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172.16.41.175\２０２４年度以降\2024年度\04　サービス向上班\01 班共有\★★申請・届出受理簿\★R6年4月就労系基本報酬区分届出\林作業用\"/>
    </mc:Choice>
  </mc:AlternateContent>
  <bookViews>
    <workbookView xWindow="0" yWindow="0" windowWidth="20490" windowHeight="7530" tabRatio="626"/>
  </bookViews>
  <sheets>
    <sheet name="提出書類一覧" sheetId="214" r:id="rId1"/>
    <sheet name="目次" sheetId="196" r:id="rId2"/>
    <sheet name="マスタ" sheetId="202" state="hidden" r:id="rId3"/>
    <sheet name="①届出書" sheetId="212" r:id="rId4"/>
    <sheet name="②事項" sheetId="100" r:id="rId5"/>
    <sheet name="③介護給付費等　体制等状況一覧" sheetId="217" r:id="rId6"/>
    <sheet name="（移行）別紙39" sheetId="155" r:id="rId7"/>
    <sheet name="（移行）別紙39別添" sheetId="156" r:id="rId8"/>
    <sheet name="別紙55" sheetId="209" state="hidden" r:id="rId9"/>
    <sheet name="別紙40" sheetId="157" r:id="rId10"/>
    <sheet name="別紙54-2" sheetId="200" r:id="rId11"/>
    <sheet name="スコア公表様式（全体表）" sheetId="219" r:id="rId12"/>
    <sheet name="スコア公表様式（実績）" sheetId="220" r:id="rId13"/>
    <sheet name="【様式１】地域連携活動実施状況報告書" sheetId="221" r:id="rId14"/>
    <sheet name="【様式２】利用者の知識・能力向上に係る実施状況報告書" sheetId="222" r:id="rId15"/>
    <sheet name="（Ｂ型）別紙42" sheetId="213" r:id="rId16"/>
    <sheet name="（Ｂ型）別紙55-2" sheetId="204" r:id="rId17"/>
    <sheet name="別紙２８　利用者実績表" sheetId="223" r:id="rId18"/>
    <sheet name="別紙42(その2)" sheetId="210" r:id="rId19"/>
    <sheet name="（定着）別紙43" sheetId="160" r:id="rId20"/>
    <sheet name="（定着）別紙43別添1" sheetId="161" r:id="rId21"/>
    <sheet name="（定着）別紙44添2" sheetId="205" state="hidden" r:id="rId22"/>
  </sheets>
  <externalReferences>
    <externalReference r:id="rId23"/>
    <externalReference r:id="rId24"/>
    <externalReference r:id="rId25"/>
    <externalReference r:id="rId26"/>
  </externalReferences>
  <definedNames>
    <definedName name="_xlnm._FilterDatabase" localSheetId="5" hidden="1">'③介護給付費等　体制等状況一覧'!$A$7:$BM$102</definedName>
    <definedName name="_xlnm._FilterDatabase" localSheetId="2" hidden="1">マスタ!$A$1:$P$257</definedName>
    <definedName name="a">#REF!</definedName>
    <definedName name="data" localSheetId="15">#REF!</definedName>
    <definedName name="data" localSheetId="3">#REF!</definedName>
    <definedName name="data" localSheetId="5">#REF!</definedName>
    <definedName name="data" localSheetId="8">#REF!</definedName>
    <definedName name="data">#REF!</definedName>
    <definedName name="_xlnm.Print_Area" localSheetId="15">'（Ｂ型）別紙42'!$A$2:$AM$59</definedName>
    <definedName name="_xlnm.Print_Area" localSheetId="16">'（Ｂ型）別紙55-2'!$A$1:$O$31</definedName>
    <definedName name="_xlnm.Print_Area" localSheetId="6">'（移行）別紙39'!$A$2:$AM$57</definedName>
    <definedName name="_xlnm.Print_Area" localSheetId="7">'（移行）別紙39別添'!$A$2:$K$43</definedName>
    <definedName name="_xlnm.Print_Area" localSheetId="19">'（定着）別紙43'!$A$2:$AM$50</definedName>
    <definedName name="_xlnm.Print_Area" localSheetId="20">'（定着）別紙43別添1'!$A$2:$J$43</definedName>
    <definedName name="_xlnm.Print_Area" localSheetId="21">'（定着）別紙44添2'!$A$2:$I$43</definedName>
    <definedName name="_xlnm.Print_Area" localSheetId="3">①届出書!$A$1:$AJ$113</definedName>
    <definedName name="_xlnm.Print_Area" localSheetId="4">②事項!$A$2:$AR$38</definedName>
    <definedName name="_xlnm.Print_Area" localSheetId="5">'③介護給付費等　体制等状況一覧'!$A$1:$BF$128</definedName>
    <definedName name="_xlnm.Print_Area" localSheetId="12">'スコア公表様式（実績）'!$A$1:$AS$84</definedName>
    <definedName name="_xlnm.Print_Area" localSheetId="11">'スコア公表様式（全体表）'!$A$1:$V$62</definedName>
    <definedName name="_xlnm.Print_Area" localSheetId="0">提出書類一覧!$A$1:$G$11</definedName>
    <definedName name="_xlnm.Print_Area" localSheetId="17">'別紙２８　利用者実績表'!$A$1:$P$71</definedName>
    <definedName name="_xlnm.Print_Area" localSheetId="9">別紙40!$A$2:$AL$70</definedName>
    <definedName name="_xlnm.Print_Area" localSheetId="18">'別紙42(その2)'!$B$2:$G$22</definedName>
    <definedName name="_xlnm.Print_Area" localSheetId="10">'別紙54-2'!$A$1:$OD$55</definedName>
    <definedName name="_xlnm.Print_Area" localSheetId="8">別紙55!$A$2:$BZ$56</definedName>
    <definedName name="_xlnm.Print_Titles" localSheetId="16">'（Ｂ型）別紙55-2'!$8:$10</definedName>
    <definedName name="_xlnm.Print_Titles" localSheetId="5">'③介護給付費等　体制等状況一覧'!$1:$7</definedName>
    <definedName name="QK_Excel出力_体制加算データ_指定" localSheetId="15">#REF!</definedName>
    <definedName name="QK_Excel出力_体制加算データ_指定" localSheetId="3">#REF!</definedName>
    <definedName name="QK_Excel出力_体制加算データ_指定" localSheetId="5">#REF!</definedName>
    <definedName name="QK_Excel出力_体制加算データ_指定" localSheetId="2">マスタ!$B$1:$N$244</definedName>
    <definedName name="QK_Excel出力_体制加算データ_指定" localSheetId="8">#REF!</definedName>
    <definedName name="QK_Excel出力_体制加算データ_指定">#REF!</definedName>
    <definedName name="Z_A89971A1_2A57_4416_B1BB_86BE65CC2ABD_.wvu.PrintArea" localSheetId="17" hidden="1">'別紙２８　利用者実績表'!$A$1:$P$71</definedName>
    <definedName name="参考様式１４">#REF!</definedName>
    <definedName name="祝い日">'[1]別紙54-2'!$OE$3:$OE$23</definedName>
    <definedName name="祝日" localSheetId="15">'[2]別紙５４（その２）平均労働時間実績表'!$OE$3:$OE$23</definedName>
    <definedName name="祝日" localSheetId="21">'[3]別紙54-2'!$OF$3:$OF$23</definedName>
    <definedName name="祝日" localSheetId="3">'[2]別紙５４（その２）平均労働時間実績表'!$OE$3:$OE$23</definedName>
    <definedName name="祝日" localSheetId="5">#REF!</definedName>
    <definedName name="祝日" localSheetId="17">'[4]別紙５４（その２）平均労働時間実績表'!$OE$3:$OE$23</definedName>
    <definedName name="祝日">'別紙54-2'!$OF$3:$OF$23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6" i="160" l="1"/>
  <c r="W33" i="160"/>
  <c r="M8" i="222"/>
  <c r="M7" i="222"/>
  <c r="N67" i="223"/>
  <c r="M67" i="223"/>
  <c r="L67" i="223"/>
  <c r="K67" i="223"/>
  <c r="J67" i="223"/>
  <c r="I67" i="223"/>
  <c r="H67" i="223"/>
  <c r="G67" i="223"/>
  <c r="F67" i="223"/>
  <c r="E67" i="223"/>
  <c r="D67" i="223"/>
  <c r="C67" i="223"/>
  <c r="P66" i="223"/>
  <c r="P65" i="223"/>
  <c r="P64" i="223"/>
  <c r="P63" i="223"/>
  <c r="P62" i="223"/>
  <c r="P61" i="223"/>
  <c r="P60" i="223"/>
  <c r="P59" i="223"/>
  <c r="P58" i="223"/>
  <c r="P57" i="223"/>
  <c r="P56" i="223"/>
  <c r="P55" i="223"/>
  <c r="P54" i="223"/>
  <c r="P53" i="223"/>
  <c r="P52" i="223"/>
  <c r="P51" i="223"/>
  <c r="P50" i="223"/>
  <c r="P49" i="223"/>
  <c r="P48" i="223"/>
  <c r="P47" i="223"/>
  <c r="P46" i="223"/>
  <c r="P45" i="223"/>
  <c r="P44" i="223"/>
  <c r="P43" i="223"/>
  <c r="P42" i="223"/>
  <c r="P41" i="223"/>
  <c r="P40" i="223"/>
  <c r="P39" i="223"/>
  <c r="P38" i="223"/>
  <c r="P37" i="223"/>
  <c r="P36" i="223"/>
  <c r="P35" i="223"/>
  <c r="P34" i="223"/>
  <c r="P33" i="223"/>
  <c r="P32" i="223"/>
  <c r="P31" i="223"/>
  <c r="P30" i="223"/>
  <c r="P29" i="223"/>
  <c r="P28" i="223"/>
  <c r="P27" i="223"/>
  <c r="P26" i="223"/>
  <c r="P25" i="223"/>
  <c r="P24" i="223"/>
  <c r="P23" i="223"/>
  <c r="P22" i="223"/>
  <c r="P21" i="223"/>
  <c r="P20" i="223"/>
  <c r="P19" i="223"/>
  <c r="P18" i="223"/>
  <c r="P17" i="223"/>
  <c r="P16" i="223"/>
  <c r="P15" i="223"/>
  <c r="P14" i="223"/>
  <c r="P13" i="223"/>
  <c r="P12" i="223"/>
  <c r="P11" i="223"/>
  <c r="P10" i="223"/>
  <c r="P9" i="223"/>
  <c r="P8" i="223"/>
  <c r="P7" i="223"/>
  <c r="P67" i="223" s="1"/>
  <c r="P6" i="223"/>
  <c r="L69" i="223" l="1"/>
  <c r="N47" i="213" s="1"/>
  <c r="AA58" i="157"/>
  <c r="M8" i="221" l="1"/>
  <c r="M7" i="221"/>
  <c r="H52" i="219"/>
  <c r="I36" i="219" s="1"/>
  <c r="U45" i="219"/>
  <c r="U40" i="219"/>
  <c r="U35" i="219"/>
  <c r="T32" i="219"/>
  <c r="U12" i="219" s="1"/>
  <c r="I22" i="219"/>
  <c r="I12" i="219"/>
  <c r="O57" i="219" l="1"/>
  <c r="AA6" i="200" l="1"/>
  <c r="AA5" i="200"/>
  <c r="Y10" i="200"/>
  <c r="Z105" i="200"/>
  <c r="Y105" i="200"/>
  <c r="Z104" i="200"/>
  <c r="Y104" i="200"/>
  <c r="Z103" i="200"/>
  <c r="Y103" i="200"/>
  <c r="Z102" i="200"/>
  <c r="Y102" i="200"/>
  <c r="Z101" i="200"/>
  <c r="Y101" i="200"/>
  <c r="Z100" i="200"/>
  <c r="Y100" i="200"/>
  <c r="Z99" i="200"/>
  <c r="Y99" i="200"/>
  <c r="Z98" i="200"/>
  <c r="Y98" i="200"/>
  <c r="Z97" i="200"/>
  <c r="Y97" i="200"/>
  <c r="Z96" i="200"/>
  <c r="Y96" i="200"/>
  <c r="Z95" i="200"/>
  <c r="Y95" i="200"/>
  <c r="Z94" i="200"/>
  <c r="Y94" i="200"/>
  <c r="Z93" i="200"/>
  <c r="Y93" i="200"/>
  <c r="Z92" i="200"/>
  <c r="Y92" i="200"/>
  <c r="Z91" i="200"/>
  <c r="Y91" i="200"/>
  <c r="Z90" i="200"/>
  <c r="Y90" i="200"/>
  <c r="Z89" i="200"/>
  <c r="Y89" i="200"/>
  <c r="Z88" i="200"/>
  <c r="Y88" i="200"/>
  <c r="Z87" i="200"/>
  <c r="Y87" i="200"/>
  <c r="Z86" i="200"/>
  <c r="Y86" i="200"/>
  <c r="Z85" i="200"/>
  <c r="Y85" i="200"/>
  <c r="Z84" i="200"/>
  <c r="Y84" i="200"/>
  <c r="Z83" i="200"/>
  <c r="Y83" i="200"/>
  <c r="Z82" i="200"/>
  <c r="Y82" i="200"/>
  <c r="Z81" i="200"/>
  <c r="Y81" i="200"/>
  <c r="Z80" i="200"/>
  <c r="Y80" i="200"/>
  <c r="Z79" i="200"/>
  <c r="Y79" i="200"/>
  <c r="Z78" i="200"/>
  <c r="Y78" i="200"/>
  <c r="Z77" i="200"/>
  <c r="Y77" i="200"/>
  <c r="Z76" i="200"/>
  <c r="Y76" i="200"/>
  <c r="Z75" i="200"/>
  <c r="Y75" i="200"/>
  <c r="Z74" i="200"/>
  <c r="Y74" i="200"/>
  <c r="Z73" i="200"/>
  <c r="Y73" i="200"/>
  <c r="Z72" i="200"/>
  <c r="Y72" i="200"/>
  <c r="Z71" i="200"/>
  <c r="Y71" i="200"/>
  <c r="Z70" i="200"/>
  <c r="Y70" i="200"/>
  <c r="Z69" i="200"/>
  <c r="Y69" i="200"/>
  <c r="Z68" i="200"/>
  <c r="Y68" i="200"/>
  <c r="Z67" i="200"/>
  <c r="Y67" i="200"/>
  <c r="Z66" i="200"/>
  <c r="Y66" i="200"/>
  <c r="Z65" i="200"/>
  <c r="Y65" i="200"/>
  <c r="Z64" i="200"/>
  <c r="Y64" i="200"/>
  <c r="Z63" i="200"/>
  <c r="Y63" i="200"/>
  <c r="Z62" i="200"/>
  <c r="Y62" i="200"/>
  <c r="Z61" i="200"/>
  <c r="Y61" i="200"/>
  <c r="Z60" i="200"/>
  <c r="Y60" i="200"/>
  <c r="Z59" i="200"/>
  <c r="Y59" i="200"/>
  <c r="Z58" i="200"/>
  <c r="Y58" i="200"/>
  <c r="Z57" i="200"/>
  <c r="Y57" i="200"/>
  <c r="Z56" i="200"/>
  <c r="Y56" i="200"/>
  <c r="Z55" i="200"/>
  <c r="Y55" i="200"/>
  <c r="Z54" i="200"/>
  <c r="Y54" i="200"/>
  <c r="Z53" i="200"/>
  <c r="Y53" i="200"/>
  <c r="Z52" i="200"/>
  <c r="Y52" i="200"/>
  <c r="Z51" i="200"/>
  <c r="Y51" i="200"/>
  <c r="Z50" i="200"/>
  <c r="Y50" i="200"/>
  <c r="Z49" i="200"/>
  <c r="Y49" i="200"/>
  <c r="Z48" i="200"/>
  <c r="Y48" i="200"/>
  <c r="Z47" i="200"/>
  <c r="Y47" i="200"/>
  <c r="Z46" i="200"/>
  <c r="Y46" i="200"/>
  <c r="Z45" i="200"/>
  <c r="Y45" i="200"/>
  <c r="Z44" i="200"/>
  <c r="Y44" i="200"/>
  <c r="Z43" i="200"/>
  <c r="Y43" i="200"/>
  <c r="Z42" i="200"/>
  <c r="Y42" i="200"/>
  <c r="Z41" i="200"/>
  <c r="Y41" i="200"/>
  <c r="Z40" i="200"/>
  <c r="Y40" i="200"/>
  <c r="Z39" i="200"/>
  <c r="Y39" i="200"/>
  <c r="Z38" i="200"/>
  <c r="Y38" i="200"/>
  <c r="Z37" i="200"/>
  <c r="Y37" i="200"/>
  <c r="Z36" i="200"/>
  <c r="Y36" i="200"/>
  <c r="Z35" i="200"/>
  <c r="Y35" i="200"/>
  <c r="Z34" i="200"/>
  <c r="Y34" i="200"/>
  <c r="Z33" i="200"/>
  <c r="Y33" i="200"/>
  <c r="Z32" i="200"/>
  <c r="Y32" i="200"/>
  <c r="Z31" i="200"/>
  <c r="Y31" i="200"/>
  <c r="Z30" i="200"/>
  <c r="Y30" i="200"/>
  <c r="Z29" i="200"/>
  <c r="Y29" i="200"/>
  <c r="Z28" i="200"/>
  <c r="Y28" i="200"/>
  <c r="Z27" i="200"/>
  <c r="Y27" i="200"/>
  <c r="Z26" i="200"/>
  <c r="Y26" i="200"/>
  <c r="Z25" i="200"/>
  <c r="Y25" i="200"/>
  <c r="Z24" i="200"/>
  <c r="Y24" i="200"/>
  <c r="Z23" i="200"/>
  <c r="Y23" i="200"/>
  <c r="Z22" i="200"/>
  <c r="Y22" i="200"/>
  <c r="Z21" i="200"/>
  <c r="Y21" i="200"/>
  <c r="Z20" i="200"/>
  <c r="Y20" i="200"/>
  <c r="Z19" i="200"/>
  <c r="Y19" i="200"/>
  <c r="Z18" i="200"/>
  <c r="Y18" i="200"/>
  <c r="Z17" i="200"/>
  <c r="Y17" i="200"/>
  <c r="Z16" i="200"/>
  <c r="Y16" i="200"/>
  <c r="Z15" i="200"/>
  <c r="Y15" i="200"/>
  <c r="Z14" i="200"/>
  <c r="Y14" i="200"/>
  <c r="Z13" i="200"/>
  <c r="Y13" i="200"/>
  <c r="Z12" i="200"/>
  <c r="Y12" i="200"/>
  <c r="Z11" i="200"/>
  <c r="Y11" i="200"/>
  <c r="Z10" i="200"/>
  <c r="Z9" i="200"/>
  <c r="Y9" i="200"/>
  <c r="Z8" i="200"/>
  <c r="Y8" i="200"/>
  <c r="Z7" i="200"/>
  <c r="Y7" i="200"/>
  <c r="Z6" i="200"/>
  <c r="Z5" i="200" s="1"/>
  <c r="Y6" i="200"/>
  <c r="Y5" i="200" l="1"/>
  <c r="AB2" i="155" l="1"/>
  <c r="AA3" i="217"/>
  <c r="E14" i="196" l="1"/>
  <c r="E13" i="196"/>
  <c r="E11" i="196"/>
  <c r="D9" i="219" s="1"/>
  <c r="E10" i="196"/>
  <c r="E9" i="196"/>
  <c r="E8" i="196"/>
  <c r="E7" i="196"/>
  <c r="E6" i="196"/>
  <c r="E5" i="196"/>
  <c r="E4" i="196"/>
  <c r="E2" i="196"/>
  <c r="E3" i="196"/>
  <c r="E1" i="196"/>
  <c r="D8" i="222" l="1"/>
  <c r="D8" i="221"/>
  <c r="D8" i="219"/>
  <c r="G3" i="223"/>
  <c r="D6" i="222"/>
  <c r="D6" i="221"/>
  <c r="D7" i="219"/>
  <c r="AO3" i="217"/>
  <c r="M6" i="222"/>
  <c r="Q2" i="222"/>
  <c r="Q2" i="221"/>
  <c r="AF6" i="157"/>
  <c r="S3" i="219"/>
  <c r="M6" i="221"/>
  <c r="M7" i="219"/>
  <c r="D7" i="222"/>
  <c r="D7" i="221"/>
  <c r="S5" i="200"/>
  <c r="Q16" i="200"/>
  <c r="G8" i="200"/>
  <c r="E8" i="200"/>
  <c r="F5" i="200"/>
  <c r="E5" i="200"/>
  <c r="I22" i="209" l="1"/>
  <c r="G54" i="155"/>
  <c r="J6" i="156"/>
  <c r="I6" i="161"/>
  <c r="E28" i="160"/>
  <c r="C5" i="204"/>
  <c r="M36" i="213" l="1"/>
  <c r="AC2" i="160"/>
  <c r="N46" i="160" l="1"/>
  <c r="T54" i="155"/>
  <c r="AE54" i="155" s="1"/>
  <c r="AM4" i="212"/>
  <c r="H2" i="205" l="1"/>
  <c r="I2" i="161" l="1"/>
  <c r="F3" i="210"/>
  <c r="K2" i="156"/>
  <c r="H6" i="205" l="1"/>
  <c r="Y42" i="160" l="1"/>
  <c r="I23" i="213"/>
  <c r="I16" i="213"/>
  <c r="I10" i="213"/>
  <c r="AC2" i="213"/>
  <c r="W28" i="160"/>
  <c r="V11" i="155"/>
  <c r="H11" i="155"/>
  <c r="F5" i="204"/>
  <c r="V36" i="213" s="1"/>
  <c r="G53" i="209" l="1"/>
  <c r="AE53" i="209" s="1"/>
  <c r="V11" i="209" l="1"/>
  <c r="H11" i="209"/>
  <c r="AB2" i="209"/>
  <c r="AA7" i="200" l="1"/>
  <c r="AA8" i="200"/>
  <c r="AA9" i="200"/>
  <c r="AA10" i="200"/>
  <c r="AA11" i="200"/>
  <c r="AA12" i="200"/>
  <c r="AA13" i="200"/>
  <c r="AA14" i="200"/>
  <c r="AA15" i="200"/>
  <c r="AA16" i="200"/>
  <c r="AA17" i="200"/>
  <c r="AA18" i="200"/>
  <c r="AA19" i="200"/>
  <c r="AA20" i="200"/>
  <c r="AA21" i="200"/>
  <c r="AA22" i="200"/>
  <c r="AA23" i="200"/>
  <c r="AA24" i="200"/>
  <c r="AA25" i="200"/>
  <c r="AA26" i="200"/>
  <c r="AA27" i="200"/>
  <c r="AA28" i="200"/>
  <c r="AA29" i="200"/>
  <c r="AA30" i="200"/>
  <c r="AA31" i="200"/>
  <c r="AA32" i="200"/>
  <c r="AA33" i="200"/>
  <c r="AA34" i="200"/>
  <c r="AA35" i="200"/>
  <c r="AA36" i="200"/>
  <c r="AA37" i="200"/>
  <c r="AA38" i="200"/>
  <c r="AA39" i="200"/>
  <c r="AA40" i="200"/>
  <c r="AA41" i="200"/>
  <c r="AA42" i="200"/>
  <c r="AA43" i="200"/>
  <c r="AA44" i="200"/>
  <c r="AA45" i="200"/>
  <c r="AA46" i="200"/>
  <c r="AA47" i="200"/>
  <c r="AA48" i="200"/>
  <c r="AA49" i="200"/>
  <c r="AA50" i="200"/>
  <c r="AA51" i="200"/>
  <c r="AA52" i="200"/>
  <c r="AA53" i="200"/>
  <c r="AA54" i="200"/>
  <c r="AA55" i="200"/>
  <c r="AA56" i="200"/>
  <c r="AA57" i="200"/>
  <c r="AA58" i="200"/>
  <c r="AA59" i="200"/>
  <c r="AA60" i="200"/>
  <c r="AA61" i="200"/>
  <c r="AA62" i="200"/>
  <c r="AA63" i="200"/>
  <c r="AA64" i="200"/>
  <c r="AA65" i="200"/>
  <c r="AA66" i="200"/>
  <c r="AA67" i="200"/>
  <c r="AA68" i="200"/>
  <c r="AA69" i="200"/>
  <c r="AA70" i="200"/>
  <c r="AA71" i="200"/>
  <c r="AA72" i="200"/>
  <c r="AA73" i="200"/>
  <c r="AA74" i="200"/>
  <c r="AA75" i="200"/>
  <c r="AA76" i="200"/>
  <c r="AA77" i="200"/>
  <c r="AA78" i="200"/>
  <c r="AA79" i="200"/>
  <c r="AA80" i="200"/>
  <c r="AA81" i="200"/>
  <c r="AA82" i="200"/>
  <c r="AA83" i="200"/>
  <c r="AA84" i="200"/>
  <c r="AA85" i="200"/>
  <c r="AA86" i="200"/>
  <c r="AA87" i="200"/>
  <c r="AA88" i="200"/>
  <c r="AA89" i="200"/>
  <c r="AA90" i="200"/>
  <c r="AA91" i="200"/>
  <c r="AA92" i="200"/>
  <c r="AA93" i="200"/>
  <c r="AA94" i="200"/>
  <c r="AA95" i="200"/>
  <c r="AA96" i="200"/>
  <c r="AA97" i="200"/>
  <c r="AA98" i="200"/>
  <c r="AA99" i="200"/>
  <c r="AA100" i="200"/>
  <c r="AA101" i="200"/>
  <c r="AA102" i="200"/>
  <c r="AA103" i="200"/>
  <c r="AA104" i="200"/>
  <c r="AA105" i="200"/>
  <c r="AB7" i="200"/>
  <c r="AB8" i="200"/>
  <c r="AB9" i="200"/>
  <c r="AB10" i="200"/>
  <c r="AB11" i="200"/>
  <c r="AB12" i="200"/>
  <c r="AB13" i="200"/>
  <c r="AB14" i="200"/>
  <c r="AB15" i="200"/>
  <c r="AB16" i="200"/>
  <c r="AB17" i="200"/>
  <c r="AB18" i="200"/>
  <c r="AB19" i="200"/>
  <c r="AB20" i="200"/>
  <c r="AB21" i="200"/>
  <c r="AB22" i="200"/>
  <c r="AB23" i="200"/>
  <c r="AB24" i="200"/>
  <c r="AB25" i="200"/>
  <c r="AB26" i="200"/>
  <c r="AB27" i="200"/>
  <c r="AB28" i="200"/>
  <c r="AB29" i="200"/>
  <c r="AB30" i="200"/>
  <c r="AB31" i="200"/>
  <c r="AB32" i="200"/>
  <c r="AB33" i="200"/>
  <c r="AB34" i="200"/>
  <c r="AB35" i="200"/>
  <c r="AB36" i="200"/>
  <c r="AB37" i="200"/>
  <c r="AB38" i="200"/>
  <c r="AB39" i="200"/>
  <c r="AB40" i="200"/>
  <c r="AB41" i="200"/>
  <c r="AB42" i="200"/>
  <c r="AB43" i="200"/>
  <c r="AB44" i="200"/>
  <c r="AB45" i="200"/>
  <c r="AB46" i="200"/>
  <c r="AB47" i="200"/>
  <c r="AB48" i="200"/>
  <c r="AB49" i="200"/>
  <c r="AB50" i="200"/>
  <c r="AB51" i="200"/>
  <c r="AB52" i="200"/>
  <c r="AB53" i="200"/>
  <c r="AB54" i="200"/>
  <c r="AB55" i="200"/>
  <c r="AB56" i="200"/>
  <c r="AB57" i="200"/>
  <c r="AB58" i="200"/>
  <c r="AB59" i="200"/>
  <c r="AB60" i="200"/>
  <c r="AB61" i="200"/>
  <c r="AB62" i="200"/>
  <c r="AB63" i="200"/>
  <c r="AB64" i="200"/>
  <c r="AB65" i="200"/>
  <c r="AB66" i="200"/>
  <c r="AB67" i="200"/>
  <c r="AB68" i="200"/>
  <c r="AB69" i="200"/>
  <c r="AB70" i="200"/>
  <c r="AB71" i="200"/>
  <c r="AB72" i="200"/>
  <c r="AB73" i="200"/>
  <c r="AB74" i="200"/>
  <c r="AB75" i="200"/>
  <c r="AB76" i="200"/>
  <c r="AB77" i="200"/>
  <c r="AB78" i="200"/>
  <c r="AB79" i="200"/>
  <c r="AB80" i="200"/>
  <c r="AB81" i="200"/>
  <c r="AB82" i="200"/>
  <c r="AB83" i="200"/>
  <c r="AB84" i="200"/>
  <c r="AB85" i="200"/>
  <c r="AB86" i="200"/>
  <c r="AB87" i="200"/>
  <c r="AB88" i="200"/>
  <c r="AB89" i="200"/>
  <c r="AB90" i="200"/>
  <c r="AB91" i="200"/>
  <c r="AB92" i="200"/>
  <c r="AB93" i="200"/>
  <c r="AB94" i="200"/>
  <c r="AB95" i="200"/>
  <c r="AB96" i="200"/>
  <c r="AB97" i="200"/>
  <c r="AB98" i="200"/>
  <c r="AB99" i="200"/>
  <c r="AB100" i="200"/>
  <c r="AB101" i="200"/>
  <c r="AB102" i="200"/>
  <c r="AB103" i="200"/>
  <c r="AB104" i="200"/>
  <c r="AB105" i="200"/>
  <c r="AB6" i="200"/>
  <c r="D5" i="204" l="1"/>
  <c r="E5" i="204"/>
  <c r="S36" i="213" s="1"/>
  <c r="G5" i="204"/>
  <c r="Y36" i="213" s="1"/>
  <c r="H5" i="204"/>
  <c r="AB36" i="213" s="1"/>
  <c r="I5" i="204"/>
  <c r="AE36" i="213" s="1"/>
  <c r="J5" i="204"/>
  <c r="AH36" i="213" s="1"/>
  <c r="K5" i="204"/>
  <c r="M43" i="213" s="1"/>
  <c r="L5" i="204"/>
  <c r="P43" i="213" s="1"/>
  <c r="M5" i="204"/>
  <c r="S43" i="213" s="1"/>
  <c r="N5" i="204"/>
  <c r="V43" i="213" s="1"/>
  <c r="O11" i="204"/>
  <c r="O12" i="204"/>
  <c r="O13" i="204"/>
  <c r="O14" i="204"/>
  <c r="O15" i="204"/>
  <c r="O16" i="204"/>
  <c r="O17" i="204"/>
  <c r="O18" i="204"/>
  <c r="O19" i="204"/>
  <c r="O20" i="204"/>
  <c r="O21" i="204"/>
  <c r="O22" i="204"/>
  <c r="O23" i="204"/>
  <c r="O24" i="204"/>
  <c r="O25" i="204"/>
  <c r="O26" i="204"/>
  <c r="O27" i="204"/>
  <c r="O28" i="204"/>
  <c r="O29" i="204"/>
  <c r="O30" i="204"/>
  <c r="O31" i="204"/>
  <c r="O32" i="204"/>
  <c r="O33" i="204"/>
  <c r="O34" i="204"/>
  <c r="O35" i="204"/>
  <c r="O36" i="204"/>
  <c r="O37" i="204"/>
  <c r="O38" i="204"/>
  <c r="O39" i="204"/>
  <c r="O40" i="204"/>
  <c r="O41" i="204"/>
  <c r="O42" i="204"/>
  <c r="O43" i="204"/>
  <c r="O44" i="204"/>
  <c r="O45" i="204"/>
  <c r="O46" i="204"/>
  <c r="O47" i="204"/>
  <c r="O48" i="204"/>
  <c r="O49" i="204"/>
  <c r="O50" i="204"/>
  <c r="O51" i="204"/>
  <c r="O52" i="204"/>
  <c r="O53" i="204"/>
  <c r="O54" i="204"/>
  <c r="O55" i="204"/>
  <c r="O56" i="204"/>
  <c r="O57" i="204"/>
  <c r="O58" i="204"/>
  <c r="O59" i="204"/>
  <c r="O60" i="204"/>
  <c r="O61" i="204"/>
  <c r="O62" i="204"/>
  <c r="O63" i="204"/>
  <c r="O64" i="204"/>
  <c r="O65" i="204"/>
  <c r="O66" i="204"/>
  <c r="O67" i="204"/>
  <c r="O68" i="204"/>
  <c r="O69" i="204"/>
  <c r="O70" i="204"/>
  <c r="O71" i="204"/>
  <c r="O72" i="204"/>
  <c r="O73" i="204"/>
  <c r="O74" i="204"/>
  <c r="O75" i="204"/>
  <c r="O76" i="204"/>
  <c r="O77" i="204"/>
  <c r="O78" i="204"/>
  <c r="O79" i="204"/>
  <c r="O80" i="204"/>
  <c r="O81" i="204"/>
  <c r="O82" i="204"/>
  <c r="O83" i="204"/>
  <c r="O84" i="204"/>
  <c r="O85" i="204"/>
  <c r="O86" i="204"/>
  <c r="O87" i="204"/>
  <c r="O88" i="204"/>
  <c r="O89" i="204"/>
  <c r="O90" i="204"/>
  <c r="O91" i="204"/>
  <c r="O92" i="204"/>
  <c r="O93" i="204"/>
  <c r="O94" i="204"/>
  <c r="O95" i="204"/>
  <c r="O96" i="204"/>
  <c r="O97" i="204"/>
  <c r="O98" i="204"/>
  <c r="O99" i="204"/>
  <c r="O100" i="204"/>
  <c r="O101" i="204"/>
  <c r="O102" i="204"/>
  <c r="O103" i="204"/>
  <c r="O104" i="204"/>
  <c r="O105" i="204"/>
  <c r="O106" i="204"/>
  <c r="O107" i="204"/>
  <c r="O108" i="204"/>
  <c r="O109" i="204"/>
  <c r="O110" i="204"/>
  <c r="P36" i="213" l="1"/>
  <c r="Y43" i="213" s="1"/>
  <c r="AD44" i="213" s="1"/>
  <c r="O5" i="204"/>
  <c r="O6" i="204" s="1"/>
  <c r="F105" i="200" l="1"/>
  <c r="X105" i="200"/>
  <c r="W105" i="200"/>
  <c r="V105" i="200"/>
  <c r="U105" i="200"/>
  <c r="T105" i="200"/>
  <c r="S105" i="200"/>
  <c r="R105" i="200"/>
  <c r="Q105" i="200"/>
  <c r="P105" i="200"/>
  <c r="O105" i="200"/>
  <c r="N105" i="200"/>
  <c r="M105" i="200"/>
  <c r="L105" i="200"/>
  <c r="K105" i="200"/>
  <c r="J105" i="200"/>
  <c r="I105" i="200"/>
  <c r="H105" i="200"/>
  <c r="G105" i="200"/>
  <c r="E105" i="200"/>
  <c r="X104" i="200"/>
  <c r="W104" i="200"/>
  <c r="V104" i="200"/>
  <c r="U104" i="200"/>
  <c r="T104" i="200"/>
  <c r="S104" i="200"/>
  <c r="R104" i="200"/>
  <c r="Q104" i="200"/>
  <c r="P104" i="200"/>
  <c r="O104" i="200"/>
  <c r="N104" i="200"/>
  <c r="M104" i="200"/>
  <c r="L104" i="200"/>
  <c r="K104" i="200"/>
  <c r="J104" i="200"/>
  <c r="I104" i="200"/>
  <c r="H104" i="200"/>
  <c r="G104" i="200"/>
  <c r="F104" i="200"/>
  <c r="E104" i="200"/>
  <c r="X103" i="200"/>
  <c r="W103" i="200"/>
  <c r="V103" i="200"/>
  <c r="U103" i="200"/>
  <c r="T103" i="200"/>
  <c r="S103" i="200"/>
  <c r="R103" i="200"/>
  <c r="Q103" i="200"/>
  <c r="P103" i="200"/>
  <c r="O103" i="200"/>
  <c r="N103" i="200"/>
  <c r="M103" i="200"/>
  <c r="L103" i="200"/>
  <c r="K103" i="200"/>
  <c r="J103" i="200"/>
  <c r="I103" i="200"/>
  <c r="H103" i="200"/>
  <c r="G103" i="200"/>
  <c r="F103" i="200"/>
  <c r="E103" i="200"/>
  <c r="X102" i="200"/>
  <c r="W102" i="200"/>
  <c r="V102" i="200"/>
  <c r="U102" i="200"/>
  <c r="T102" i="200"/>
  <c r="S102" i="200"/>
  <c r="R102" i="200"/>
  <c r="Q102" i="200"/>
  <c r="P102" i="200"/>
  <c r="O102" i="200"/>
  <c r="N102" i="200"/>
  <c r="M102" i="200"/>
  <c r="L102" i="200"/>
  <c r="K102" i="200"/>
  <c r="J102" i="200"/>
  <c r="I102" i="200"/>
  <c r="H102" i="200"/>
  <c r="G102" i="200"/>
  <c r="F102" i="200"/>
  <c r="E102" i="200"/>
  <c r="X101" i="200"/>
  <c r="W101" i="200"/>
  <c r="V101" i="200"/>
  <c r="U101" i="200"/>
  <c r="T101" i="200"/>
  <c r="S101" i="200"/>
  <c r="R101" i="200"/>
  <c r="Q101" i="200"/>
  <c r="P101" i="200"/>
  <c r="O101" i="200"/>
  <c r="N101" i="200"/>
  <c r="M101" i="200"/>
  <c r="L101" i="200"/>
  <c r="K101" i="200"/>
  <c r="J101" i="200"/>
  <c r="I101" i="200"/>
  <c r="H101" i="200"/>
  <c r="G101" i="200"/>
  <c r="F101" i="200"/>
  <c r="E101" i="200"/>
  <c r="X100" i="200"/>
  <c r="W100" i="200"/>
  <c r="V100" i="200"/>
  <c r="U100" i="200"/>
  <c r="T100" i="200"/>
  <c r="S100" i="200"/>
  <c r="R100" i="200"/>
  <c r="Q100" i="200"/>
  <c r="P100" i="200"/>
  <c r="O100" i="200"/>
  <c r="N100" i="200"/>
  <c r="M100" i="200"/>
  <c r="L100" i="200"/>
  <c r="K100" i="200"/>
  <c r="J100" i="200"/>
  <c r="I100" i="200"/>
  <c r="H100" i="200"/>
  <c r="G100" i="200"/>
  <c r="F100" i="200"/>
  <c r="E100" i="200"/>
  <c r="X99" i="200"/>
  <c r="W99" i="200"/>
  <c r="V99" i="200"/>
  <c r="U99" i="200"/>
  <c r="T99" i="200"/>
  <c r="S99" i="200"/>
  <c r="R99" i="200"/>
  <c r="Q99" i="200"/>
  <c r="P99" i="200"/>
  <c r="O99" i="200"/>
  <c r="N99" i="200"/>
  <c r="M99" i="200"/>
  <c r="L99" i="200"/>
  <c r="K99" i="200"/>
  <c r="J99" i="200"/>
  <c r="I99" i="200"/>
  <c r="H99" i="200"/>
  <c r="G99" i="200"/>
  <c r="F99" i="200"/>
  <c r="E99" i="200"/>
  <c r="X98" i="200"/>
  <c r="W98" i="200"/>
  <c r="V98" i="200"/>
  <c r="U98" i="200"/>
  <c r="T98" i="200"/>
  <c r="S98" i="200"/>
  <c r="R98" i="200"/>
  <c r="Q98" i="200"/>
  <c r="P98" i="200"/>
  <c r="O98" i="200"/>
  <c r="N98" i="200"/>
  <c r="M98" i="200"/>
  <c r="L98" i="200"/>
  <c r="K98" i="200"/>
  <c r="J98" i="200"/>
  <c r="I98" i="200"/>
  <c r="H98" i="200"/>
  <c r="G98" i="200"/>
  <c r="F98" i="200"/>
  <c r="E98" i="200"/>
  <c r="X97" i="200"/>
  <c r="W97" i="200"/>
  <c r="V97" i="200"/>
  <c r="U97" i="200"/>
  <c r="T97" i="200"/>
  <c r="S97" i="200"/>
  <c r="R97" i="200"/>
  <c r="Q97" i="200"/>
  <c r="P97" i="200"/>
  <c r="O97" i="200"/>
  <c r="N97" i="200"/>
  <c r="M97" i="200"/>
  <c r="L97" i="200"/>
  <c r="K97" i="200"/>
  <c r="J97" i="200"/>
  <c r="I97" i="200"/>
  <c r="H97" i="200"/>
  <c r="G97" i="200"/>
  <c r="F97" i="200"/>
  <c r="E97" i="200"/>
  <c r="X96" i="200"/>
  <c r="W96" i="200"/>
  <c r="V96" i="200"/>
  <c r="U96" i="200"/>
  <c r="T96" i="200"/>
  <c r="S96" i="200"/>
  <c r="R96" i="200"/>
  <c r="Q96" i="200"/>
  <c r="P96" i="200"/>
  <c r="O96" i="200"/>
  <c r="N96" i="200"/>
  <c r="M96" i="200"/>
  <c r="L96" i="200"/>
  <c r="K96" i="200"/>
  <c r="J96" i="200"/>
  <c r="I96" i="200"/>
  <c r="H96" i="200"/>
  <c r="G96" i="200"/>
  <c r="F96" i="200"/>
  <c r="E96" i="200"/>
  <c r="X95" i="200"/>
  <c r="W95" i="200"/>
  <c r="V95" i="200"/>
  <c r="U95" i="200"/>
  <c r="T95" i="200"/>
  <c r="S95" i="200"/>
  <c r="R95" i="200"/>
  <c r="Q95" i="200"/>
  <c r="P95" i="200"/>
  <c r="O95" i="200"/>
  <c r="N95" i="200"/>
  <c r="M95" i="200"/>
  <c r="L95" i="200"/>
  <c r="K95" i="200"/>
  <c r="J95" i="200"/>
  <c r="I95" i="200"/>
  <c r="H95" i="200"/>
  <c r="G95" i="200"/>
  <c r="F95" i="200"/>
  <c r="E95" i="200"/>
  <c r="X94" i="200"/>
  <c r="W94" i="200"/>
  <c r="V94" i="200"/>
  <c r="U94" i="200"/>
  <c r="T94" i="200"/>
  <c r="S94" i="200"/>
  <c r="R94" i="200"/>
  <c r="Q94" i="200"/>
  <c r="P94" i="200"/>
  <c r="O94" i="200"/>
  <c r="N94" i="200"/>
  <c r="M94" i="200"/>
  <c r="L94" i="200"/>
  <c r="K94" i="200"/>
  <c r="J94" i="200"/>
  <c r="I94" i="200"/>
  <c r="H94" i="200"/>
  <c r="G94" i="200"/>
  <c r="F94" i="200"/>
  <c r="E94" i="200"/>
  <c r="X93" i="200"/>
  <c r="W93" i="200"/>
  <c r="V93" i="200"/>
  <c r="U93" i="200"/>
  <c r="T93" i="200"/>
  <c r="S93" i="200"/>
  <c r="R93" i="200"/>
  <c r="Q93" i="200"/>
  <c r="P93" i="200"/>
  <c r="O93" i="200"/>
  <c r="N93" i="200"/>
  <c r="M93" i="200"/>
  <c r="L93" i="200"/>
  <c r="K93" i="200"/>
  <c r="J93" i="200"/>
  <c r="I93" i="200"/>
  <c r="H93" i="200"/>
  <c r="G93" i="200"/>
  <c r="F93" i="200"/>
  <c r="E93" i="200"/>
  <c r="X92" i="200"/>
  <c r="W92" i="200"/>
  <c r="V92" i="200"/>
  <c r="U92" i="200"/>
  <c r="T92" i="200"/>
  <c r="S92" i="200"/>
  <c r="R92" i="200"/>
  <c r="Q92" i="200"/>
  <c r="P92" i="200"/>
  <c r="O92" i="200"/>
  <c r="N92" i="200"/>
  <c r="M92" i="200"/>
  <c r="L92" i="200"/>
  <c r="K92" i="200"/>
  <c r="J92" i="200"/>
  <c r="I92" i="200"/>
  <c r="H92" i="200"/>
  <c r="G92" i="200"/>
  <c r="F92" i="200"/>
  <c r="E92" i="200"/>
  <c r="X91" i="200"/>
  <c r="W91" i="200"/>
  <c r="V91" i="200"/>
  <c r="U91" i="200"/>
  <c r="T91" i="200"/>
  <c r="S91" i="200"/>
  <c r="R91" i="200"/>
  <c r="Q91" i="200"/>
  <c r="P91" i="200"/>
  <c r="O91" i="200"/>
  <c r="N91" i="200"/>
  <c r="M91" i="200"/>
  <c r="L91" i="200"/>
  <c r="K91" i="200"/>
  <c r="J91" i="200"/>
  <c r="I91" i="200"/>
  <c r="H91" i="200"/>
  <c r="G91" i="200"/>
  <c r="F91" i="200"/>
  <c r="E91" i="200"/>
  <c r="X90" i="200"/>
  <c r="W90" i="200"/>
  <c r="V90" i="200"/>
  <c r="U90" i="200"/>
  <c r="T90" i="200"/>
  <c r="S90" i="200"/>
  <c r="R90" i="200"/>
  <c r="Q90" i="200"/>
  <c r="P90" i="200"/>
  <c r="O90" i="200"/>
  <c r="N90" i="200"/>
  <c r="M90" i="200"/>
  <c r="L90" i="200"/>
  <c r="K90" i="200"/>
  <c r="J90" i="200"/>
  <c r="I90" i="200"/>
  <c r="H90" i="200"/>
  <c r="G90" i="200"/>
  <c r="F90" i="200"/>
  <c r="E90" i="200"/>
  <c r="X89" i="200"/>
  <c r="W89" i="200"/>
  <c r="V89" i="200"/>
  <c r="U89" i="200"/>
  <c r="T89" i="200"/>
  <c r="S89" i="200"/>
  <c r="R89" i="200"/>
  <c r="Q89" i="200"/>
  <c r="P89" i="200"/>
  <c r="O89" i="200"/>
  <c r="N89" i="200"/>
  <c r="M89" i="200"/>
  <c r="L89" i="200"/>
  <c r="K89" i="200"/>
  <c r="J89" i="200"/>
  <c r="I89" i="200"/>
  <c r="H89" i="200"/>
  <c r="G89" i="200"/>
  <c r="F89" i="200"/>
  <c r="E89" i="200"/>
  <c r="X88" i="200"/>
  <c r="W88" i="200"/>
  <c r="V88" i="200"/>
  <c r="U88" i="200"/>
  <c r="T88" i="200"/>
  <c r="S88" i="200"/>
  <c r="R88" i="200"/>
  <c r="Q88" i="200"/>
  <c r="P88" i="200"/>
  <c r="O88" i="200"/>
  <c r="N88" i="200"/>
  <c r="M88" i="200"/>
  <c r="L88" i="200"/>
  <c r="K88" i="200"/>
  <c r="J88" i="200"/>
  <c r="I88" i="200"/>
  <c r="H88" i="200"/>
  <c r="G88" i="200"/>
  <c r="F88" i="200"/>
  <c r="E88" i="200"/>
  <c r="X87" i="200"/>
  <c r="W87" i="200"/>
  <c r="V87" i="200"/>
  <c r="U87" i="200"/>
  <c r="T87" i="200"/>
  <c r="S87" i="200"/>
  <c r="R87" i="200"/>
  <c r="Q87" i="200"/>
  <c r="P87" i="200"/>
  <c r="O87" i="200"/>
  <c r="N87" i="200"/>
  <c r="M87" i="200"/>
  <c r="L87" i="200"/>
  <c r="K87" i="200"/>
  <c r="J87" i="200"/>
  <c r="I87" i="200"/>
  <c r="H87" i="200"/>
  <c r="G87" i="200"/>
  <c r="F87" i="200"/>
  <c r="E87" i="200"/>
  <c r="X86" i="200"/>
  <c r="W86" i="200"/>
  <c r="V86" i="200"/>
  <c r="U86" i="200"/>
  <c r="T86" i="200"/>
  <c r="S86" i="200"/>
  <c r="R86" i="200"/>
  <c r="Q86" i="200"/>
  <c r="P86" i="200"/>
  <c r="O86" i="200"/>
  <c r="N86" i="200"/>
  <c r="M86" i="200"/>
  <c r="L86" i="200"/>
  <c r="K86" i="200"/>
  <c r="J86" i="200"/>
  <c r="I86" i="200"/>
  <c r="H86" i="200"/>
  <c r="G86" i="200"/>
  <c r="F86" i="200"/>
  <c r="E86" i="200"/>
  <c r="X85" i="200"/>
  <c r="W85" i="200"/>
  <c r="V85" i="200"/>
  <c r="U85" i="200"/>
  <c r="T85" i="200"/>
  <c r="S85" i="200"/>
  <c r="R85" i="200"/>
  <c r="Q85" i="200"/>
  <c r="P85" i="200"/>
  <c r="O85" i="200"/>
  <c r="N85" i="200"/>
  <c r="M85" i="200"/>
  <c r="L85" i="200"/>
  <c r="K85" i="200"/>
  <c r="J85" i="200"/>
  <c r="I85" i="200"/>
  <c r="H85" i="200"/>
  <c r="G85" i="200"/>
  <c r="F85" i="200"/>
  <c r="E85" i="200"/>
  <c r="X84" i="200"/>
  <c r="W84" i="200"/>
  <c r="V84" i="200"/>
  <c r="U84" i="200"/>
  <c r="T84" i="200"/>
  <c r="S84" i="200"/>
  <c r="R84" i="200"/>
  <c r="Q84" i="200"/>
  <c r="P84" i="200"/>
  <c r="O84" i="200"/>
  <c r="N84" i="200"/>
  <c r="M84" i="200"/>
  <c r="L84" i="200"/>
  <c r="K84" i="200"/>
  <c r="J84" i="200"/>
  <c r="I84" i="200"/>
  <c r="H84" i="200"/>
  <c r="G84" i="200"/>
  <c r="F84" i="200"/>
  <c r="E84" i="200"/>
  <c r="X83" i="200"/>
  <c r="W83" i="200"/>
  <c r="V83" i="200"/>
  <c r="U83" i="200"/>
  <c r="T83" i="200"/>
  <c r="S83" i="200"/>
  <c r="R83" i="200"/>
  <c r="Q83" i="200"/>
  <c r="P83" i="200"/>
  <c r="O83" i="200"/>
  <c r="N83" i="200"/>
  <c r="M83" i="200"/>
  <c r="L83" i="200"/>
  <c r="K83" i="200"/>
  <c r="J83" i="200"/>
  <c r="I83" i="200"/>
  <c r="H83" i="200"/>
  <c r="G83" i="200"/>
  <c r="F83" i="200"/>
  <c r="E83" i="200"/>
  <c r="X82" i="200"/>
  <c r="W82" i="200"/>
  <c r="V82" i="200"/>
  <c r="U82" i="200"/>
  <c r="T82" i="200"/>
  <c r="S82" i="200"/>
  <c r="R82" i="200"/>
  <c r="Q82" i="200"/>
  <c r="P82" i="200"/>
  <c r="O82" i="200"/>
  <c r="N82" i="200"/>
  <c r="M82" i="200"/>
  <c r="L82" i="200"/>
  <c r="K82" i="200"/>
  <c r="J82" i="200"/>
  <c r="I82" i="200"/>
  <c r="H82" i="200"/>
  <c r="G82" i="200"/>
  <c r="F82" i="200"/>
  <c r="E82" i="200"/>
  <c r="X81" i="200"/>
  <c r="W81" i="200"/>
  <c r="V81" i="200"/>
  <c r="U81" i="200"/>
  <c r="T81" i="200"/>
  <c r="S81" i="200"/>
  <c r="R81" i="200"/>
  <c r="Q81" i="200"/>
  <c r="P81" i="200"/>
  <c r="O81" i="200"/>
  <c r="N81" i="200"/>
  <c r="M81" i="200"/>
  <c r="L81" i="200"/>
  <c r="K81" i="200"/>
  <c r="J81" i="200"/>
  <c r="I81" i="200"/>
  <c r="H81" i="200"/>
  <c r="G81" i="200"/>
  <c r="F81" i="200"/>
  <c r="E81" i="200"/>
  <c r="X80" i="200"/>
  <c r="W80" i="200"/>
  <c r="V80" i="200"/>
  <c r="U80" i="200"/>
  <c r="T80" i="200"/>
  <c r="S80" i="200"/>
  <c r="R80" i="200"/>
  <c r="Q80" i="200"/>
  <c r="P80" i="200"/>
  <c r="O80" i="200"/>
  <c r="N80" i="200"/>
  <c r="M80" i="200"/>
  <c r="L80" i="200"/>
  <c r="K80" i="200"/>
  <c r="J80" i="200"/>
  <c r="I80" i="200"/>
  <c r="H80" i="200"/>
  <c r="G80" i="200"/>
  <c r="F80" i="200"/>
  <c r="E80" i="200"/>
  <c r="X79" i="200"/>
  <c r="W79" i="200"/>
  <c r="V79" i="200"/>
  <c r="U79" i="200"/>
  <c r="T79" i="200"/>
  <c r="S79" i="200"/>
  <c r="R79" i="200"/>
  <c r="Q79" i="200"/>
  <c r="P79" i="200"/>
  <c r="O79" i="200"/>
  <c r="N79" i="200"/>
  <c r="M79" i="200"/>
  <c r="L79" i="200"/>
  <c r="K79" i="200"/>
  <c r="J79" i="200"/>
  <c r="I79" i="200"/>
  <c r="H79" i="200"/>
  <c r="G79" i="200"/>
  <c r="F79" i="200"/>
  <c r="E79" i="200"/>
  <c r="X78" i="200"/>
  <c r="W78" i="200"/>
  <c r="V78" i="200"/>
  <c r="U78" i="200"/>
  <c r="T78" i="200"/>
  <c r="S78" i="200"/>
  <c r="R78" i="200"/>
  <c r="Q78" i="200"/>
  <c r="P78" i="200"/>
  <c r="O78" i="200"/>
  <c r="N78" i="200"/>
  <c r="M78" i="200"/>
  <c r="L78" i="200"/>
  <c r="K78" i="200"/>
  <c r="J78" i="200"/>
  <c r="I78" i="200"/>
  <c r="H78" i="200"/>
  <c r="G78" i="200"/>
  <c r="F78" i="200"/>
  <c r="E78" i="200"/>
  <c r="X77" i="200"/>
  <c r="W77" i="200"/>
  <c r="V77" i="200"/>
  <c r="U77" i="200"/>
  <c r="T77" i="200"/>
  <c r="S77" i="200"/>
  <c r="R77" i="200"/>
  <c r="Q77" i="200"/>
  <c r="P77" i="200"/>
  <c r="O77" i="200"/>
  <c r="N77" i="200"/>
  <c r="M77" i="200"/>
  <c r="L77" i="200"/>
  <c r="K77" i="200"/>
  <c r="J77" i="200"/>
  <c r="I77" i="200"/>
  <c r="H77" i="200"/>
  <c r="G77" i="200"/>
  <c r="F77" i="200"/>
  <c r="E77" i="200"/>
  <c r="X76" i="200"/>
  <c r="W76" i="200"/>
  <c r="V76" i="200"/>
  <c r="U76" i="200"/>
  <c r="T76" i="200"/>
  <c r="S76" i="200"/>
  <c r="R76" i="200"/>
  <c r="Q76" i="200"/>
  <c r="P76" i="200"/>
  <c r="O76" i="200"/>
  <c r="N76" i="200"/>
  <c r="M76" i="200"/>
  <c r="L76" i="200"/>
  <c r="K76" i="200"/>
  <c r="J76" i="200"/>
  <c r="I76" i="200"/>
  <c r="H76" i="200"/>
  <c r="G76" i="200"/>
  <c r="F76" i="200"/>
  <c r="E76" i="200"/>
  <c r="X75" i="200"/>
  <c r="W75" i="200"/>
  <c r="V75" i="200"/>
  <c r="U75" i="200"/>
  <c r="T75" i="200"/>
  <c r="S75" i="200"/>
  <c r="R75" i="200"/>
  <c r="Q75" i="200"/>
  <c r="P75" i="200"/>
  <c r="O75" i="200"/>
  <c r="N75" i="200"/>
  <c r="M75" i="200"/>
  <c r="L75" i="200"/>
  <c r="K75" i="200"/>
  <c r="J75" i="200"/>
  <c r="I75" i="200"/>
  <c r="H75" i="200"/>
  <c r="G75" i="200"/>
  <c r="F75" i="200"/>
  <c r="E75" i="200"/>
  <c r="X74" i="200"/>
  <c r="W74" i="200"/>
  <c r="V74" i="200"/>
  <c r="U74" i="200"/>
  <c r="T74" i="200"/>
  <c r="S74" i="200"/>
  <c r="R74" i="200"/>
  <c r="Q74" i="200"/>
  <c r="P74" i="200"/>
  <c r="O74" i="200"/>
  <c r="N74" i="200"/>
  <c r="M74" i="200"/>
  <c r="L74" i="200"/>
  <c r="K74" i="200"/>
  <c r="J74" i="200"/>
  <c r="I74" i="200"/>
  <c r="H74" i="200"/>
  <c r="G74" i="200"/>
  <c r="F74" i="200"/>
  <c r="E74" i="200"/>
  <c r="X73" i="200"/>
  <c r="W73" i="200"/>
  <c r="V73" i="200"/>
  <c r="U73" i="200"/>
  <c r="T73" i="200"/>
  <c r="S73" i="200"/>
  <c r="R73" i="200"/>
  <c r="Q73" i="200"/>
  <c r="P73" i="200"/>
  <c r="O73" i="200"/>
  <c r="N73" i="200"/>
  <c r="M73" i="200"/>
  <c r="L73" i="200"/>
  <c r="K73" i="200"/>
  <c r="J73" i="200"/>
  <c r="I73" i="200"/>
  <c r="H73" i="200"/>
  <c r="G73" i="200"/>
  <c r="F73" i="200"/>
  <c r="E73" i="200"/>
  <c r="X72" i="200"/>
  <c r="W72" i="200"/>
  <c r="V72" i="200"/>
  <c r="U72" i="200"/>
  <c r="T72" i="200"/>
  <c r="S72" i="200"/>
  <c r="R72" i="200"/>
  <c r="Q72" i="200"/>
  <c r="P72" i="200"/>
  <c r="O72" i="200"/>
  <c r="N72" i="200"/>
  <c r="M72" i="200"/>
  <c r="L72" i="200"/>
  <c r="K72" i="200"/>
  <c r="J72" i="200"/>
  <c r="I72" i="200"/>
  <c r="H72" i="200"/>
  <c r="G72" i="200"/>
  <c r="F72" i="200"/>
  <c r="E72" i="200"/>
  <c r="X71" i="200"/>
  <c r="W71" i="200"/>
  <c r="V71" i="200"/>
  <c r="U71" i="200"/>
  <c r="T71" i="200"/>
  <c r="S71" i="200"/>
  <c r="R71" i="200"/>
  <c r="Q71" i="200"/>
  <c r="P71" i="200"/>
  <c r="O71" i="200"/>
  <c r="N71" i="200"/>
  <c r="M71" i="200"/>
  <c r="L71" i="200"/>
  <c r="K71" i="200"/>
  <c r="J71" i="200"/>
  <c r="I71" i="200"/>
  <c r="H71" i="200"/>
  <c r="G71" i="200"/>
  <c r="F71" i="200"/>
  <c r="E71" i="200"/>
  <c r="X70" i="200"/>
  <c r="W70" i="200"/>
  <c r="V70" i="200"/>
  <c r="U70" i="200"/>
  <c r="T70" i="200"/>
  <c r="S70" i="200"/>
  <c r="R70" i="200"/>
  <c r="Q70" i="200"/>
  <c r="P70" i="200"/>
  <c r="O70" i="200"/>
  <c r="N70" i="200"/>
  <c r="M70" i="200"/>
  <c r="L70" i="200"/>
  <c r="K70" i="200"/>
  <c r="J70" i="200"/>
  <c r="I70" i="200"/>
  <c r="H70" i="200"/>
  <c r="G70" i="200"/>
  <c r="F70" i="200"/>
  <c r="E70" i="200"/>
  <c r="X69" i="200"/>
  <c r="W69" i="200"/>
  <c r="V69" i="200"/>
  <c r="U69" i="200"/>
  <c r="T69" i="200"/>
  <c r="S69" i="200"/>
  <c r="R69" i="200"/>
  <c r="Q69" i="200"/>
  <c r="P69" i="200"/>
  <c r="O69" i="200"/>
  <c r="N69" i="200"/>
  <c r="M69" i="200"/>
  <c r="L69" i="200"/>
  <c r="K69" i="200"/>
  <c r="J69" i="200"/>
  <c r="I69" i="200"/>
  <c r="H69" i="200"/>
  <c r="G69" i="200"/>
  <c r="F69" i="200"/>
  <c r="E69" i="200"/>
  <c r="X68" i="200"/>
  <c r="W68" i="200"/>
  <c r="V68" i="200"/>
  <c r="U68" i="200"/>
  <c r="T68" i="200"/>
  <c r="S68" i="200"/>
  <c r="R68" i="200"/>
  <c r="Q68" i="200"/>
  <c r="P68" i="200"/>
  <c r="O68" i="200"/>
  <c r="N68" i="200"/>
  <c r="M68" i="200"/>
  <c r="L68" i="200"/>
  <c r="K68" i="200"/>
  <c r="J68" i="200"/>
  <c r="I68" i="200"/>
  <c r="H68" i="200"/>
  <c r="G68" i="200"/>
  <c r="F68" i="200"/>
  <c r="E68" i="200"/>
  <c r="X67" i="200"/>
  <c r="W67" i="200"/>
  <c r="V67" i="200"/>
  <c r="U67" i="200"/>
  <c r="T67" i="200"/>
  <c r="S67" i="200"/>
  <c r="R67" i="200"/>
  <c r="Q67" i="200"/>
  <c r="P67" i="200"/>
  <c r="O67" i="200"/>
  <c r="N67" i="200"/>
  <c r="M67" i="200"/>
  <c r="L67" i="200"/>
  <c r="K67" i="200"/>
  <c r="J67" i="200"/>
  <c r="I67" i="200"/>
  <c r="H67" i="200"/>
  <c r="G67" i="200"/>
  <c r="F67" i="200"/>
  <c r="E67" i="200"/>
  <c r="X66" i="200"/>
  <c r="W66" i="200"/>
  <c r="V66" i="200"/>
  <c r="U66" i="200"/>
  <c r="T66" i="200"/>
  <c r="S66" i="200"/>
  <c r="R66" i="200"/>
  <c r="Q66" i="200"/>
  <c r="P66" i="200"/>
  <c r="O66" i="200"/>
  <c r="N66" i="200"/>
  <c r="M66" i="200"/>
  <c r="L66" i="200"/>
  <c r="K66" i="200"/>
  <c r="J66" i="200"/>
  <c r="I66" i="200"/>
  <c r="H66" i="200"/>
  <c r="G66" i="200"/>
  <c r="F66" i="200"/>
  <c r="E66" i="200"/>
  <c r="X65" i="200"/>
  <c r="W65" i="200"/>
  <c r="V65" i="200"/>
  <c r="U65" i="200"/>
  <c r="T65" i="200"/>
  <c r="S65" i="200"/>
  <c r="R65" i="200"/>
  <c r="Q65" i="200"/>
  <c r="P65" i="200"/>
  <c r="O65" i="200"/>
  <c r="N65" i="200"/>
  <c r="M65" i="200"/>
  <c r="L65" i="200"/>
  <c r="K65" i="200"/>
  <c r="J65" i="200"/>
  <c r="I65" i="200"/>
  <c r="H65" i="200"/>
  <c r="G65" i="200"/>
  <c r="F65" i="200"/>
  <c r="E65" i="200"/>
  <c r="X64" i="200"/>
  <c r="W64" i="200"/>
  <c r="V64" i="200"/>
  <c r="U64" i="200"/>
  <c r="T64" i="200"/>
  <c r="S64" i="200"/>
  <c r="R64" i="200"/>
  <c r="Q64" i="200"/>
  <c r="P64" i="200"/>
  <c r="O64" i="200"/>
  <c r="N64" i="200"/>
  <c r="M64" i="200"/>
  <c r="L64" i="200"/>
  <c r="K64" i="200"/>
  <c r="J64" i="200"/>
  <c r="I64" i="200"/>
  <c r="H64" i="200"/>
  <c r="G64" i="200"/>
  <c r="F64" i="200"/>
  <c r="E64" i="200"/>
  <c r="X63" i="200"/>
  <c r="W63" i="200"/>
  <c r="V63" i="200"/>
  <c r="U63" i="200"/>
  <c r="T63" i="200"/>
  <c r="S63" i="200"/>
  <c r="R63" i="200"/>
  <c r="Q63" i="200"/>
  <c r="P63" i="200"/>
  <c r="O63" i="200"/>
  <c r="N63" i="200"/>
  <c r="M63" i="200"/>
  <c r="L63" i="200"/>
  <c r="K63" i="200"/>
  <c r="J63" i="200"/>
  <c r="I63" i="200"/>
  <c r="H63" i="200"/>
  <c r="G63" i="200"/>
  <c r="F63" i="200"/>
  <c r="E63" i="200"/>
  <c r="X62" i="200"/>
  <c r="W62" i="200"/>
  <c r="V62" i="200"/>
  <c r="U62" i="200"/>
  <c r="T62" i="200"/>
  <c r="S62" i="200"/>
  <c r="R62" i="200"/>
  <c r="Q62" i="200"/>
  <c r="P62" i="200"/>
  <c r="O62" i="200"/>
  <c r="N62" i="200"/>
  <c r="M62" i="200"/>
  <c r="L62" i="200"/>
  <c r="K62" i="200"/>
  <c r="J62" i="200"/>
  <c r="I62" i="200"/>
  <c r="H62" i="200"/>
  <c r="G62" i="200"/>
  <c r="F62" i="200"/>
  <c r="E62" i="200"/>
  <c r="X61" i="200"/>
  <c r="W61" i="200"/>
  <c r="V61" i="200"/>
  <c r="U61" i="200"/>
  <c r="T61" i="200"/>
  <c r="S61" i="200"/>
  <c r="R61" i="200"/>
  <c r="Q61" i="200"/>
  <c r="P61" i="200"/>
  <c r="O61" i="200"/>
  <c r="N61" i="200"/>
  <c r="M61" i="200"/>
  <c r="L61" i="200"/>
  <c r="K61" i="200"/>
  <c r="J61" i="200"/>
  <c r="I61" i="200"/>
  <c r="H61" i="200"/>
  <c r="G61" i="200"/>
  <c r="F61" i="200"/>
  <c r="E61" i="200"/>
  <c r="X60" i="200"/>
  <c r="W60" i="200"/>
  <c r="V60" i="200"/>
  <c r="U60" i="200"/>
  <c r="T60" i="200"/>
  <c r="S60" i="200"/>
  <c r="R60" i="200"/>
  <c r="Q60" i="200"/>
  <c r="P60" i="200"/>
  <c r="O60" i="200"/>
  <c r="N60" i="200"/>
  <c r="M60" i="200"/>
  <c r="L60" i="200"/>
  <c r="K60" i="200"/>
  <c r="J60" i="200"/>
  <c r="I60" i="200"/>
  <c r="H60" i="200"/>
  <c r="G60" i="200"/>
  <c r="F60" i="200"/>
  <c r="E60" i="200"/>
  <c r="X59" i="200"/>
  <c r="W59" i="200"/>
  <c r="V59" i="200"/>
  <c r="U59" i="200"/>
  <c r="T59" i="200"/>
  <c r="S59" i="200"/>
  <c r="R59" i="200"/>
  <c r="Q59" i="200"/>
  <c r="P59" i="200"/>
  <c r="O59" i="200"/>
  <c r="N59" i="200"/>
  <c r="M59" i="200"/>
  <c r="L59" i="200"/>
  <c r="K59" i="200"/>
  <c r="J59" i="200"/>
  <c r="I59" i="200"/>
  <c r="H59" i="200"/>
  <c r="G59" i="200"/>
  <c r="F59" i="200"/>
  <c r="E59" i="200"/>
  <c r="X58" i="200"/>
  <c r="W58" i="200"/>
  <c r="V58" i="200"/>
  <c r="U58" i="200"/>
  <c r="T58" i="200"/>
  <c r="S58" i="200"/>
  <c r="R58" i="200"/>
  <c r="Q58" i="200"/>
  <c r="P58" i="200"/>
  <c r="O58" i="200"/>
  <c r="N58" i="200"/>
  <c r="M58" i="200"/>
  <c r="L58" i="200"/>
  <c r="K58" i="200"/>
  <c r="J58" i="200"/>
  <c r="I58" i="200"/>
  <c r="H58" i="200"/>
  <c r="G58" i="200"/>
  <c r="F58" i="200"/>
  <c r="E58" i="200"/>
  <c r="X57" i="200"/>
  <c r="W57" i="200"/>
  <c r="V57" i="200"/>
  <c r="U57" i="200"/>
  <c r="T57" i="200"/>
  <c r="S57" i="200"/>
  <c r="R57" i="200"/>
  <c r="Q57" i="200"/>
  <c r="P57" i="200"/>
  <c r="O57" i="200"/>
  <c r="N57" i="200"/>
  <c r="M57" i="200"/>
  <c r="L57" i="200"/>
  <c r="K57" i="200"/>
  <c r="J57" i="200"/>
  <c r="I57" i="200"/>
  <c r="H57" i="200"/>
  <c r="G57" i="200"/>
  <c r="F57" i="200"/>
  <c r="E57" i="200"/>
  <c r="X56" i="200"/>
  <c r="W56" i="200"/>
  <c r="V56" i="200"/>
  <c r="U56" i="200"/>
  <c r="T56" i="200"/>
  <c r="S56" i="200"/>
  <c r="R56" i="200"/>
  <c r="Q56" i="200"/>
  <c r="P56" i="200"/>
  <c r="O56" i="200"/>
  <c r="N56" i="200"/>
  <c r="M56" i="200"/>
  <c r="L56" i="200"/>
  <c r="K56" i="200"/>
  <c r="J56" i="200"/>
  <c r="I56" i="200"/>
  <c r="H56" i="200"/>
  <c r="G56" i="200"/>
  <c r="F56" i="200"/>
  <c r="E56" i="200"/>
  <c r="D61" i="200" l="1"/>
  <c r="D76" i="200"/>
  <c r="D77" i="200"/>
  <c r="D85" i="200"/>
  <c r="D89" i="200"/>
  <c r="D93" i="200"/>
  <c r="D95" i="200"/>
  <c r="D97" i="200"/>
  <c r="D100" i="200"/>
  <c r="D101" i="200"/>
  <c r="C79" i="200"/>
  <c r="C60" i="200"/>
  <c r="D56" i="200"/>
  <c r="D59" i="200"/>
  <c r="D60" i="200"/>
  <c r="D57" i="200"/>
  <c r="D68" i="200"/>
  <c r="D69" i="200"/>
  <c r="D72" i="200"/>
  <c r="D73" i="200"/>
  <c r="C76" i="200"/>
  <c r="C97" i="200"/>
  <c r="C100" i="200"/>
  <c r="C101" i="200"/>
  <c r="C102" i="200"/>
  <c r="C104" i="200"/>
  <c r="C63" i="200"/>
  <c r="D75" i="200"/>
  <c r="C71" i="200"/>
  <c r="C84" i="200"/>
  <c r="D88" i="200"/>
  <c r="C91" i="200"/>
  <c r="C95" i="200"/>
  <c r="C98" i="200"/>
  <c r="D64" i="200"/>
  <c r="D65" i="200"/>
  <c r="D67" i="200"/>
  <c r="C68" i="200"/>
  <c r="D80" i="200"/>
  <c r="D81" i="200"/>
  <c r="D83" i="200"/>
  <c r="C88" i="200"/>
  <c r="D92" i="200"/>
  <c r="D105" i="200"/>
  <c r="C59" i="200"/>
  <c r="C67" i="200"/>
  <c r="C75" i="200"/>
  <c r="C83" i="200"/>
  <c r="D87" i="200"/>
  <c r="C92" i="200"/>
  <c r="C99" i="200"/>
  <c r="D104" i="200"/>
  <c r="C56" i="200"/>
  <c r="D63" i="200"/>
  <c r="C64" i="200"/>
  <c r="D71" i="200"/>
  <c r="C72" i="200"/>
  <c r="D79" i="200"/>
  <c r="C80" i="200"/>
  <c r="D84" i="200"/>
  <c r="C87" i="200"/>
  <c r="D91" i="200"/>
  <c r="C96" i="200"/>
  <c r="C103" i="200"/>
  <c r="C57" i="200"/>
  <c r="C58" i="200"/>
  <c r="C61" i="200"/>
  <c r="C62" i="200"/>
  <c r="C65" i="200"/>
  <c r="C66" i="200"/>
  <c r="C69" i="200"/>
  <c r="C70" i="200"/>
  <c r="C73" i="200"/>
  <c r="C74" i="200"/>
  <c r="C77" i="200"/>
  <c r="C78" i="200"/>
  <c r="C81" i="200"/>
  <c r="C82" i="200"/>
  <c r="C85" i="200"/>
  <c r="C86" i="200"/>
  <c r="C89" i="200"/>
  <c r="C90" i="200"/>
  <c r="C93" i="200"/>
  <c r="C94" i="200"/>
  <c r="D98" i="200"/>
  <c r="D102" i="200"/>
  <c r="C105" i="200"/>
  <c r="D58" i="200"/>
  <c r="D62" i="200"/>
  <c r="D66" i="200"/>
  <c r="D70" i="200"/>
  <c r="D74" i="200"/>
  <c r="D78" i="200"/>
  <c r="D82" i="200"/>
  <c r="D86" i="200"/>
  <c r="D90" i="200"/>
  <c r="D94" i="200"/>
  <c r="D96" i="200"/>
  <c r="D99" i="200"/>
  <c r="D103" i="200"/>
  <c r="W55" i="200" l="1"/>
  <c r="W7" i="200"/>
  <c r="W8" i="200"/>
  <c r="W9" i="200"/>
  <c r="W10" i="200"/>
  <c r="W11" i="200"/>
  <c r="W12" i="200"/>
  <c r="W13" i="200"/>
  <c r="W14" i="200"/>
  <c r="W15" i="200"/>
  <c r="W16" i="200"/>
  <c r="W17" i="200"/>
  <c r="W18" i="200"/>
  <c r="W19" i="200"/>
  <c r="W20" i="200"/>
  <c r="W21" i="200"/>
  <c r="W22" i="200"/>
  <c r="W23" i="200"/>
  <c r="W24" i="200"/>
  <c r="W25" i="200"/>
  <c r="W26" i="200"/>
  <c r="W27" i="200"/>
  <c r="W28" i="200"/>
  <c r="W29" i="200"/>
  <c r="W30" i="200"/>
  <c r="W31" i="200"/>
  <c r="W32" i="200"/>
  <c r="W33" i="200"/>
  <c r="W34" i="200"/>
  <c r="W35" i="200"/>
  <c r="W36" i="200"/>
  <c r="W37" i="200"/>
  <c r="W38" i="200"/>
  <c r="W39" i="200"/>
  <c r="W40" i="200"/>
  <c r="W41" i="200"/>
  <c r="W42" i="200"/>
  <c r="W43" i="200"/>
  <c r="W44" i="200"/>
  <c r="W45" i="200"/>
  <c r="W46" i="200"/>
  <c r="W47" i="200"/>
  <c r="W48" i="200"/>
  <c r="W49" i="200"/>
  <c r="W50" i="200"/>
  <c r="W51" i="200"/>
  <c r="W52" i="200"/>
  <c r="W53" i="200"/>
  <c r="W54" i="200"/>
  <c r="W6" i="200"/>
  <c r="U7" i="200"/>
  <c r="U8" i="200"/>
  <c r="U9" i="200"/>
  <c r="U10" i="200"/>
  <c r="U11" i="200"/>
  <c r="U12" i="200"/>
  <c r="U13" i="200"/>
  <c r="U14" i="200"/>
  <c r="U15" i="200"/>
  <c r="U16" i="200"/>
  <c r="U17" i="200"/>
  <c r="U18" i="200"/>
  <c r="U19" i="200"/>
  <c r="U20" i="200"/>
  <c r="U21" i="200"/>
  <c r="U22" i="200"/>
  <c r="U23" i="200"/>
  <c r="U24" i="200"/>
  <c r="U25" i="200"/>
  <c r="U26" i="200"/>
  <c r="U27" i="200"/>
  <c r="U28" i="200"/>
  <c r="U29" i="200"/>
  <c r="U30" i="200"/>
  <c r="U31" i="200"/>
  <c r="U32" i="200"/>
  <c r="U33" i="200"/>
  <c r="U34" i="200"/>
  <c r="U35" i="200"/>
  <c r="U36" i="200"/>
  <c r="U37" i="200"/>
  <c r="U38" i="200"/>
  <c r="U39" i="200"/>
  <c r="U40" i="200"/>
  <c r="U41" i="200"/>
  <c r="U42" i="200"/>
  <c r="U43" i="200"/>
  <c r="U44" i="200"/>
  <c r="U45" i="200"/>
  <c r="U46" i="200"/>
  <c r="U47" i="200"/>
  <c r="U48" i="200"/>
  <c r="U49" i="200"/>
  <c r="U50" i="200"/>
  <c r="U51" i="200"/>
  <c r="U52" i="200"/>
  <c r="U53" i="200"/>
  <c r="U54" i="200"/>
  <c r="U55" i="200"/>
  <c r="U6" i="200"/>
  <c r="S7" i="200"/>
  <c r="S8" i="200"/>
  <c r="S9" i="200"/>
  <c r="S10" i="200"/>
  <c r="S11" i="200"/>
  <c r="S12" i="200"/>
  <c r="S13" i="200"/>
  <c r="S14" i="200"/>
  <c r="S15" i="200"/>
  <c r="S16" i="200"/>
  <c r="S17" i="200"/>
  <c r="S18" i="200"/>
  <c r="S19" i="200"/>
  <c r="S20" i="200"/>
  <c r="S21" i="200"/>
  <c r="S22" i="200"/>
  <c r="S23" i="200"/>
  <c r="S24" i="200"/>
  <c r="S25" i="200"/>
  <c r="S26" i="200"/>
  <c r="S27" i="200"/>
  <c r="S28" i="200"/>
  <c r="S29" i="200"/>
  <c r="S30" i="200"/>
  <c r="S31" i="200"/>
  <c r="S32" i="200"/>
  <c r="S33" i="200"/>
  <c r="S34" i="200"/>
  <c r="S35" i="200"/>
  <c r="S36" i="200"/>
  <c r="S37" i="200"/>
  <c r="S38" i="200"/>
  <c r="S39" i="200"/>
  <c r="S40" i="200"/>
  <c r="S41" i="200"/>
  <c r="S42" i="200"/>
  <c r="S43" i="200"/>
  <c r="S44" i="200"/>
  <c r="S45" i="200"/>
  <c r="S46" i="200"/>
  <c r="S47" i="200"/>
  <c r="S48" i="200"/>
  <c r="S49" i="200"/>
  <c r="S50" i="200"/>
  <c r="S51" i="200"/>
  <c r="S52" i="200"/>
  <c r="S53" i="200"/>
  <c r="S54" i="200"/>
  <c r="S55" i="200"/>
  <c r="S6" i="200"/>
  <c r="Q7" i="200"/>
  <c r="Q8" i="200"/>
  <c r="Q9" i="200"/>
  <c r="Q10" i="200"/>
  <c r="Q11" i="200"/>
  <c r="Q12" i="200"/>
  <c r="Q13" i="200"/>
  <c r="Q14" i="200"/>
  <c r="Q15" i="200"/>
  <c r="Q17" i="200"/>
  <c r="Q18" i="200"/>
  <c r="Q19" i="200"/>
  <c r="Q20" i="200"/>
  <c r="Q21" i="200"/>
  <c r="Q22" i="200"/>
  <c r="Q23" i="200"/>
  <c r="Q24" i="200"/>
  <c r="Q25" i="200"/>
  <c r="Q26" i="200"/>
  <c r="Q27" i="200"/>
  <c r="Q28" i="200"/>
  <c r="Q29" i="200"/>
  <c r="Q30" i="200"/>
  <c r="Q31" i="200"/>
  <c r="Q32" i="200"/>
  <c r="Q33" i="200"/>
  <c r="Q34" i="200"/>
  <c r="Q35" i="200"/>
  <c r="Q36" i="200"/>
  <c r="Q37" i="200"/>
  <c r="Q38" i="200"/>
  <c r="Q39" i="200"/>
  <c r="Q40" i="200"/>
  <c r="Q41" i="200"/>
  <c r="Q42" i="200"/>
  <c r="Q43" i="200"/>
  <c r="Q44" i="200"/>
  <c r="Q45" i="200"/>
  <c r="Q46" i="200"/>
  <c r="Q47" i="200"/>
  <c r="Q48" i="200"/>
  <c r="Q49" i="200"/>
  <c r="Q50" i="200"/>
  <c r="Q51" i="200"/>
  <c r="Q52" i="200"/>
  <c r="Q53" i="200"/>
  <c r="Q54" i="200"/>
  <c r="Q55" i="200"/>
  <c r="Q6" i="200"/>
  <c r="O7" i="200"/>
  <c r="O8" i="200"/>
  <c r="O9" i="200"/>
  <c r="O10" i="200"/>
  <c r="O11" i="200"/>
  <c r="O12" i="200"/>
  <c r="O13" i="200"/>
  <c r="O14" i="200"/>
  <c r="O15" i="200"/>
  <c r="O16" i="200"/>
  <c r="O17" i="200"/>
  <c r="O18" i="200"/>
  <c r="O19" i="200"/>
  <c r="O20" i="200"/>
  <c r="O21" i="200"/>
  <c r="O22" i="200"/>
  <c r="O23" i="200"/>
  <c r="O24" i="200"/>
  <c r="O25" i="200"/>
  <c r="O26" i="200"/>
  <c r="O27" i="200"/>
  <c r="O28" i="200"/>
  <c r="O29" i="200"/>
  <c r="O30" i="200"/>
  <c r="O31" i="200"/>
  <c r="O32" i="200"/>
  <c r="O33" i="200"/>
  <c r="O34" i="200"/>
  <c r="O35" i="200"/>
  <c r="O36" i="200"/>
  <c r="O37" i="200"/>
  <c r="O38" i="200"/>
  <c r="O39" i="200"/>
  <c r="O40" i="200"/>
  <c r="O41" i="200"/>
  <c r="O42" i="200"/>
  <c r="O43" i="200"/>
  <c r="O44" i="200"/>
  <c r="O45" i="200"/>
  <c r="O46" i="200"/>
  <c r="O47" i="200"/>
  <c r="O48" i="200"/>
  <c r="O49" i="200"/>
  <c r="O50" i="200"/>
  <c r="O51" i="200"/>
  <c r="O52" i="200"/>
  <c r="O53" i="200"/>
  <c r="O54" i="200"/>
  <c r="O55" i="200"/>
  <c r="O6" i="200"/>
  <c r="M7" i="200"/>
  <c r="M8" i="200"/>
  <c r="M9" i="200"/>
  <c r="M10" i="200"/>
  <c r="M11" i="200"/>
  <c r="M12" i="200"/>
  <c r="M13" i="200"/>
  <c r="M14" i="200"/>
  <c r="M15" i="200"/>
  <c r="M16" i="200"/>
  <c r="M17" i="200"/>
  <c r="M18" i="200"/>
  <c r="M19" i="200"/>
  <c r="M20" i="200"/>
  <c r="M21" i="200"/>
  <c r="M22" i="200"/>
  <c r="M23" i="200"/>
  <c r="M24" i="200"/>
  <c r="M25" i="200"/>
  <c r="M26" i="200"/>
  <c r="M27" i="200"/>
  <c r="M28" i="200"/>
  <c r="M29" i="200"/>
  <c r="M30" i="200"/>
  <c r="M31" i="200"/>
  <c r="M32" i="200"/>
  <c r="M33" i="200"/>
  <c r="M34" i="200"/>
  <c r="M35" i="200"/>
  <c r="M36" i="200"/>
  <c r="M37" i="200"/>
  <c r="M38" i="200"/>
  <c r="M39" i="200"/>
  <c r="M40" i="200"/>
  <c r="M41" i="200"/>
  <c r="M42" i="200"/>
  <c r="M43" i="200"/>
  <c r="M44" i="200"/>
  <c r="M45" i="200"/>
  <c r="M46" i="200"/>
  <c r="M47" i="200"/>
  <c r="M48" i="200"/>
  <c r="M49" i="200"/>
  <c r="M50" i="200"/>
  <c r="M51" i="200"/>
  <c r="M52" i="200"/>
  <c r="M53" i="200"/>
  <c r="M54" i="200"/>
  <c r="M55" i="200"/>
  <c r="M6" i="200"/>
  <c r="K7" i="200"/>
  <c r="K8" i="200"/>
  <c r="K9" i="200"/>
  <c r="K10" i="200"/>
  <c r="K11" i="200"/>
  <c r="K12" i="200"/>
  <c r="K13" i="200"/>
  <c r="K14" i="200"/>
  <c r="K15" i="200"/>
  <c r="K16" i="200"/>
  <c r="K17" i="200"/>
  <c r="K18" i="200"/>
  <c r="K19" i="200"/>
  <c r="K20" i="200"/>
  <c r="K21" i="200"/>
  <c r="K22" i="200"/>
  <c r="K23" i="200"/>
  <c r="K24" i="200"/>
  <c r="K25" i="200"/>
  <c r="K26" i="200"/>
  <c r="K27" i="200"/>
  <c r="K28" i="200"/>
  <c r="K29" i="200"/>
  <c r="K30" i="200"/>
  <c r="K31" i="200"/>
  <c r="K32" i="200"/>
  <c r="K33" i="200"/>
  <c r="K34" i="200"/>
  <c r="K35" i="200"/>
  <c r="K36" i="200"/>
  <c r="K37" i="200"/>
  <c r="K38" i="200"/>
  <c r="K39" i="200"/>
  <c r="K40" i="200"/>
  <c r="K41" i="200"/>
  <c r="K42" i="200"/>
  <c r="K43" i="200"/>
  <c r="K44" i="200"/>
  <c r="K45" i="200"/>
  <c r="K46" i="200"/>
  <c r="K47" i="200"/>
  <c r="K48" i="200"/>
  <c r="K49" i="200"/>
  <c r="K50" i="200"/>
  <c r="K51" i="200"/>
  <c r="K52" i="200"/>
  <c r="K53" i="200"/>
  <c r="K54" i="200"/>
  <c r="K55" i="200"/>
  <c r="K6" i="200"/>
  <c r="I7" i="200"/>
  <c r="I8" i="200"/>
  <c r="I9" i="200"/>
  <c r="I10" i="200"/>
  <c r="I11" i="200"/>
  <c r="I12" i="200"/>
  <c r="I13" i="200"/>
  <c r="I14" i="200"/>
  <c r="I15" i="200"/>
  <c r="I16" i="200"/>
  <c r="I17" i="200"/>
  <c r="I18" i="200"/>
  <c r="I19" i="200"/>
  <c r="I20" i="200"/>
  <c r="I21" i="200"/>
  <c r="I22" i="200"/>
  <c r="I23" i="200"/>
  <c r="I24" i="200"/>
  <c r="I25" i="200"/>
  <c r="I26" i="200"/>
  <c r="I27" i="200"/>
  <c r="I28" i="200"/>
  <c r="I29" i="200"/>
  <c r="I30" i="200"/>
  <c r="I31" i="200"/>
  <c r="I32" i="200"/>
  <c r="I33" i="200"/>
  <c r="I34" i="200"/>
  <c r="I35" i="200"/>
  <c r="I36" i="200"/>
  <c r="I37" i="200"/>
  <c r="I38" i="200"/>
  <c r="I39" i="200"/>
  <c r="I40" i="200"/>
  <c r="I41" i="200"/>
  <c r="I42" i="200"/>
  <c r="I43" i="200"/>
  <c r="I44" i="200"/>
  <c r="I45" i="200"/>
  <c r="I46" i="200"/>
  <c r="I47" i="200"/>
  <c r="I48" i="200"/>
  <c r="I49" i="200"/>
  <c r="I50" i="200"/>
  <c r="I51" i="200"/>
  <c r="I52" i="200"/>
  <c r="I53" i="200"/>
  <c r="I54" i="200"/>
  <c r="I55" i="200"/>
  <c r="I6" i="200"/>
  <c r="G7" i="200"/>
  <c r="G9" i="200"/>
  <c r="G10" i="200"/>
  <c r="G11" i="200"/>
  <c r="G12" i="200"/>
  <c r="G13" i="200"/>
  <c r="G14" i="200"/>
  <c r="G15" i="200"/>
  <c r="G16" i="200"/>
  <c r="G17" i="200"/>
  <c r="G18" i="200"/>
  <c r="G19" i="200"/>
  <c r="G20" i="200"/>
  <c r="G21" i="200"/>
  <c r="G22" i="200"/>
  <c r="G23" i="200"/>
  <c r="G24" i="200"/>
  <c r="G25" i="200"/>
  <c r="G26" i="200"/>
  <c r="G27" i="200"/>
  <c r="G28" i="200"/>
  <c r="G29" i="200"/>
  <c r="G30" i="200"/>
  <c r="G31" i="200"/>
  <c r="G32" i="200"/>
  <c r="G33" i="200"/>
  <c r="G34" i="200"/>
  <c r="G35" i="200"/>
  <c r="G36" i="200"/>
  <c r="G37" i="200"/>
  <c r="G38" i="200"/>
  <c r="G39" i="200"/>
  <c r="G40" i="200"/>
  <c r="G41" i="200"/>
  <c r="G42" i="200"/>
  <c r="G43" i="200"/>
  <c r="G44" i="200"/>
  <c r="G45" i="200"/>
  <c r="G46" i="200"/>
  <c r="G47" i="200"/>
  <c r="G48" i="200"/>
  <c r="G49" i="200"/>
  <c r="G50" i="200"/>
  <c r="G51" i="200"/>
  <c r="G52" i="200"/>
  <c r="G53" i="200"/>
  <c r="G54" i="200"/>
  <c r="G55" i="200"/>
  <c r="G6" i="200"/>
  <c r="I5" i="200" l="1"/>
  <c r="P38" i="157" s="1"/>
  <c r="Q5" i="200"/>
  <c r="U5" i="200"/>
  <c r="M5" i="200"/>
  <c r="P42" i="157" s="1"/>
  <c r="G5" i="200"/>
  <c r="P36" i="157" s="1"/>
  <c r="K5" i="200"/>
  <c r="P40" i="157" s="1"/>
  <c r="O5" i="200"/>
  <c r="P44" i="157" s="1"/>
  <c r="P48" i="157"/>
  <c r="W5" i="200"/>
  <c r="P52" i="157" s="1"/>
  <c r="P46" i="157"/>
  <c r="P50" i="157"/>
  <c r="P54" i="157"/>
  <c r="E7" i="200"/>
  <c r="C7" i="200" s="1"/>
  <c r="C8" i="200"/>
  <c r="E9" i="200"/>
  <c r="C9" i="200" s="1"/>
  <c r="E10" i="200"/>
  <c r="C10" i="200" s="1"/>
  <c r="E11" i="200"/>
  <c r="C11" i="200" s="1"/>
  <c r="E12" i="200"/>
  <c r="C12" i="200" s="1"/>
  <c r="E13" i="200"/>
  <c r="C13" i="200" s="1"/>
  <c r="E14" i="200"/>
  <c r="C14" i="200" s="1"/>
  <c r="E15" i="200"/>
  <c r="C15" i="200" s="1"/>
  <c r="E16" i="200"/>
  <c r="C16" i="200" s="1"/>
  <c r="E17" i="200"/>
  <c r="C17" i="200" s="1"/>
  <c r="E18" i="200"/>
  <c r="C18" i="200" s="1"/>
  <c r="E19" i="200"/>
  <c r="C19" i="200" s="1"/>
  <c r="E20" i="200"/>
  <c r="C20" i="200" s="1"/>
  <c r="E21" i="200"/>
  <c r="C21" i="200" s="1"/>
  <c r="E22" i="200"/>
  <c r="C22" i="200" s="1"/>
  <c r="E23" i="200"/>
  <c r="C23" i="200" s="1"/>
  <c r="E24" i="200"/>
  <c r="C24" i="200" s="1"/>
  <c r="E25" i="200"/>
  <c r="C25" i="200" s="1"/>
  <c r="E26" i="200"/>
  <c r="C26" i="200" s="1"/>
  <c r="E27" i="200"/>
  <c r="C27" i="200" s="1"/>
  <c r="E28" i="200"/>
  <c r="C28" i="200" s="1"/>
  <c r="E29" i="200"/>
  <c r="C29" i="200" s="1"/>
  <c r="E30" i="200"/>
  <c r="C30" i="200" s="1"/>
  <c r="E31" i="200"/>
  <c r="C31" i="200" s="1"/>
  <c r="E32" i="200"/>
  <c r="C32" i="200" s="1"/>
  <c r="E33" i="200"/>
  <c r="C33" i="200" s="1"/>
  <c r="E34" i="200"/>
  <c r="C34" i="200" s="1"/>
  <c r="E35" i="200"/>
  <c r="C35" i="200" s="1"/>
  <c r="E36" i="200"/>
  <c r="C36" i="200" s="1"/>
  <c r="E37" i="200"/>
  <c r="C37" i="200" s="1"/>
  <c r="E38" i="200"/>
  <c r="C38" i="200" s="1"/>
  <c r="E39" i="200"/>
  <c r="C39" i="200" s="1"/>
  <c r="E40" i="200"/>
  <c r="C40" i="200" s="1"/>
  <c r="E41" i="200"/>
  <c r="C41" i="200" s="1"/>
  <c r="E42" i="200"/>
  <c r="C42" i="200" s="1"/>
  <c r="E43" i="200"/>
  <c r="C43" i="200" s="1"/>
  <c r="E44" i="200"/>
  <c r="C44" i="200" s="1"/>
  <c r="E45" i="200"/>
  <c r="C45" i="200" s="1"/>
  <c r="E46" i="200"/>
  <c r="C46" i="200" s="1"/>
  <c r="E47" i="200"/>
  <c r="C47" i="200" s="1"/>
  <c r="E48" i="200"/>
  <c r="C48" i="200" s="1"/>
  <c r="E49" i="200"/>
  <c r="C49" i="200" s="1"/>
  <c r="E50" i="200"/>
  <c r="C50" i="200" s="1"/>
  <c r="E51" i="200"/>
  <c r="C51" i="200" s="1"/>
  <c r="E52" i="200"/>
  <c r="C52" i="200" s="1"/>
  <c r="E53" i="200"/>
  <c r="C53" i="200" s="1"/>
  <c r="E54" i="200"/>
  <c r="C54" i="200" s="1"/>
  <c r="E55" i="200"/>
  <c r="C55" i="200" s="1"/>
  <c r="E6" i="200"/>
  <c r="F6" i="200"/>
  <c r="P56" i="157" l="1"/>
  <c r="C5" i="200"/>
  <c r="C6" i="200"/>
  <c r="P34" i="157" l="1"/>
  <c r="P58" i="157" s="1"/>
  <c r="H6" i="200"/>
  <c r="L6" i="200"/>
  <c r="N6" i="200"/>
  <c r="P6" i="200"/>
  <c r="T6" i="200"/>
  <c r="V6" i="200"/>
  <c r="X6" i="200"/>
  <c r="F7" i="200"/>
  <c r="H7" i="200"/>
  <c r="J7" i="200"/>
  <c r="L7" i="200"/>
  <c r="N7" i="200"/>
  <c r="P7" i="200"/>
  <c r="R7" i="200"/>
  <c r="T7" i="200"/>
  <c r="V7" i="200"/>
  <c r="X7" i="200"/>
  <c r="F8" i="200"/>
  <c r="H8" i="200"/>
  <c r="J8" i="200"/>
  <c r="L8" i="200"/>
  <c r="N8" i="200"/>
  <c r="P8" i="200"/>
  <c r="R8" i="200"/>
  <c r="T8" i="200"/>
  <c r="V8" i="200"/>
  <c r="X8" i="200"/>
  <c r="F9" i="200"/>
  <c r="H9" i="200"/>
  <c r="J9" i="200"/>
  <c r="L9" i="200"/>
  <c r="N9" i="200"/>
  <c r="P9" i="200"/>
  <c r="R9" i="200"/>
  <c r="T9" i="200"/>
  <c r="V9" i="200"/>
  <c r="X9" i="200"/>
  <c r="F10" i="200"/>
  <c r="H10" i="200"/>
  <c r="J10" i="200"/>
  <c r="L10" i="200"/>
  <c r="N10" i="200"/>
  <c r="P10" i="200"/>
  <c r="R10" i="200"/>
  <c r="T10" i="200"/>
  <c r="V10" i="200"/>
  <c r="X10" i="200"/>
  <c r="F11" i="200"/>
  <c r="H11" i="200"/>
  <c r="J11" i="200"/>
  <c r="L11" i="200"/>
  <c r="N11" i="200"/>
  <c r="P11" i="200"/>
  <c r="R11" i="200"/>
  <c r="T11" i="200"/>
  <c r="V11" i="200"/>
  <c r="X11" i="200"/>
  <c r="F12" i="200"/>
  <c r="H12" i="200"/>
  <c r="J12" i="200"/>
  <c r="L12" i="200"/>
  <c r="N12" i="200"/>
  <c r="P12" i="200"/>
  <c r="R12" i="200"/>
  <c r="T12" i="200"/>
  <c r="V12" i="200"/>
  <c r="X12" i="200"/>
  <c r="F13" i="200"/>
  <c r="H13" i="200"/>
  <c r="J13" i="200"/>
  <c r="L13" i="200"/>
  <c r="N13" i="200"/>
  <c r="P13" i="200"/>
  <c r="R13" i="200"/>
  <c r="T13" i="200"/>
  <c r="V13" i="200"/>
  <c r="X13" i="200"/>
  <c r="F14" i="200"/>
  <c r="H14" i="200"/>
  <c r="J14" i="200"/>
  <c r="L14" i="200"/>
  <c r="N14" i="200"/>
  <c r="P14" i="200"/>
  <c r="R14" i="200"/>
  <c r="T14" i="200"/>
  <c r="V14" i="200"/>
  <c r="X14" i="200"/>
  <c r="F15" i="200"/>
  <c r="H15" i="200"/>
  <c r="J15" i="200"/>
  <c r="L15" i="200"/>
  <c r="N15" i="200"/>
  <c r="P15" i="200"/>
  <c r="R15" i="200"/>
  <c r="T15" i="200"/>
  <c r="V15" i="200"/>
  <c r="X15" i="200"/>
  <c r="F16" i="200"/>
  <c r="H16" i="200"/>
  <c r="J16" i="200"/>
  <c r="L16" i="200"/>
  <c r="N16" i="200"/>
  <c r="P16" i="200"/>
  <c r="R16" i="200"/>
  <c r="T16" i="200"/>
  <c r="V16" i="200"/>
  <c r="X16" i="200"/>
  <c r="F17" i="200"/>
  <c r="H17" i="200"/>
  <c r="J17" i="200"/>
  <c r="L17" i="200"/>
  <c r="N17" i="200"/>
  <c r="P17" i="200"/>
  <c r="R17" i="200"/>
  <c r="T17" i="200"/>
  <c r="V17" i="200"/>
  <c r="X17" i="200"/>
  <c r="F18" i="200"/>
  <c r="H18" i="200"/>
  <c r="J18" i="200"/>
  <c r="L18" i="200"/>
  <c r="N18" i="200"/>
  <c r="P18" i="200"/>
  <c r="R18" i="200"/>
  <c r="T18" i="200"/>
  <c r="V18" i="200"/>
  <c r="X18" i="200"/>
  <c r="F19" i="200"/>
  <c r="H19" i="200"/>
  <c r="J19" i="200"/>
  <c r="L19" i="200"/>
  <c r="N19" i="200"/>
  <c r="P19" i="200"/>
  <c r="R19" i="200"/>
  <c r="T19" i="200"/>
  <c r="V19" i="200"/>
  <c r="X19" i="200"/>
  <c r="F20" i="200"/>
  <c r="H20" i="200"/>
  <c r="J20" i="200"/>
  <c r="L20" i="200"/>
  <c r="N20" i="200"/>
  <c r="P20" i="200"/>
  <c r="R20" i="200"/>
  <c r="T20" i="200"/>
  <c r="V20" i="200"/>
  <c r="X20" i="200"/>
  <c r="F21" i="200"/>
  <c r="H21" i="200"/>
  <c r="J21" i="200"/>
  <c r="L21" i="200"/>
  <c r="N21" i="200"/>
  <c r="P21" i="200"/>
  <c r="R21" i="200"/>
  <c r="T21" i="200"/>
  <c r="V21" i="200"/>
  <c r="X21" i="200"/>
  <c r="F22" i="200"/>
  <c r="H22" i="200"/>
  <c r="J22" i="200"/>
  <c r="L22" i="200"/>
  <c r="N22" i="200"/>
  <c r="P22" i="200"/>
  <c r="R22" i="200"/>
  <c r="T22" i="200"/>
  <c r="V22" i="200"/>
  <c r="X22" i="200"/>
  <c r="F23" i="200"/>
  <c r="H23" i="200"/>
  <c r="J23" i="200"/>
  <c r="L23" i="200"/>
  <c r="N23" i="200"/>
  <c r="P23" i="200"/>
  <c r="R23" i="200"/>
  <c r="T23" i="200"/>
  <c r="V23" i="200"/>
  <c r="X23" i="200"/>
  <c r="F24" i="200"/>
  <c r="H24" i="200"/>
  <c r="J24" i="200"/>
  <c r="L24" i="200"/>
  <c r="N24" i="200"/>
  <c r="P24" i="200"/>
  <c r="R24" i="200"/>
  <c r="T24" i="200"/>
  <c r="V24" i="200"/>
  <c r="X24" i="200"/>
  <c r="F25" i="200"/>
  <c r="H25" i="200"/>
  <c r="J25" i="200"/>
  <c r="L25" i="200"/>
  <c r="N25" i="200"/>
  <c r="P25" i="200"/>
  <c r="R25" i="200"/>
  <c r="T25" i="200"/>
  <c r="V25" i="200"/>
  <c r="X25" i="200"/>
  <c r="F26" i="200"/>
  <c r="H26" i="200"/>
  <c r="J26" i="200"/>
  <c r="L26" i="200"/>
  <c r="N26" i="200"/>
  <c r="P26" i="200"/>
  <c r="R26" i="200"/>
  <c r="T26" i="200"/>
  <c r="V26" i="200"/>
  <c r="X26" i="200"/>
  <c r="F27" i="200"/>
  <c r="H27" i="200"/>
  <c r="J27" i="200"/>
  <c r="L27" i="200"/>
  <c r="N27" i="200"/>
  <c r="P27" i="200"/>
  <c r="R27" i="200"/>
  <c r="T27" i="200"/>
  <c r="V27" i="200"/>
  <c r="X27" i="200"/>
  <c r="F28" i="200"/>
  <c r="H28" i="200"/>
  <c r="J28" i="200"/>
  <c r="L28" i="200"/>
  <c r="N28" i="200"/>
  <c r="P28" i="200"/>
  <c r="R28" i="200"/>
  <c r="T28" i="200"/>
  <c r="V28" i="200"/>
  <c r="X28" i="200"/>
  <c r="F29" i="200"/>
  <c r="H29" i="200"/>
  <c r="J29" i="200"/>
  <c r="L29" i="200"/>
  <c r="N29" i="200"/>
  <c r="P29" i="200"/>
  <c r="R29" i="200"/>
  <c r="T29" i="200"/>
  <c r="V29" i="200"/>
  <c r="X29" i="200"/>
  <c r="F30" i="200"/>
  <c r="H30" i="200"/>
  <c r="J30" i="200"/>
  <c r="L30" i="200"/>
  <c r="N30" i="200"/>
  <c r="P30" i="200"/>
  <c r="R30" i="200"/>
  <c r="T30" i="200"/>
  <c r="V30" i="200"/>
  <c r="X30" i="200"/>
  <c r="F31" i="200"/>
  <c r="H31" i="200"/>
  <c r="J31" i="200"/>
  <c r="L31" i="200"/>
  <c r="N31" i="200"/>
  <c r="P31" i="200"/>
  <c r="R31" i="200"/>
  <c r="T31" i="200"/>
  <c r="V31" i="200"/>
  <c r="X31" i="200"/>
  <c r="F32" i="200"/>
  <c r="H32" i="200"/>
  <c r="J32" i="200"/>
  <c r="L32" i="200"/>
  <c r="N32" i="200"/>
  <c r="P32" i="200"/>
  <c r="R32" i="200"/>
  <c r="T32" i="200"/>
  <c r="V32" i="200"/>
  <c r="X32" i="200"/>
  <c r="F33" i="200"/>
  <c r="H33" i="200"/>
  <c r="J33" i="200"/>
  <c r="L33" i="200"/>
  <c r="N33" i="200"/>
  <c r="P33" i="200"/>
  <c r="R33" i="200"/>
  <c r="T33" i="200"/>
  <c r="V33" i="200"/>
  <c r="X33" i="200"/>
  <c r="F34" i="200"/>
  <c r="H34" i="200"/>
  <c r="J34" i="200"/>
  <c r="L34" i="200"/>
  <c r="N34" i="200"/>
  <c r="P34" i="200"/>
  <c r="R34" i="200"/>
  <c r="T34" i="200"/>
  <c r="V34" i="200"/>
  <c r="X34" i="200"/>
  <c r="F35" i="200"/>
  <c r="H35" i="200"/>
  <c r="J35" i="200"/>
  <c r="L35" i="200"/>
  <c r="N35" i="200"/>
  <c r="P35" i="200"/>
  <c r="R35" i="200"/>
  <c r="T35" i="200"/>
  <c r="V35" i="200"/>
  <c r="X35" i="200"/>
  <c r="F36" i="200"/>
  <c r="H36" i="200"/>
  <c r="J36" i="200"/>
  <c r="L36" i="200"/>
  <c r="N36" i="200"/>
  <c r="P36" i="200"/>
  <c r="R36" i="200"/>
  <c r="T36" i="200"/>
  <c r="V36" i="200"/>
  <c r="X36" i="200"/>
  <c r="F37" i="200"/>
  <c r="H37" i="200"/>
  <c r="J37" i="200"/>
  <c r="L37" i="200"/>
  <c r="N37" i="200"/>
  <c r="P37" i="200"/>
  <c r="R37" i="200"/>
  <c r="T37" i="200"/>
  <c r="V37" i="200"/>
  <c r="X37" i="200"/>
  <c r="F38" i="200"/>
  <c r="H38" i="200"/>
  <c r="J38" i="200"/>
  <c r="L38" i="200"/>
  <c r="N38" i="200"/>
  <c r="P38" i="200"/>
  <c r="R38" i="200"/>
  <c r="T38" i="200"/>
  <c r="V38" i="200"/>
  <c r="X38" i="200"/>
  <c r="F39" i="200"/>
  <c r="H39" i="200"/>
  <c r="J39" i="200"/>
  <c r="L39" i="200"/>
  <c r="N39" i="200"/>
  <c r="P39" i="200"/>
  <c r="R39" i="200"/>
  <c r="T39" i="200"/>
  <c r="V39" i="200"/>
  <c r="X39" i="200"/>
  <c r="F40" i="200"/>
  <c r="H40" i="200"/>
  <c r="J40" i="200"/>
  <c r="L40" i="200"/>
  <c r="N40" i="200"/>
  <c r="P40" i="200"/>
  <c r="R40" i="200"/>
  <c r="T40" i="200"/>
  <c r="V40" i="200"/>
  <c r="X40" i="200"/>
  <c r="F41" i="200"/>
  <c r="H41" i="200"/>
  <c r="J41" i="200"/>
  <c r="L41" i="200"/>
  <c r="N41" i="200"/>
  <c r="P41" i="200"/>
  <c r="R41" i="200"/>
  <c r="T41" i="200"/>
  <c r="V41" i="200"/>
  <c r="X41" i="200"/>
  <c r="F42" i="200"/>
  <c r="H42" i="200"/>
  <c r="J42" i="200"/>
  <c r="L42" i="200"/>
  <c r="N42" i="200"/>
  <c r="P42" i="200"/>
  <c r="R42" i="200"/>
  <c r="T42" i="200"/>
  <c r="V42" i="200"/>
  <c r="X42" i="200"/>
  <c r="F43" i="200"/>
  <c r="H43" i="200"/>
  <c r="J43" i="200"/>
  <c r="L43" i="200"/>
  <c r="N43" i="200"/>
  <c r="P43" i="200"/>
  <c r="R43" i="200"/>
  <c r="T43" i="200"/>
  <c r="V43" i="200"/>
  <c r="X43" i="200"/>
  <c r="F44" i="200"/>
  <c r="H44" i="200"/>
  <c r="J44" i="200"/>
  <c r="L44" i="200"/>
  <c r="N44" i="200"/>
  <c r="P44" i="200"/>
  <c r="R44" i="200"/>
  <c r="T44" i="200"/>
  <c r="V44" i="200"/>
  <c r="X44" i="200"/>
  <c r="F45" i="200"/>
  <c r="H45" i="200"/>
  <c r="J45" i="200"/>
  <c r="L45" i="200"/>
  <c r="N45" i="200"/>
  <c r="P45" i="200"/>
  <c r="R45" i="200"/>
  <c r="T45" i="200"/>
  <c r="V45" i="200"/>
  <c r="X45" i="200"/>
  <c r="F46" i="200"/>
  <c r="H46" i="200"/>
  <c r="J46" i="200"/>
  <c r="L46" i="200"/>
  <c r="N46" i="200"/>
  <c r="P46" i="200"/>
  <c r="R46" i="200"/>
  <c r="T46" i="200"/>
  <c r="V46" i="200"/>
  <c r="X46" i="200"/>
  <c r="F47" i="200"/>
  <c r="H47" i="200"/>
  <c r="J47" i="200"/>
  <c r="L47" i="200"/>
  <c r="N47" i="200"/>
  <c r="P47" i="200"/>
  <c r="R47" i="200"/>
  <c r="T47" i="200"/>
  <c r="V47" i="200"/>
  <c r="X47" i="200"/>
  <c r="F48" i="200"/>
  <c r="H48" i="200"/>
  <c r="J48" i="200"/>
  <c r="L48" i="200"/>
  <c r="N48" i="200"/>
  <c r="P48" i="200"/>
  <c r="R48" i="200"/>
  <c r="T48" i="200"/>
  <c r="V48" i="200"/>
  <c r="X48" i="200"/>
  <c r="F49" i="200"/>
  <c r="H49" i="200"/>
  <c r="J49" i="200"/>
  <c r="L49" i="200"/>
  <c r="N49" i="200"/>
  <c r="P49" i="200"/>
  <c r="R49" i="200"/>
  <c r="T49" i="200"/>
  <c r="V49" i="200"/>
  <c r="X49" i="200"/>
  <c r="F50" i="200"/>
  <c r="H50" i="200"/>
  <c r="J50" i="200"/>
  <c r="L50" i="200"/>
  <c r="N50" i="200"/>
  <c r="P50" i="200"/>
  <c r="R50" i="200"/>
  <c r="T50" i="200"/>
  <c r="V50" i="200"/>
  <c r="X50" i="200"/>
  <c r="F51" i="200"/>
  <c r="H51" i="200"/>
  <c r="J51" i="200"/>
  <c r="L51" i="200"/>
  <c r="N51" i="200"/>
  <c r="P51" i="200"/>
  <c r="R51" i="200"/>
  <c r="T51" i="200"/>
  <c r="V51" i="200"/>
  <c r="X51" i="200"/>
  <c r="F52" i="200"/>
  <c r="H52" i="200"/>
  <c r="J52" i="200"/>
  <c r="L52" i="200"/>
  <c r="N52" i="200"/>
  <c r="P52" i="200"/>
  <c r="R52" i="200"/>
  <c r="T52" i="200"/>
  <c r="V52" i="200"/>
  <c r="X52" i="200"/>
  <c r="F53" i="200"/>
  <c r="H53" i="200"/>
  <c r="J53" i="200"/>
  <c r="L53" i="200"/>
  <c r="N53" i="200"/>
  <c r="P53" i="200"/>
  <c r="R53" i="200"/>
  <c r="T53" i="200"/>
  <c r="V53" i="200"/>
  <c r="X53" i="200"/>
  <c r="F54" i="200"/>
  <c r="H54" i="200"/>
  <c r="J54" i="200"/>
  <c r="L54" i="200"/>
  <c r="N54" i="200"/>
  <c r="P54" i="200"/>
  <c r="R54" i="200"/>
  <c r="T54" i="200"/>
  <c r="V54" i="200"/>
  <c r="X54" i="200"/>
  <c r="F55" i="200"/>
  <c r="H55" i="200"/>
  <c r="J55" i="200"/>
  <c r="L55" i="200"/>
  <c r="N55" i="200"/>
  <c r="P55" i="200"/>
  <c r="R55" i="200"/>
  <c r="T55" i="200"/>
  <c r="V55" i="200"/>
  <c r="X55" i="200"/>
  <c r="R6" i="200"/>
  <c r="R5" i="200" s="1"/>
  <c r="J6" i="200"/>
  <c r="V5" i="200" l="1"/>
  <c r="L5" i="200"/>
  <c r="J5" i="200"/>
  <c r="G38" i="157" s="1"/>
  <c r="G54" i="157"/>
  <c r="G34" i="157"/>
  <c r="T5" i="200"/>
  <c r="H5" i="200"/>
  <c r="G36" i="157" s="1"/>
  <c r="AB5" i="200"/>
  <c r="P5" i="200"/>
  <c r="X5" i="200"/>
  <c r="N5" i="200"/>
  <c r="G42" i="157" s="1"/>
  <c r="D55" i="200"/>
  <c r="D54" i="200"/>
  <c r="D53" i="200"/>
  <c r="D52" i="200"/>
  <c r="D51" i="200"/>
  <c r="D50" i="200"/>
  <c r="D49" i="200"/>
  <c r="D48" i="200"/>
  <c r="D47" i="200"/>
  <c r="D46" i="200"/>
  <c r="D45" i="200"/>
  <c r="D44" i="200"/>
  <c r="D43" i="200"/>
  <c r="D42" i="200"/>
  <c r="D41" i="200"/>
  <c r="D40" i="200"/>
  <c r="D39" i="200"/>
  <c r="D38" i="200"/>
  <c r="D37" i="200"/>
  <c r="D36" i="200"/>
  <c r="D35" i="200"/>
  <c r="D34" i="200"/>
  <c r="D33" i="200"/>
  <c r="D32" i="200"/>
  <c r="D31" i="200"/>
  <c r="D30" i="200"/>
  <c r="D29" i="200"/>
  <c r="D28" i="200"/>
  <c r="D27" i="200"/>
  <c r="D26" i="200"/>
  <c r="D25" i="200"/>
  <c r="D24" i="200"/>
  <c r="D23" i="200"/>
  <c r="D22" i="200"/>
  <c r="D21" i="200"/>
  <c r="D20" i="200"/>
  <c r="D19" i="200"/>
  <c r="D18" i="200"/>
  <c r="D17" i="200"/>
  <c r="D16" i="200"/>
  <c r="D15" i="200"/>
  <c r="D14" i="200"/>
  <c r="D13" i="200"/>
  <c r="D12" i="200"/>
  <c r="D11" i="200"/>
  <c r="D10" i="200"/>
  <c r="D9" i="200"/>
  <c r="D8" i="200"/>
  <c r="D7" i="200"/>
  <c r="G48" i="157"/>
  <c r="D6" i="200"/>
  <c r="G44" i="157"/>
  <c r="G46" i="157"/>
  <c r="G50" i="157"/>
  <c r="G40" i="157"/>
  <c r="G52" i="157"/>
  <c r="AF2" i="157"/>
  <c r="G56" i="157" l="1"/>
  <c r="D5" i="200"/>
  <c r="G58" i="157"/>
  <c r="O10" i="157" l="1"/>
  <c r="W11" i="160" l="1"/>
  <c r="H11" i="160"/>
  <c r="W13" i="157"/>
  <c r="H13" i="157"/>
  <c r="AM11" i="212" l="1"/>
  <c r="AN11" i="212"/>
  <c r="C7" i="210"/>
  <c r="AM18" i="212"/>
  <c r="AM19" i="212"/>
  <c r="E12" i="196"/>
  <c r="L7" i="155" l="1"/>
  <c r="J4" i="156"/>
  <c r="H7" i="213"/>
  <c r="AM17" i="212"/>
  <c r="H4" i="205"/>
  <c r="C3" i="204"/>
  <c r="I4" i="161"/>
  <c r="AM7" i="212"/>
  <c r="AM15" i="212"/>
  <c r="AM9" i="212"/>
  <c r="L7" i="209"/>
  <c r="G1" i="200"/>
  <c r="L7" i="160"/>
  <c r="L7" i="157"/>
  <c r="A7" i="200"/>
  <c r="A8" i="200" s="1"/>
  <c r="A9" i="200" s="1"/>
  <c r="A10" i="200" s="1"/>
  <c r="A11" i="200" s="1"/>
  <c r="A12" i="200" s="1"/>
  <c r="A13" i="200" s="1"/>
  <c r="A14" i="200" s="1"/>
  <c r="A15" i="200" s="1"/>
  <c r="A16" i="200" s="1"/>
  <c r="A17" i="200" s="1"/>
  <c r="A18" i="200" s="1"/>
  <c r="A19" i="200" s="1"/>
  <c r="A20" i="200" s="1"/>
  <c r="A21" i="200" s="1"/>
  <c r="A22" i="200" s="1"/>
  <c r="A23" i="200" s="1"/>
  <c r="A24" i="200" s="1"/>
  <c r="A25" i="200" s="1"/>
  <c r="A26" i="200" s="1"/>
  <c r="A27" i="200" s="1"/>
  <c r="A28" i="200" s="1"/>
  <c r="A29" i="200" s="1"/>
  <c r="A30" i="200" s="1"/>
  <c r="A31" i="200" s="1"/>
  <c r="A32" i="200" s="1"/>
  <c r="A33" i="200" s="1"/>
  <c r="A34" i="200" s="1"/>
  <c r="A35" i="200" s="1"/>
  <c r="A36" i="200" s="1"/>
  <c r="A37" i="200" s="1"/>
  <c r="A38" i="200" s="1"/>
  <c r="A39" i="200" s="1"/>
  <c r="A40" i="200" s="1"/>
  <c r="A41" i="200" s="1"/>
  <c r="A42" i="200" s="1"/>
  <c r="A43" i="200" s="1"/>
  <c r="A44" i="200" s="1"/>
  <c r="A45" i="200" s="1"/>
  <c r="A46" i="200" s="1"/>
  <c r="A47" i="200" s="1"/>
  <c r="A48" i="200" s="1"/>
  <c r="A49" i="200" s="1"/>
  <c r="A50" i="200" s="1"/>
  <c r="A51" i="200" s="1"/>
  <c r="A52" i="200" s="1"/>
  <c r="A53" i="200" s="1"/>
  <c r="A54" i="200" s="1"/>
  <c r="A55" i="200" s="1"/>
  <c r="A56" i="200" s="1"/>
  <c r="A57" i="200" s="1"/>
  <c r="A58" i="200" s="1"/>
  <c r="A59" i="200" s="1"/>
  <c r="A60" i="200" s="1"/>
  <c r="A61" i="200" s="1"/>
  <c r="A62" i="200" s="1"/>
  <c r="A63" i="200" s="1"/>
  <c r="A64" i="200" s="1"/>
  <c r="A65" i="200" s="1"/>
  <c r="A66" i="200" s="1"/>
  <c r="A67" i="200" s="1"/>
  <c r="A68" i="200" s="1"/>
  <c r="A69" i="200" s="1"/>
  <c r="A70" i="200" s="1"/>
  <c r="A71" i="200" s="1"/>
  <c r="A72" i="200" s="1"/>
  <c r="A73" i="200" s="1"/>
  <c r="A74" i="200" s="1"/>
  <c r="A75" i="200" s="1"/>
  <c r="A76" i="200" s="1"/>
  <c r="A77" i="200" s="1"/>
  <c r="A78" i="200" s="1"/>
  <c r="A79" i="200" s="1"/>
  <c r="A80" i="200" s="1"/>
  <c r="A81" i="200" s="1"/>
  <c r="A82" i="200" s="1"/>
  <c r="A83" i="200" s="1"/>
  <c r="A84" i="200" s="1"/>
  <c r="A85" i="200" s="1"/>
  <c r="A86" i="200" s="1"/>
  <c r="A87" i="200" s="1"/>
  <c r="A88" i="200" s="1"/>
  <c r="A89" i="200" s="1"/>
  <c r="A90" i="200" s="1"/>
  <c r="A91" i="200" s="1"/>
  <c r="A92" i="200" s="1"/>
  <c r="A93" i="200" s="1"/>
  <c r="A94" i="200" s="1"/>
  <c r="A95" i="200" s="1"/>
  <c r="A96" i="200" s="1"/>
  <c r="A97" i="200" s="1"/>
  <c r="A98" i="200" s="1"/>
  <c r="A99" i="200" s="1"/>
  <c r="A100" i="200" s="1"/>
  <c r="A101" i="200" s="1"/>
  <c r="A102" i="200" s="1"/>
  <c r="A103" i="200" s="1"/>
  <c r="A104" i="200" s="1"/>
  <c r="A105" i="200" s="1"/>
</calcChain>
</file>

<file path=xl/comments1.xml><?xml version="1.0" encoding="utf-8"?>
<comments xmlns="http://schemas.openxmlformats.org/spreadsheetml/2006/main">
  <authors>
    <author>1850037</author>
  </authors>
  <commentList>
    <comment ref="C5" authorId="0" shapeId="0">
      <text>
        <r>
          <rPr>
            <b/>
            <sz val="10"/>
            <color indexed="81"/>
            <rFont val="MS P ゴシック"/>
            <family val="3"/>
            <charset val="128"/>
          </rPr>
          <t>黄色セルを入力した後、右欄の自動表示された情報に誤りがないか確認してください。誤りがある場合は当該セルの関数を削除し、正しい情報に修正してください。</t>
        </r>
      </text>
    </comment>
  </commentList>
</comments>
</file>

<file path=xl/comments10.xml><?xml version="1.0" encoding="utf-8"?>
<comments xmlns="http://schemas.openxmlformats.org/spreadsheetml/2006/main">
  <authors>
    <author>kumamoto</author>
  </authors>
  <commentList>
    <comment ref="A10" authorId="0" shapeId="0">
      <text>
        <r>
          <rPr>
            <sz val="10"/>
            <color indexed="10"/>
            <rFont val="MS P ゴシック"/>
            <family val="3"/>
            <charset val="128"/>
          </rPr>
          <t>年度途中で新規指定され、１年経過した日の属する月から当該年度の３月までは、総利用者数の算定方法が異なります。必要に応じ「実績算定対象年度」を「算定対象期間」に読み替えて、記載してください。</t>
        </r>
        <r>
          <rPr>
            <sz val="11"/>
            <color indexed="10"/>
            <rFont val="MS P ゴシック"/>
            <family val="3"/>
            <charset val="128"/>
          </rPr>
          <t xml:space="preserve">
</t>
        </r>
      </text>
    </comment>
    <comment ref="J11" authorId="0" shapeId="0">
      <text>
        <r>
          <rPr>
            <sz val="11"/>
            <color indexed="10"/>
            <rFont val="MS P ゴシック"/>
            <family val="3"/>
            <charset val="128"/>
          </rPr>
          <t xml:space="preserve">年度途中で新規指定され、１年経過した日の属する月から当該年度の３月までは、総利用者数の算定方法が異なります。必要に応じ「前年度末」を「算定対象期間の末日」に読み替えて、記載してください。
</t>
        </r>
      </text>
    </comment>
  </commentList>
</comments>
</file>

<file path=xl/comments2.xml><?xml version="1.0" encoding="utf-8"?>
<comments xmlns="http://schemas.openxmlformats.org/spreadsheetml/2006/main">
  <authors>
    <author>kumamoto</author>
  </authors>
  <commentList>
    <comment ref="A2" authorId="0" shapeId="0">
      <text>
        <r>
          <rPr>
            <sz val="10"/>
            <color indexed="10"/>
            <rFont val="MS P ゴシック"/>
            <family val="3"/>
            <charset val="128"/>
          </rPr>
          <t>本書は、４月照会の「基本報酬区分」専用の届出です。加算届出内容の変更等は、別途届出書を作成し提出してください。</t>
        </r>
        <r>
          <rPr>
            <sz val="11"/>
            <color indexed="10"/>
            <rFont val="MS P ゴシック"/>
            <family val="3"/>
            <charset val="128"/>
          </rPr>
          <t xml:space="preserve">
</t>
        </r>
      </text>
    </comment>
  </commentList>
</comments>
</file>

<file path=xl/comments3.xml><?xml version="1.0" encoding="utf-8"?>
<comments xmlns="http://schemas.openxmlformats.org/spreadsheetml/2006/main">
  <authors>
    <author>kumamoto</author>
  </authors>
  <commentList>
    <comment ref="AL7" authorId="0" shapeId="0">
      <text>
        <r>
          <rPr>
            <b/>
            <sz val="11"/>
            <color indexed="81"/>
            <rFont val="MS P ゴシック"/>
            <family val="3"/>
            <charset val="128"/>
          </rPr>
          <t>プルダウンで選択してください。※プルダウンがない場合は数字を記入。</t>
        </r>
      </text>
    </comment>
  </commentList>
</comments>
</file>

<file path=xl/comments4.xml><?xml version="1.0" encoding="utf-8"?>
<comments xmlns="http://schemas.openxmlformats.org/spreadsheetml/2006/main">
  <authors>
    <author>kumamoto</author>
  </authors>
  <commentList>
    <comment ref="AB1" authorId="0" shapeId="0">
      <text>
        <r>
          <rPr>
            <sz val="11"/>
            <color indexed="10"/>
            <rFont val="MS P ゴシック"/>
            <family val="3"/>
            <charset val="128"/>
          </rPr>
          <t>コメント表示は、「校閲」タブ→「コメントの表示／非表示」で表示しないことができます。</t>
        </r>
      </text>
    </comment>
    <comment ref="B8" authorId="0" shapeId="0">
      <text>
        <r>
          <rPr>
            <sz val="11"/>
            <color indexed="10"/>
            <rFont val="MS P ゴシック"/>
            <family val="3"/>
            <charset val="128"/>
          </rPr>
          <t>多機能型事業所等の場合、複数サービスの定員合計を記入してください。その場合、「体制等状況一覧表」の「定員区分」の数値と一致します。</t>
        </r>
      </text>
    </comment>
    <comment ref="R8" authorId="0" shapeId="0">
      <text>
        <r>
          <rPr>
            <sz val="11"/>
            <color indexed="10"/>
            <rFont val="MS P ゴシック"/>
            <family val="3"/>
            <charset val="128"/>
          </rPr>
          <t>新規指定の翌々年度末までは、就労定着率の算定方法が時期により異なる可能性があります。留意事項通知等をよく確認し、誤りのないよう記載してください。</t>
        </r>
      </text>
    </comment>
    <comment ref="B26" authorId="0" shapeId="0">
      <text>
        <r>
          <rPr>
            <sz val="11"/>
            <color indexed="10"/>
            <rFont val="MS P ゴシック"/>
            <family val="3"/>
            <charset val="128"/>
          </rPr>
          <t>当該欄は、就労定着率区分「８なし（経過措置対象）」を選択される場合は、記載不要です。
なお、新規指定の翌々年度末までの期間で、就労定着者の割合が100分の30以上100分の40未満の場合であるとみなす以外の方法で就労定着率区分を算定する場合は、必要に応じて「前年度」を「指定後１年間」に読み替える他、算定に必要な計算式が確認できるよう本様式余白に追記する等により、記載してください。</t>
        </r>
      </text>
    </comment>
  </commentList>
</comments>
</file>

<file path=xl/comments5.xml><?xml version="1.0" encoding="utf-8"?>
<comments xmlns="http://schemas.openxmlformats.org/spreadsheetml/2006/main">
  <authors>
    <author>kumamoto</author>
  </authors>
  <commentList>
    <comment ref="I11" authorId="0" shapeId="0">
      <text>
        <r>
          <rPr>
            <sz val="11"/>
            <color indexed="10"/>
            <rFont val="MS P ゴシック"/>
            <family val="3"/>
            <charset val="128"/>
          </rPr>
          <t xml:space="preserve">新規指定の翌々年度末までの期間で、就労定着者の割合が100分の30以上100分の40未満の場合であるとみなす以外の方法で就労定着率区分を算定する場合は、必要に応じて「実績算定対象年度」を「算定対象期間」に読み替える等、算定に必要な就労定着者数が確認できるよう、記載してください。
</t>
        </r>
      </text>
    </comment>
  </commentList>
</comments>
</file>

<file path=xl/comments6.xml><?xml version="1.0" encoding="utf-8"?>
<comments xmlns="http://schemas.openxmlformats.org/spreadsheetml/2006/main">
  <authors>
    <author>kumamoto</author>
  </authors>
  <commentList>
    <comment ref="AE1" authorId="0" shapeId="0">
      <text>
        <r>
          <rPr>
            <sz val="11"/>
            <color indexed="10"/>
            <rFont val="MS P ゴシック"/>
            <family val="3"/>
            <charset val="128"/>
          </rPr>
          <t xml:space="preserve">コメント表示は、「校閲」タブ→「コメントの表示／非表示」で表示しないことができます。
</t>
        </r>
      </text>
    </comment>
    <comment ref="B8" authorId="0" shapeId="0">
      <text>
        <r>
          <rPr>
            <sz val="11"/>
            <color indexed="10"/>
            <rFont val="MS P ゴシック"/>
            <family val="3"/>
            <charset val="128"/>
          </rPr>
          <t xml:space="preserve">多機能型事業所等の場合、複数サービスの定員合計を記入してください。その場合、「体制等状況一覧表」の「定員区分」の数値と一致します。
</t>
        </r>
      </text>
    </comment>
    <comment ref="B26" authorId="0" shapeId="0">
      <text>
        <r>
          <rPr>
            <sz val="11"/>
            <color indexed="10"/>
            <rFont val="MS P ゴシック"/>
            <family val="3"/>
            <charset val="128"/>
          </rPr>
          <t xml:space="preserve">当該欄は、就労定着率区分「８なし（経過措置対象）」を選択される場合は、記載不要です。
</t>
        </r>
      </text>
    </comment>
  </commentList>
</comments>
</file>

<file path=xl/comments7.xml><?xml version="1.0" encoding="utf-8"?>
<comments xmlns="http://schemas.openxmlformats.org/spreadsheetml/2006/main">
  <authors>
    <author>kumamoto</author>
  </authors>
  <commentList>
    <comment ref="AL1" authorId="0" shapeId="0">
      <text>
        <r>
          <rPr>
            <sz val="11"/>
            <color indexed="10"/>
            <rFont val="MS P ゴシック"/>
            <family val="3"/>
            <charset val="128"/>
          </rPr>
          <t xml:space="preserve">コメント表示は、「校閲」タブ→「コメントの表示／非表示」で表示しないことができます。
</t>
        </r>
      </text>
    </comment>
    <comment ref="B15" authorId="0" shapeId="0">
      <text>
        <r>
          <rPr>
            <sz val="11"/>
            <color indexed="10"/>
            <rFont val="MS P ゴシック"/>
            <family val="3"/>
            <charset val="128"/>
          </rPr>
          <t xml:space="preserve">多機能型事業所等の場合、複数サービスの定員合計を記入してください。その場合、「体制等状況一覧表」の「定員区分」の数値と一致します。
</t>
        </r>
      </text>
    </comment>
    <comment ref="D33" authorId="0" shapeId="0">
      <text>
        <r>
          <rPr>
            <sz val="11"/>
            <color indexed="10"/>
            <rFont val="MS P ゴシック"/>
            <family val="3"/>
            <charset val="128"/>
          </rPr>
          <t>当該欄は、就労定着率区分「８なし（経過措置対象）」を選択される場合は、記載不要です。</t>
        </r>
      </text>
    </comment>
  </commentList>
</comments>
</file>

<file path=xl/comments8.xml><?xml version="1.0" encoding="utf-8"?>
<comments xmlns="http://schemas.openxmlformats.org/spreadsheetml/2006/main">
  <authors>
    <author>kumamoto</author>
  </authors>
  <commentList>
    <comment ref="C9" authorId="0" shapeId="0">
      <text>
        <r>
          <rPr>
            <sz val="11"/>
            <color indexed="10"/>
            <rFont val="MS P ゴシック"/>
            <family val="3"/>
            <charset val="128"/>
          </rPr>
          <t xml:space="preserve">新規指定から６月経過した月から当該年度の３月までの間について、支援の提供を開始してからの６月間における平均工賃月額に応じ、基本報酬を算定する場合は、算定対象月のみ記入してください。
</t>
        </r>
      </text>
    </comment>
  </commentList>
</comments>
</file>

<file path=xl/comments9.xml><?xml version="1.0" encoding="utf-8"?>
<comments xmlns="http://schemas.openxmlformats.org/spreadsheetml/2006/main">
  <authors>
    <author>kumamoto</author>
  </authors>
  <commentList>
    <comment ref="AM1" authorId="0" shapeId="0">
      <text>
        <r>
          <rPr>
            <sz val="11"/>
            <color indexed="10"/>
            <rFont val="MS P ゴシック"/>
            <family val="3"/>
            <charset val="128"/>
          </rPr>
          <t xml:space="preserve">コメント表示は、「校閲」タブ→「コメントの表示／非表示」で表示しないことができます。
</t>
        </r>
      </text>
    </comment>
    <comment ref="B9" authorId="0" shapeId="0">
      <text>
        <r>
          <rPr>
            <sz val="9"/>
            <color indexed="10"/>
            <rFont val="MS P ゴシック"/>
            <family val="3"/>
            <charset val="128"/>
          </rPr>
          <t xml:space="preserve">新規指定の翌年度末までは、利用者数の算定方法が時期により異なる可能性があります。留意事項通知等をよく確認し、誤りのないよう記載してください。
</t>
        </r>
      </text>
    </comment>
    <comment ref="R9" authorId="0" shapeId="0">
      <text>
        <r>
          <rPr>
            <sz val="10"/>
            <color indexed="10"/>
            <rFont val="MS P ゴシック"/>
            <family val="3"/>
            <charset val="128"/>
          </rPr>
          <t>新規指定の翌年度末までは、就労定着率区分の算定方法が時期により異なる可能性があります。留意事項通知等をよく確認し、誤りのないよう記載してください。</t>
        </r>
      </text>
    </comment>
    <comment ref="E26" authorId="0" shapeId="0">
      <text>
        <r>
          <rPr>
            <sz val="10"/>
            <color indexed="10"/>
            <rFont val="MS P ゴシック"/>
            <family val="3"/>
            <charset val="128"/>
          </rPr>
          <t>年度途中で新規指定され、１年経過した日の属する月から当該年度の３月までは、総利用者数の算定方法が異なります。必要に応じ「過去３年間」を「算定対象期間」に読み替えて、記載してください。</t>
        </r>
      </text>
    </comment>
  </commentList>
</comments>
</file>

<file path=xl/sharedStrings.xml><?xml version="1.0" encoding="utf-8"?>
<sst xmlns="http://schemas.openxmlformats.org/spreadsheetml/2006/main" count="5873" uniqueCount="2612">
  <si>
    <t>電話番号</t>
    <rPh sb="0" eb="2">
      <t>デンワ</t>
    </rPh>
    <rPh sb="2" eb="4">
      <t>バンゴウ</t>
    </rPh>
    <phoneticPr fontId="5"/>
  </si>
  <si>
    <t>居宅介護</t>
    <rPh sb="0" eb="2">
      <t>キョタク</t>
    </rPh>
    <rPh sb="2" eb="4">
      <t>カイゴ</t>
    </rPh>
    <phoneticPr fontId="5"/>
  </si>
  <si>
    <t>同行援護</t>
    <rPh sb="0" eb="2">
      <t>ドウコウ</t>
    </rPh>
    <rPh sb="2" eb="4">
      <t>エンゴ</t>
    </rPh>
    <phoneticPr fontId="5"/>
  </si>
  <si>
    <t>行動援護</t>
    <rPh sb="0" eb="2">
      <t>コウドウ</t>
    </rPh>
    <rPh sb="2" eb="4">
      <t>エンゴ</t>
    </rPh>
    <phoneticPr fontId="5"/>
  </si>
  <si>
    <t>合計</t>
    <rPh sb="0" eb="2">
      <t>ゴウケイ</t>
    </rPh>
    <phoneticPr fontId="5"/>
  </si>
  <si>
    <t>事業所名</t>
    <rPh sb="0" eb="3">
      <t>ジギョウショ</t>
    </rPh>
    <rPh sb="3" eb="4">
      <t>メイ</t>
    </rPh>
    <phoneticPr fontId="5"/>
  </si>
  <si>
    <t>事業所番号</t>
    <rPh sb="0" eb="3">
      <t>ジギョウショ</t>
    </rPh>
    <rPh sb="3" eb="5">
      <t>バンゴウ</t>
    </rPh>
    <phoneticPr fontId="5"/>
  </si>
  <si>
    <t>人</t>
    <rPh sb="0" eb="1">
      <t>ニン</t>
    </rPh>
    <phoneticPr fontId="5"/>
  </si>
  <si>
    <t>円</t>
    <rPh sb="0" eb="1">
      <t>エン</t>
    </rPh>
    <phoneticPr fontId="5"/>
  </si>
  <si>
    <t>生活介護</t>
    <rPh sb="0" eb="2">
      <t>セイカツ</t>
    </rPh>
    <rPh sb="2" eb="4">
      <t>カイゴ</t>
    </rPh>
    <phoneticPr fontId="5"/>
  </si>
  <si>
    <t>就労継続支援Ａ型</t>
    <rPh sb="0" eb="2">
      <t>シュウロウ</t>
    </rPh>
    <rPh sb="2" eb="4">
      <t>ケイゾク</t>
    </rPh>
    <rPh sb="4" eb="6">
      <t>シエン</t>
    </rPh>
    <rPh sb="7" eb="8">
      <t>ガタ</t>
    </rPh>
    <phoneticPr fontId="5"/>
  </si>
  <si>
    <t>就労継続支援Ｂ型</t>
    <rPh sb="0" eb="2">
      <t>シュウロウ</t>
    </rPh>
    <rPh sb="2" eb="4">
      <t>ケイゾク</t>
    </rPh>
    <rPh sb="4" eb="6">
      <t>シエン</t>
    </rPh>
    <rPh sb="7" eb="8">
      <t>ガタ</t>
    </rPh>
    <phoneticPr fontId="5"/>
  </si>
  <si>
    <t>氏名</t>
    <rPh sb="0" eb="2">
      <t>シメイ</t>
    </rPh>
    <phoneticPr fontId="5"/>
  </si>
  <si>
    <t>就職日</t>
    <rPh sb="0" eb="2">
      <t>シュウショク</t>
    </rPh>
    <rPh sb="2" eb="3">
      <t>ビ</t>
    </rPh>
    <phoneticPr fontId="5"/>
  </si>
  <si>
    <t>就職先事業所名</t>
    <rPh sb="0" eb="3">
      <t>シュウショクサキ</t>
    </rPh>
    <rPh sb="3" eb="6">
      <t>ジギョウショ</t>
    </rPh>
    <rPh sb="6" eb="7">
      <t>メイ</t>
    </rPh>
    <phoneticPr fontId="5"/>
  </si>
  <si>
    <t>担当者氏名</t>
    <rPh sb="0" eb="3">
      <t>タントウシャ</t>
    </rPh>
    <rPh sb="3" eb="5">
      <t>シメイ</t>
    </rPh>
    <phoneticPr fontId="5"/>
  </si>
  <si>
    <t>療養介護</t>
    <rPh sb="0" eb="2">
      <t>リョウヨウ</t>
    </rPh>
    <rPh sb="2" eb="4">
      <t>カイゴ</t>
    </rPh>
    <phoneticPr fontId="5"/>
  </si>
  <si>
    <t>重度障害者等包括支援</t>
    <rPh sb="0" eb="2">
      <t>ジュウド</t>
    </rPh>
    <rPh sb="2" eb="5">
      <t>ショウガイシャ</t>
    </rPh>
    <rPh sb="5" eb="6">
      <t>トウ</t>
    </rPh>
    <rPh sb="6" eb="8">
      <t>ホウカツ</t>
    </rPh>
    <rPh sb="8" eb="10">
      <t>シエン</t>
    </rPh>
    <phoneticPr fontId="5"/>
  </si>
  <si>
    <t>就労移行支援</t>
    <rPh sb="0" eb="2">
      <t>シュウロウ</t>
    </rPh>
    <rPh sb="2" eb="4">
      <t>イコウ</t>
    </rPh>
    <rPh sb="4" eb="6">
      <t>シエン</t>
    </rPh>
    <phoneticPr fontId="5"/>
  </si>
  <si>
    <t>就労定着支援</t>
    <rPh sb="0" eb="2">
      <t>シュウロウ</t>
    </rPh>
    <rPh sb="2" eb="4">
      <t>テイチャク</t>
    </rPh>
    <rPh sb="4" eb="6">
      <t>シエン</t>
    </rPh>
    <phoneticPr fontId="5"/>
  </si>
  <si>
    <t>就労移行支援</t>
  </si>
  <si>
    <t>介護給付費等の請求に関する事項</t>
    <rPh sb="0" eb="2">
      <t>カイゴ</t>
    </rPh>
    <rPh sb="2" eb="4">
      <t>キュウフ</t>
    </rPh>
    <rPh sb="4" eb="5">
      <t>ヒ</t>
    </rPh>
    <rPh sb="5" eb="6">
      <t>トウ</t>
    </rPh>
    <rPh sb="7" eb="9">
      <t>セイキュウ</t>
    </rPh>
    <rPh sb="10" eb="11">
      <t>カン</t>
    </rPh>
    <rPh sb="13" eb="15">
      <t>ジコウ</t>
    </rPh>
    <phoneticPr fontId="5"/>
  </si>
  <si>
    <t>（参考様式５）</t>
    <rPh sb="1" eb="3">
      <t>サンコウ</t>
    </rPh>
    <rPh sb="3" eb="5">
      <t>ヨウシキ</t>
    </rPh>
    <phoneticPr fontId="5"/>
  </si>
  <si>
    <t>主たる事業所・施設の
名称</t>
    <rPh sb="0" eb="1">
      <t>シュ</t>
    </rPh>
    <rPh sb="3" eb="6">
      <t>ジギョウショ</t>
    </rPh>
    <rPh sb="7" eb="9">
      <t>シセツ</t>
    </rPh>
    <rPh sb="11" eb="13">
      <t>メイショウ</t>
    </rPh>
    <phoneticPr fontId="5"/>
  </si>
  <si>
    <t>主たる事業所・施設の
所在地</t>
    <rPh sb="0" eb="1">
      <t>シュ</t>
    </rPh>
    <rPh sb="3" eb="6">
      <t>ジギョウショ</t>
    </rPh>
    <rPh sb="7" eb="9">
      <t>シセツ</t>
    </rPh>
    <rPh sb="11" eb="14">
      <t>ショザイチ</t>
    </rPh>
    <phoneticPr fontId="5"/>
  </si>
  <si>
    <t>届出を行う事業所・施設の種類</t>
    <rPh sb="0" eb="2">
      <t>トドケデ</t>
    </rPh>
    <rPh sb="3" eb="4">
      <t>オコナ</t>
    </rPh>
    <rPh sb="5" eb="8">
      <t>ジギョウショ</t>
    </rPh>
    <rPh sb="9" eb="11">
      <t>シセツ</t>
    </rPh>
    <rPh sb="12" eb="14">
      <t>シュルイ</t>
    </rPh>
    <phoneticPr fontId="5"/>
  </si>
  <si>
    <t>実施事業</t>
    <rPh sb="0" eb="2">
      <t>ジッシ</t>
    </rPh>
    <rPh sb="2" eb="4">
      <t>ジギョウ</t>
    </rPh>
    <phoneticPr fontId="5"/>
  </si>
  <si>
    <r>
      <t xml:space="preserve">指定年月日
</t>
    </r>
    <r>
      <rPr>
        <sz val="8"/>
        <rFont val="ＭＳ Ｐゴシック"/>
        <family val="3"/>
        <charset val="128"/>
      </rPr>
      <t>（既に指定を受けているものに限る）</t>
    </r>
    <rPh sb="0" eb="2">
      <t>シテイ</t>
    </rPh>
    <rPh sb="2" eb="5">
      <t>ネンガッピ</t>
    </rPh>
    <rPh sb="7" eb="8">
      <t>スデ</t>
    </rPh>
    <rPh sb="9" eb="11">
      <t>シテイ</t>
    </rPh>
    <rPh sb="12" eb="13">
      <t>ウ</t>
    </rPh>
    <rPh sb="20" eb="21">
      <t>カギ</t>
    </rPh>
    <phoneticPr fontId="5"/>
  </si>
  <si>
    <r>
      <t xml:space="preserve">指定の有効期間満了日
</t>
    </r>
    <r>
      <rPr>
        <sz val="8"/>
        <rFont val="ＭＳ Ｐゴシック"/>
        <family val="3"/>
        <charset val="128"/>
      </rPr>
      <t>（既に指定を受けているものに限る）</t>
    </r>
    <rPh sb="0" eb="2">
      <t>シテイ</t>
    </rPh>
    <rPh sb="3" eb="5">
      <t>ユウコウ</t>
    </rPh>
    <rPh sb="5" eb="7">
      <t>キカン</t>
    </rPh>
    <rPh sb="7" eb="9">
      <t>マンリョウ</t>
    </rPh>
    <rPh sb="9" eb="10">
      <t>ビ</t>
    </rPh>
    <rPh sb="12" eb="13">
      <t>スデ</t>
    </rPh>
    <rPh sb="14" eb="16">
      <t>シテイ</t>
    </rPh>
    <rPh sb="17" eb="18">
      <t>ウ</t>
    </rPh>
    <rPh sb="25" eb="26">
      <t>カギ</t>
    </rPh>
    <phoneticPr fontId="5"/>
  </si>
  <si>
    <t>変更等の区分</t>
    <rPh sb="0" eb="2">
      <t>ヘンコウ</t>
    </rPh>
    <rPh sb="2" eb="3">
      <t>トウ</t>
    </rPh>
    <rPh sb="4" eb="6">
      <t>クブン</t>
    </rPh>
    <phoneticPr fontId="5"/>
  </si>
  <si>
    <t>変更等年月日</t>
    <rPh sb="0" eb="2">
      <t>ヘンコウ</t>
    </rPh>
    <rPh sb="2" eb="3">
      <t>トウ</t>
    </rPh>
    <rPh sb="3" eb="6">
      <t>ネンガッピ</t>
    </rPh>
    <phoneticPr fontId="5"/>
  </si>
  <si>
    <t>変更項目</t>
    <rPh sb="0" eb="2">
      <t>ヘンコウ</t>
    </rPh>
    <rPh sb="2" eb="4">
      <t>コウモク</t>
    </rPh>
    <phoneticPr fontId="5"/>
  </si>
  <si>
    <t>介護給付</t>
    <rPh sb="0" eb="2">
      <t>カイゴ</t>
    </rPh>
    <rPh sb="2" eb="4">
      <t>キュウフ</t>
    </rPh>
    <phoneticPr fontId="5"/>
  </si>
  <si>
    <t>重度訪問介護</t>
    <rPh sb="0" eb="2">
      <t>ジュウド</t>
    </rPh>
    <rPh sb="2" eb="4">
      <t>ホウモン</t>
    </rPh>
    <rPh sb="4" eb="6">
      <t>カイゴ</t>
    </rPh>
    <phoneticPr fontId="5"/>
  </si>
  <si>
    <t>短期入所</t>
    <rPh sb="0" eb="2">
      <t>タンキ</t>
    </rPh>
    <rPh sb="2" eb="4">
      <t>ニュウショ</t>
    </rPh>
    <phoneticPr fontId="5"/>
  </si>
  <si>
    <t>施設入所支援</t>
    <rPh sb="0" eb="2">
      <t>シセツ</t>
    </rPh>
    <rPh sb="2" eb="4">
      <t>ニュウショ</t>
    </rPh>
    <rPh sb="4" eb="6">
      <t>シエン</t>
    </rPh>
    <phoneticPr fontId="5"/>
  </si>
  <si>
    <t>訓練等給付</t>
    <rPh sb="0" eb="3">
      <t>クンレントウ</t>
    </rPh>
    <rPh sb="3" eb="5">
      <t>キュウフ</t>
    </rPh>
    <phoneticPr fontId="5"/>
  </si>
  <si>
    <t>自立訓練</t>
    <rPh sb="0" eb="2">
      <t>ジリツ</t>
    </rPh>
    <rPh sb="2" eb="4">
      <t>クンレン</t>
    </rPh>
    <phoneticPr fontId="5"/>
  </si>
  <si>
    <t>共同生活援助</t>
    <rPh sb="0" eb="2">
      <t>キョウドウ</t>
    </rPh>
    <rPh sb="2" eb="4">
      <t>セイカツ</t>
    </rPh>
    <rPh sb="4" eb="6">
      <t>エンジョ</t>
    </rPh>
    <phoneticPr fontId="5"/>
  </si>
  <si>
    <t>地域相談支援給付</t>
    <rPh sb="0" eb="2">
      <t>チイキ</t>
    </rPh>
    <rPh sb="2" eb="4">
      <t>ソウダン</t>
    </rPh>
    <rPh sb="4" eb="6">
      <t>シエン</t>
    </rPh>
    <rPh sb="6" eb="8">
      <t>キュウフ</t>
    </rPh>
    <phoneticPr fontId="5"/>
  </si>
  <si>
    <t>地域移行支援</t>
    <rPh sb="0" eb="2">
      <t>チイキ</t>
    </rPh>
    <rPh sb="2" eb="4">
      <t>イコウ</t>
    </rPh>
    <rPh sb="4" eb="6">
      <t>シエン</t>
    </rPh>
    <phoneticPr fontId="5"/>
  </si>
  <si>
    <t>地域定着支援</t>
    <rPh sb="0" eb="2">
      <t>チイキ</t>
    </rPh>
    <rPh sb="2" eb="4">
      <t>テイチャク</t>
    </rPh>
    <rPh sb="4" eb="6">
      <t>シエン</t>
    </rPh>
    <phoneticPr fontId="5"/>
  </si>
  <si>
    <t>特記事項</t>
    <rPh sb="0" eb="2">
      <t>トッキ</t>
    </rPh>
    <rPh sb="2" eb="4">
      <t>ジコウ</t>
    </rPh>
    <phoneticPr fontId="5"/>
  </si>
  <si>
    <t>変更前</t>
    <rPh sb="0" eb="3">
      <t>ヘンコウマエ</t>
    </rPh>
    <phoneticPr fontId="5"/>
  </si>
  <si>
    <t>変更後</t>
    <phoneticPr fontId="5"/>
  </si>
  <si>
    <t>関係書類</t>
    <rPh sb="0" eb="2">
      <t>カンケイ</t>
    </rPh>
    <rPh sb="2" eb="4">
      <t>ショルイ</t>
    </rPh>
    <phoneticPr fontId="5"/>
  </si>
  <si>
    <t>別紙のとおり</t>
    <rPh sb="0" eb="2">
      <t>ベッシ</t>
    </rPh>
    <phoneticPr fontId="5"/>
  </si>
  <si>
    <t>注１　「実施事業」欄は、該当する欄に「○」を記入してください。</t>
    <rPh sb="4" eb="6">
      <t>ジッシ</t>
    </rPh>
    <rPh sb="6" eb="8">
      <t>ジギョウ</t>
    </rPh>
    <rPh sb="9" eb="10">
      <t>ラン</t>
    </rPh>
    <rPh sb="12" eb="14">
      <t>ガイトウ</t>
    </rPh>
    <rPh sb="16" eb="17">
      <t>ラン</t>
    </rPh>
    <rPh sb="22" eb="24">
      <t>キニュウ</t>
    </rPh>
    <phoneticPr fontId="5"/>
  </si>
  <si>
    <t>注３　「変更項目」欄は、「変更等の区分」欄で「２  変更」とした場合に、変更があった事柄に該当する項目を、（別紙１）「介護給付費等の算定に係る体制加算等状況一覧表」に掲げる加算・減算等の項目から選んで記載してください。</t>
    <rPh sb="4" eb="6">
      <t>ヘンコウ</t>
    </rPh>
    <rPh sb="6" eb="8">
      <t>コウモク</t>
    </rPh>
    <rPh sb="9" eb="10">
      <t>ラン</t>
    </rPh>
    <rPh sb="13" eb="15">
      <t>ヘンコウ</t>
    </rPh>
    <rPh sb="15" eb="16">
      <t>トウ</t>
    </rPh>
    <rPh sb="17" eb="19">
      <t>クブン</t>
    </rPh>
    <rPh sb="20" eb="21">
      <t>ラン</t>
    </rPh>
    <rPh sb="26" eb="28">
      <t>ヘンコウ</t>
    </rPh>
    <rPh sb="32" eb="34">
      <t>バアイ</t>
    </rPh>
    <rPh sb="36" eb="38">
      <t>ヘンコウ</t>
    </rPh>
    <rPh sb="42" eb="44">
      <t>コトガラ</t>
    </rPh>
    <rPh sb="45" eb="47">
      <t>ガイトウ</t>
    </rPh>
    <rPh sb="49" eb="51">
      <t>コウモク</t>
    </rPh>
    <rPh sb="54" eb="56">
      <t>ベッシ</t>
    </rPh>
    <rPh sb="59" eb="61">
      <t>カイゴ</t>
    </rPh>
    <rPh sb="61" eb="64">
      <t>キュウフヒ</t>
    </rPh>
    <rPh sb="64" eb="65">
      <t>トウ</t>
    </rPh>
    <rPh sb="66" eb="68">
      <t>サンテイ</t>
    </rPh>
    <rPh sb="69" eb="70">
      <t>カカ</t>
    </rPh>
    <rPh sb="71" eb="73">
      <t>タイセイ</t>
    </rPh>
    <rPh sb="73" eb="75">
      <t>カサン</t>
    </rPh>
    <rPh sb="75" eb="76">
      <t>トウ</t>
    </rPh>
    <rPh sb="76" eb="78">
      <t>ジョウキョウ</t>
    </rPh>
    <rPh sb="78" eb="80">
      <t>イチラン</t>
    </rPh>
    <rPh sb="80" eb="81">
      <t>ヒョウ</t>
    </rPh>
    <rPh sb="83" eb="84">
      <t>カカ</t>
    </rPh>
    <rPh sb="86" eb="88">
      <t>カサン</t>
    </rPh>
    <rPh sb="89" eb="91">
      <t>ゲンサン</t>
    </rPh>
    <rPh sb="91" eb="92">
      <t>トウ</t>
    </rPh>
    <rPh sb="93" eb="95">
      <t>コウモク</t>
    </rPh>
    <rPh sb="97" eb="98">
      <t>エラ</t>
    </rPh>
    <rPh sb="100" eb="102">
      <t>キサイ</t>
    </rPh>
    <phoneticPr fontId="5"/>
  </si>
  <si>
    <t>注４　「特記事項」欄は、変更がある場合に、その状況について具体的に記載してください。</t>
    <rPh sb="4" eb="6">
      <t>トッキ</t>
    </rPh>
    <rPh sb="6" eb="8">
      <t>ジコウ</t>
    </rPh>
    <rPh sb="9" eb="10">
      <t>ラン</t>
    </rPh>
    <rPh sb="12" eb="14">
      <t>ヘンコウ</t>
    </rPh>
    <rPh sb="17" eb="19">
      <t>バアイ</t>
    </rPh>
    <rPh sb="23" eb="25">
      <t>ジョウキョウ</t>
    </rPh>
    <rPh sb="29" eb="32">
      <t>グタイテキ</t>
    </rPh>
    <rPh sb="33" eb="35">
      <t>キサイ</t>
    </rPh>
    <phoneticPr fontId="5"/>
  </si>
  <si>
    <t>注５　（別紙１）「介護給付費等の算定に係る体制加算等状況一覧表」を本書に添付してください。
また、申請又は届出を行う事業ごと（複数のサービス提供単位を設定する場合はサービス提供単位ごと）に関連する書類を添付してください。</t>
    <rPh sb="0" eb="1">
      <t>チュウ</t>
    </rPh>
    <rPh sb="4" eb="6">
      <t>ベッシ</t>
    </rPh>
    <rPh sb="33" eb="35">
      <t>ホンショ</t>
    </rPh>
    <rPh sb="36" eb="38">
      <t>テンプ</t>
    </rPh>
    <rPh sb="49" eb="51">
      <t>シンセイ</t>
    </rPh>
    <rPh sb="51" eb="52">
      <t>マタ</t>
    </rPh>
    <rPh sb="53" eb="54">
      <t>トド</t>
    </rPh>
    <rPh sb="54" eb="55">
      <t>デ</t>
    </rPh>
    <rPh sb="56" eb="57">
      <t>オコナ</t>
    </rPh>
    <rPh sb="58" eb="60">
      <t>ジギョウ</t>
    </rPh>
    <rPh sb="63" eb="65">
      <t>フクスウ</t>
    </rPh>
    <rPh sb="70" eb="72">
      <t>テイキョウ</t>
    </rPh>
    <rPh sb="72" eb="74">
      <t>タンイ</t>
    </rPh>
    <rPh sb="75" eb="77">
      <t>セッテイ</t>
    </rPh>
    <rPh sb="79" eb="81">
      <t>バアイ</t>
    </rPh>
    <rPh sb="86" eb="88">
      <t>テイキョウ</t>
    </rPh>
    <rPh sb="88" eb="90">
      <t>タンイ</t>
    </rPh>
    <rPh sb="94" eb="96">
      <t>カンレン</t>
    </rPh>
    <rPh sb="98" eb="100">
      <t>ショルイ</t>
    </rPh>
    <rPh sb="101" eb="103">
      <t>テンプ</t>
    </rPh>
    <phoneticPr fontId="5"/>
  </si>
  <si>
    <t>届出時点の継続状況</t>
    <rPh sb="0" eb="2">
      <t>トドケデ</t>
    </rPh>
    <rPh sb="2" eb="4">
      <t>ジテン</t>
    </rPh>
    <rPh sb="5" eb="7">
      <t>ケイゾク</t>
    </rPh>
    <rPh sb="7" eb="9">
      <t>ジョウキョウ</t>
    </rPh>
    <phoneticPr fontId="5"/>
  </si>
  <si>
    <t>時間</t>
    <rPh sb="0" eb="2">
      <t>ジカン</t>
    </rPh>
    <phoneticPr fontId="5"/>
  </si>
  <si>
    <t>４月</t>
    <rPh sb="1" eb="2">
      <t>ガツ</t>
    </rPh>
    <phoneticPr fontId="5"/>
  </si>
  <si>
    <t>８月</t>
  </si>
  <si>
    <t>９月</t>
  </si>
  <si>
    <t>１０月</t>
  </si>
  <si>
    <t>１１月</t>
  </si>
  <si>
    <t>１２月</t>
  </si>
  <si>
    <t>１月</t>
  </si>
  <si>
    <t>２月</t>
  </si>
  <si>
    <t>３月</t>
  </si>
  <si>
    <t>％</t>
    <phoneticPr fontId="5"/>
  </si>
  <si>
    <t>（参考様式５）の（別紙３９）</t>
    <rPh sb="1" eb="3">
      <t>サンコウ</t>
    </rPh>
    <rPh sb="3" eb="5">
      <t>ヨウシキ</t>
    </rPh>
    <rPh sb="9" eb="11">
      <t>ベッシ</t>
    </rPh>
    <phoneticPr fontId="5"/>
  </si>
  <si>
    <t>提出</t>
    <rPh sb="0" eb="2">
      <t>テイシュツ</t>
    </rPh>
    <phoneticPr fontId="5"/>
  </si>
  <si>
    <t>施設・事業所名</t>
    <rPh sb="0" eb="2">
      <t>シセツ</t>
    </rPh>
    <rPh sb="3" eb="6">
      <t>ジギョウショ</t>
    </rPh>
    <rPh sb="6" eb="7">
      <t>メイ</t>
    </rPh>
    <phoneticPr fontId="5"/>
  </si>
  <si>
    <t>定員区分</t>
    <rPh sb="0" eb="2">
      <t>テイイン</t>
    </rPh>
    <rPh sb="2" eb="4">
      <t>クブン</t>
    </rPh>
    <phoneticPr fontId="5"/>
  </si>
  <si>
    <t>就労定着率区分</t>
    <rPh sb="0" eb="2">
      <t>シュウロウ</t>
    </rPh>
    <rPh sb="2" eb="5">
      <t>テイチャクリツ</t>
    </rPh>
    <rPh sb="5" eb="7">
      <t>クブン</t>
    </rPh>
    <phoneticPr fontId="5"/>
  </si>
  <si>
    <t>就職後6月以上定着率が5割以上</t>
    <rPh sb="0" eb="3">
      <t>シュウショクゴ</t>
    </rPh>
    <rPh sb="4" eb="5">
      <t>ツキ</t>
    </rPh>
    <rPh sb="5" eb="7">
      <t>イジョウ</t>
    </rPh>
    <rPh sb="7" eb="10">
      <t>テイチャクリツ</t>
    </rPh>
    <rPh sb="12" eb="13">
      <t>ワリ</t>
    </rPh>
    <rPh sb="13" eb="15">
      <t>イジョウ</t>
    </rPh>
    <phoneticPr fontId="5"/>
  </si>
  <si>
    <t>21人以上40人以下</t>
    <rPh sb="2" eb="3">
      <t>ニン</t>
    </rPh>
    <rPh sb="3" eb="5">
      <t>イジョウ</t>
    </rPh>
    <rPh sb="7" eb="8">
      <t>ニン</t>
    </rPh>
    <rPh sb="8" eb="10">
      <t>イカ</t>
    </rPh>
    <phoneticPr fontId="5"/>
  </si>
  <si>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5"/>
  </si>
  <si>
    <t>41人以上60人以下</t>
    <rPh sb="2" eb="3">
      <t>ニン</t>
    </rPh>
    <rPh sb="3" eb="5">
      <t>イジョウ</t>
    </rPh>
    <rPh sb="7" eb="8">
      <t>ニン</t>
    </rPh>
    <rPh sb="8" eb="10">
      <t>イカ</t>
    </rPh>
    <phoneticPr fontId="5"/>
  </si>
  <si>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5"/>
  </si>
  <si>
    <t>61人以上80人以下</t>
    <rPh sb="2" eb="3">
      <t>ニン</t>
    </rPh>
    <rPh sb="3" eb="5">
      <t>イジョウ</t>
    </rPh>
    <rPh sb="7" eb="8">
      <t>ニン</t>
    </rPh>
    <rPh sb="8" eb="10">
      <t>イカ</t>
    </rPh>
    <phoneticPr fontId="5"/>
  </si>
  <si>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5"/>
  </si>
  <si>
    <t>81人以上</t>
    <rPh sb="2" eb="3">
      <t>ニン</t>
    </rPh>
    <rPh sb="3" eb="5">
      <t>イジョウ</t>
    </rPh>
    <phoneticPr fontId="5"/>
  </si>
  <si>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5"/>
  </si>
  <si>
    <t>20人以下</t>
    <rPh sb="2" eb="3">
      <t>ニン</t>
    </rPh>
    <rPh sb="3" eb="5">
      <t>イカ</t>
    </rPh>
    <phoneticPr fontId="5"/>
  </si>
  <si>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5"/>
  </si>
  <si>
    <t>就職後6月以上定着率が0</t>
    <rPh sb="0" eb="3">
      <t>シュウショクゴ</t>
    </rPh>
    <rPh sb="4" eb="5">
      <t>ツキ</t>
    </rPh>
    <rPh sb="5" eb="7">
      <t>イジョウ</t>
    </rPh>
    <rPh sb="7" eb="10">
      <t>テイチャクリツ</t>
    </rPh>
    <phoneticPr fontId="5"/>
  </si>
  <si>
    <t>なし（経過措置対象）</t>
    <rPh sb="3" eb="5">
      <t>ケイカ</t>
    </rPh>
    <rPh sb="5" eb="7">
      <t>ソチ</t>
    </rPh>
    <rPh sb="7" eb="9">
      <t>タイショウ</t>
    </rPh>
    <phoneticPr fontId="5"/>
  </si>
  <si>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5"/>
  </si>
  <si>
    <t>就職後６月以上定着者数</t>
    <rPh sb="0" eb="2">
      <t>シュウショク</t>
    </rPh>
    <rPh sb="2" eb="3">
      <t>ゴ</t>
    </rPh>
    <rPh sb="4" eb="5">
      <t>ツキ</t>
    </rPh>
    <rPh sb="5" eb="7">
      <t>イジョウ</t>
    </rPh>
    <rPh sb="7" eb="9">
      <t>テイチャク</t>
    </rPh>
    <rPh sb="9" eb="10">
      <t>シャ</t>
    </rPh>
    <rPh sb="10" eb="11">
      <t>スウ</t>
    </rPh>
    <phoneticPr fontId="5"/>
  </si>
  <si>
    <t>５月</t>
  </si>
  <si>
    <t>６月</t>
  </si>
  <si>
    <t>７月</t>
  </si>
  <si>
    <t>前年度利用定員</t>
    <rPh sb="0" eb="3">
      <t>ゼンネンド</t>
    </rPh>
    <rPh sb="3" eb="5">
      <t>リヨウ</t>
    </rPh>
    <rPh sb="5" eb="7">
      <t>テイイン</t>
    </rPh>
    <phoneticPr fontId="5"/>
  </si>
  <si>
    <t>就労定着率</t>
    <rPh sb="0" eb="2">
      <t>シュウロウ</t>
    </rPh>
    <rPh sb="2" eb="4">
      <t>テイチャク</t>
    </rPh>
    <rPh sb="4" eb="5">
      <t>リツ</t>
    </rPh>
    <phoneticPr fontId="5"/>
  </si>
  <si>
    <t>÷</t>
    <phoneticPr fontId="5"/>
  </si>
  <si>
    <t>＝</t>
    <phoneticPr fontId="5"/>
  </si>
  <si>
    <t>別　添</t>
    <rPh sb="0" eb="1">
      <t>ベツ</t>
    </rPh>
    <rPh sb="2" eb="3">
      <t>ソウ</t>
    </rPh>
    <phoneticPr fontId="5"/>
  </si>
  <si>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5"/>
  </si>
  <si>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5"/>
  </si>
  <si>
    <t>（参考様式５）の（別紙４０）</t>
    <rPh sb="1" eb="3">
      <t>サンコウ</t>
    </rPh>
    <rPh sb="3" eb="5">
      <t>ヨウシキ</t>
    </rPh>
    <rPh sb="9" eb="11">
      <t>ベッシ</t>
    </rPh>
    <phoneticPr fontId="5"/>
  </si>
  <si>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5"/>
  </si>
  <si>
    <t>人員配置区分</t>
    <rPh sb="0" eb="2">
      <t>ジンイン</t>
    </rPh>
    <rPh sb="2" eb="4">
      <t>ハイチ</t>
    </rPh>
    <rPh sb="4" eb="6">
      <t>クブン</t>
    </rPh>
    <phoneticPr fontId="5"/>
  </si>
  <si>
    <t>前年度の労働時間・利用者の状況</t>
    <rPh sb="0" eb="3">
      <t>ゼンネンド</t>
    </rPh>
    <rPh sb="4" eb="6">
      <t>ロウドウ</t>
    </rPh>
    <rPh sb="6" eb="8">
      <t>ジカン</t>
    </rPh>
    <rPh sb="9" eb="12">
      <t>リヨウシャ</t>
    </rPh>
    <rPh sb="13" eb="15">
      <t>ジョウキョウ</t>
    </rPh>
    <phoneticPr fontId="5"/>
  </si>
  <si>
    <t>延べ労働時間数</t>
    <rPh sb="0" eb="1">
      <t>ノ</t>
    </rPh>
    <rPh sb="2" eb="4">
      <t>ロウドウ</t>
    </rPh>
    <rPh sb="4" eb="6">
      <t>ジカン</t>
    </rPh>
    <rPh sb="6" eb="7">
      <t>スウ</t>
    </rPh>
    <phoneticPr fontId="5"/>
  </si>
  <si>
    <t>延べ利用者数
（雇用契約者数）</t>
    <rPh sb="0" eb="1">
      <t>ノ</t>
    </rPh>
    <rPh sb="2" eb="4">
      <t>リヨウ</t>
    </rPh>
    <rPh sb="4" eb="5">
      <t>シャ</t>
    </rPh>
    <rPh sb="5" eb="6">
      <t>スウ</t>
    </rPh>
    <rPh sb="8" eb="10">
      <t>コヨウ</t>
    </rPh>
    <rPh sb="10" eb="12">
      <t>ケイヤク</t>
    </rPh>
    <rPh sb="12" eb="13">
      <t>シャ</t>
    </rPh>
    <rPh sb="13" eb="14">
      <t>スウ</t>
    </rPh>
    <phoneticPr fontId="5"/>
  </si>
  <si>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5"/>
  </si>
  <si>
    <t>平均工賃月額区分</t>
    <rPh sb="0" eb="2">
      <t>ヘイキン</t>
    </rPh>
    <rPh sb="2" eb="4">
      <t>コウチン</t>
    </rPh>
    <rPh sb="4" eb="6">
      <t>ゲツガク</t>
    </rPh>
    <rPh sb="6" eb="8">
      <t>クブン</t>
    </rPh>
    <phoneticPr fontId="5"/>
  </si>
  <si>
    <t>（参考様式５）の（別紙４３）</t>
    <rPh sb="1" eb="3">
      <t>サンコウ</t>
    </rPh>
    <rPh sb="3" eb="5">
      <t>ヨウシキ</t>
    </rPh>
    <rPh sb="9" eb="11">
      <t>ベッシ</t>
    </rPh>
    <phoneticPr fontId="5"/>
  </si>
  <si>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5"/>
  </si>
  <si>
    <t>就労定着率区分</t>
    <rPh sb="0" eb="2">
      <t>シュウロウ</t>
    </rPh>
    <rPh sb="2" eb="4">
      <t>テイチャク</t>
    </rPh>
    <rPh sb="4" eb="5">
      <t>リツ</t>
    </rPh>
    <rPh sb="5" eb="7">
      <t>クブン</t>
    </rPh>
    <phoneticPr fontId="5"/>
  </si>
  <si>
    <t>就労定着率が８割以上９割未満</t>
    <rPh sb="0" eb="2">
      <t>シュウロウ</t>
    </rPh>
    <rPh sb="2" eb="4">
      <t>テイチャク</t>
    </rPh>
    <rPh sb="4" eb="5">
      <t>リツ</t>
    </rPh>
    <rPh sb="7" eb="8">
      <t>ワリ</t>
    </rPh>
    <rPh sb="8" eb="10">
      <t>イジョウ</t>
    </rPh>
    <rPh sb="11" eb="12">
      <t>ワリ</t>
    </rPh>
    <rPh sb="12" eb="14">
      <t>ミマン</t>
    </rPh>
    <phoneticPr fontId="5"/>
  </si>
  <si>
    <t>就労定着率が７割以上８割未満</t>
    <rPh sb="0" eb="2">
      <t>シュウロウ</t>
    </rPh>
    <rPh sb="2" eb="4">
      <t>テイチャク</t>
    </rPh>
    <rPh sb="4" eb="5">
      <t>リツ</t>
    </rPh>
    <rPh sb="7" eb="8">
      <t>ワリ</t>
    </rPh>
    <rPh sb="8" eb="10">
      <t>イジョウ</t>
    </rPh>
    <rPh sb="11" eb="12">
      <t>ワリ</t>
    </rPh>
    <rPh sb="12" eb="14">
      <t>ミマン</t>
    </rPh>
    <phoneticPr fontId="5"/>
  </si>
  <si>
    <t>就労定着率が５割以上７割未満</t>
    <rPh sb="0" eb="2">
      <t>シュウロウ</t>
    </rPh>
    <rPh sb="2" eb="4">
      <t>テイチャク</t>
    </rPh>
    <rPh sb="4" eb="5">
      <t>リツ</t>
    </rPh>
    <rPh sb="7" eb="8">
      <t>ワリ</t>
    </rPh>
    <rPh sb="8" eb="10">
      <t>イジョウ</t>
    </rPh>
    <rPh sb="11" eb="12">
      <t>ワリ</t>
    </rPh>
    <rPh sb="12" eb="14">
      <t>ミマン</t>
    </rPh>
    <phoneticPr fontId="5"/>
  </si>
  <si>
    <t>41人以上</t>
    <rPh sb="2" eb="3">
      <t>ニン</t>
    </rPh>
    <rPh sb="3" eb="5">
      <t>イジョウ</t>
    </rPh>
    <phoneticPr fontId="5"/>
  </si>
  <si>
    <t>就労定着率が３割以上５割未満</t>
    <rPh sb="0" eb="2">
      <t>シュウロウ</t>
    </rPh>
    <rPh sb="2" eb="4">
      <t>テイチャク</t>
    </rPh>
    <rPh sb="4" eb="5">
      <t>リツ</t>
    </rPh>
    <rPh sb="7" eb="8">
      <t>ワリ</t>
    </rPh>
    <rPh sb="8" eb="10">
      <t>イジョウ</t>
    </rPh>
    <rPh sb="11" eb="12">
      <t>ワリ</t>
    </rPh>
    <rPh sb="12" eb="14">
      <t>ミマン</t>
    </rPh>
    <phoneticPr fontId="5"/>
  </si>
  <si>
    <t>就労定着率区分の状況</t>
    <rPh sb="0" eb="2">
      <t>シュウロウ</t>
    </rPh>
    <rPh sb="2" eb="4">
      <t>テイチャク</t>
    </rPh>
    <rPh sb="4" eb="5">
      <t>リツ</t>
    </rPh>
    <rPh sb="5" eb="7">
      <t>クブン</t>
    </rPh>
    <rPh sb="8" eb="10">
      <t>ジョウキョウ</t>
    </rPh>
    <phoneticPr fontId="5"/>
  </si>
  <si>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5"/>
  </si>
  <si>
    <r>
      <t xml:space="preserve">就労定着率
</t>
    </r>
    <r>
      <rPr>
        <sz val="9"/>
        <rFont val="ＭＳ Ｐゴシック"/>
        <family val="3"/>
        <charset val="128"/>
      </rPr>
      <t>（②÷①）</t>
    </r>
    <rPh sb="0" eb="2">
      <t>シュウロウ</t>
    </rPh>
    <rPh sb="2" eb="4">
      <t>テイチャク</t>
    </rPh>
    <rPh sb="4" eb="5">
      <t>リツ</t>
    </rPh>
    <phoneticPr fontId="5"/>
  </si>
  <si>
    <t>過去１年間就職者数</t>
    <rPh sb="0" eb="2">
      <t>カコ</t>
    </rPh>
    <rPh sb="3" eb="5">
      <t>ネンカン</t>
    </rPh>
    <rPh sb="5" eb="7">
      <t>シュウショク</t>
    </rPh>
    <rPh sb="7" eb="8">
      <t>シャ</t>
    </rPh>
    <rPh sb="8" eb="9">
      <t>スウ</t>
    </rPh>
    <phoneticPr fontId="5"/>
  </si>
  <si>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5"/>
  </si>
  <si>
    <t>過去２年間就職者数</t>
    <rPh sb="0" eb="2">
      <t>カコ</t>
    </rPh>
    <rPh sb="3" eb="5">
      <t>ネンカン</t>
    </rPh>
    <rPh sb="5" eb="7">
      <t>シュウショク</t>
    </rPh>
    <rPh sb="7" eb="8">
      <t>シャ</t>
    </rPh>
    <rPh sb="8" eb="9">
      <t>スウ</t>
    </rPh>
    <phoneticPr fontId="5"/>
  </si>
  <si>
    <t>過去３年間就職者数</t>
    <rPh sb="0" eb="2">
      <t>カコ</t>
    </rPh>
    <rPh sb="3" eb="5">
      <t>ネンカン</t>
    </rPh>
    <rPh sb="5" eb="7">
      <t>シュウショク</t>
    </rPh>
    <rPh sb="7" eb="8">
      <t>シャ</t>
    </rPh>
    <rPh sb="8" eb="9">
      <t>スウ</t>
    </rPh>
    <phoneticPr fontId="5"/>
  </si>
  <si>
    <t>就労定着率
（④÷③）</t>
    <rPh sb="0" eb="2">
      <t>シュウロウ</t>
    </rPh>
    <rPh sb="2" eb="4">
      <t>テイチャク</t>
    </rPh>
    <rPh sb="4" eb="5">
      <t>リツ</t>
    </rPh>
    <phoneticPr fontId="5"/>
  </si>
  <si>
    <t>合計（③）</t>
    <rPh sb="0" eb="2">
      <t>ゴウケイ</t>
    </rPh>
    <phoneticPr fontId="5"/>
  </si>
  <si>
    <t>％</t>
    <phoneticPr fontId="5"/>
  </si>
  <si>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5"/>
  </si>
  <si>
    <t>前年度末における
就労継続者数</t>
    <rPh sb="0" eb="3">
      <t>ゼンネンド</t>
    </rPh>
    <rPh sb="3" eb="4">
      <t>マツ</t>
    </rPh>
    <rPh sb="9" eb="11">
      <t>シュウロウ</t>
    </rPh>
    <rPh sb="11" eb="13">
      <t>ケイゾク</t>
    </rPh>
    <rPh sb="13" eb="14">
      <t>シャ</t>
    </rPh>
    <rPh sb="14" eb="15">
      <t>スウ</t>
    </rPh>
    <phoneticPr fontId="5"/>
  </si>
  <si>
    <t>就労定着支援の
利用開始日</t>
    <rPh sb="0" eb="2">
      <t>シュウロウ</t>
    </rPh>
    <rPh sb="2" eb="4">
      <t>テイチャク</t>
    </rPh>
    <rPh sb="4" eb="6">
      <t>シエン</t>
    </rPh>
    <rPh sb="8" eb="10">
      <t>リヨウ</t>
    </rPh>
    <rPh sb="10" eb="13">
      <t>カイシビ</t>
    </rPh>
    <phoneticPr fontId="5"/>
  </si>
  <si>
    <t>前年度末時点の
継続状況</t>
    <rPh sb="0" eb="3">
      <t>ゼンネンド</t>
    </rPh>
    <rPh sb="3" eb="4">
      <t>マツ</t>
    </rPh>
    <rPh sb="4" eb="6">
      <t>ジテン</t>
    </rPh>
    <rPh sb="8" eb="10">
      <t>ケイゾク</t>
    </rPh>
    <rPh sb="10" eb="12">
      <t>ジョウキョウ</t>
    </rPh>
    <phoneticPr fontId="5"/>
  </si>
  <si>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5"/>
  </si>
  <si>
    <t>目次に戻る</t>
    <rPh sb="0" eb="2">
      <t>モクジ</t>
    </rPh>
    <rPh sb="3" eb="4">
      <t>モド</t>
    </rPh>
    <phoneticPr fontId="3"/>
  </si>
  <si>
    <t>◎最初に事業所番号を入力してください→</t>
    <rPh sb="1" eb="3">
      <t>サイショ</t>
    </rPh>
    <rPh sb="4" eb="7">
      <t>ジギョウショ</t>
    </rPh>
    <rPh sb="7" eb="9">
      <t>バンゴウ</t>
    </rPh>
    <rPh sb="10" eb="12">
      <t>ニュウリョク</t>
    </rPh>
    <phoneticPr fontId="3"/>
  </si>
  <si>
    <t>まんさく園</t>
  </si>
  <si>
    <t>0965-31-7440</t>
  </si>
  <si>
    <t>理事長</t>
  </si>
  <si>
    <t>就労継続支援(Ｂ型)</t>
  </si>
  <si>
    <t>みのり</t>
  </si>
  <si>
    <t>0965-30-0701</t>
  </si>
  <si>
    <t>NPO法人とら太の会</t>
  </si>
  <si>
    <t>山下　順子</t>
  </si>
  <si>
    <t>就労支援事業所　ステップ１</t>
  </si>
  <si>
    <t>0965-32-0028</t>
  </si>
  <si>
    <t>古田　利成</t>
  </si>
  <si>
    <t>就労継続支援(Ａ型)</t>
  </si>
  <si>
    <t>社会就労センター　ワークショップ八代</t>
  </si>
  <si>
    <t>0965-33-8007</t>
  </si>
  <si>
    <t>八代市立希望の里たいよう</t>
  </si>
  <si>
    <t>0965-34-1877</t>
  </si>
  <si>
    <t>社会福祉法人八代市社会福祉事業団</t>
  </si>
  <si>
    <t>中村　博生</t>
  </si>
  <si>
    <t>集いの家</t>
  </si>
  <si>
    <t>0965-37-1460</t>
  </si>
  <si>
    <t>藤本幸吉</t>
  </si>
  <si>
    <t>わいわい虹の村</t>
  </si>
  <si>
    <t>0965-45-8886</t>
  </si>
  <si>
    <t>光永　了円</t>
  </si>
  <si>
    <t>障害者就労支援センター　テイクオフ</t>
  </si>
  <si>
    <t>0965ｰ34-8608</t>
  </si>
  <si>
    <t>スキップ</t>
  </si>
  <si>
    <t>0965-52-5112</t>
  </si>
  <si>
    <t>代表理事</t>
  </si>
  <si>
    <t>八代農林</t>
  </si>
  <si>
    <t>0965-46-5770</t>
  </si>
  <si>
    <t>代表取締役</t>
  </si>
  <si>
    <t>藤本　幸吉</t>
  </si>
  <si>
    <t>らぷらんどカフェ八代</t>
  </si>
  <si>
    <t>中村　淑代</t>
  </si>
  <si>
    <t>就労・生活支援センターらぽーる八代</t>
  </si>
  <si>
    <t>0965-45-9333</t>
  </si>
  <si>
    <t>山田　純策</t>
  </si>
  <si>
    <t>0965-65-5501</t>
  </si>
  <si>
    <t>山野　誠一</t>
  </si>
  <si>
    <t>イエローリーフ</t>
  </si>
  <si>
    <t>0965-62-8666</t>
  </si>
  <si>
    <t>右田　清美</t>
  </si>
  <si>
    <t>Ｃａｎ　ｄｏ</t>
  </si>
  <si>
    <t>増田　利明</t>
  </si>
  <si>
    <t>ワーキングオフィス　きらり八代</t>
  </si>
  <si>
    <t>0965-35-0007</t>
  </si>
  <si>
    <t>吉田　光宏</t>
  </si>
  <si>
    <t>とらいふ</t>
  </si>
  <si>
    <t>0965-43-9122</t>
  </si>
  <si>
    <t>城　信吾</t>
  </si>
  <si>
    <t>就労継続支援A型施設　メイクアップ</t>
  </si>
  <si>
    <t>0965-45-5320</t>
  </si>
  <si>
    <t>綿田　一角</t>
  </si>
  <si>
    <t>プラスクレア</t>
  </si>
  <si>
    <t>0965-53-8008</t>
  </si>
  <si>
    <t>障がい者福祉サービスながしょう</t>
  </si>
  <si>
    <t>0965-45-9889</t>
  </si>
  <si>
    <t>永田　智也</t>
  </si>
  <si>
    <t>会長</t>
  </si>
  <si>
    <t>0968-62-7931</t>
  </si>
  <si>
    <t>就労支援センター　荒尾市小岱作業所</t>
  </si>
  <si>
    <t>ＮＰＯ法人荒尾きぼうの家</t>
  </si>
  <si>
    <t>0968-62-6089</t>
  </si>
  <si>
    <t>就労継続支援Ａ型施設　アントレ</t>
  </si>
  <si>
    <t>0968-64-0404</t>
  </si>
  <si>
    <t>橋本　茂樹</t>
  </si>
  <si>
    <t>あおぞら玉名</t>
  </si>
  <si>
    <t>09030113640</t>
  </si>
  <si>
    <t>北村　和則</t>
  </si>
  <si>
    <t>就労支援センター　ワンピース</t>
  </si>
  <si>
    <t>0968-57-9668</t>
  </si>
  <si>
    <t>中川　勝則</t>
  </si>
  <si>
    <t>ちひろ</t>
  </si>
  <si>
    <t>0968-80-7086</t>
  </si>
  <si>
    <t>代表社員</t>
  </si>
  <si>
    <t>廣石　純一</t>
  </si>
  <si>
    <t>サポートセンターＳｕｎ☆フラワー</t>
  </si>
  <si>
    <t>0968-62-5755</t>
  </si>
  <si>
    <t>社会福祉法人きらきら</t>
  </si>
  <si>
    <t>西山　敏雄</t>
  </si>
  <si>
    <t>合同会社　ＢＬＯＯＭ</t>
  </si>
  <si>
    <t>0968-57-7664</t>
  </si>
  <si>
    <t>田端　由香</t>
  </si>
  <si>
    <t>ネクスト</t>
  </si>
  <si>
    <t>0968620099</t>
  </si>
  <si>
    <t>吉田　智則</t>
  </si>
  <si>
    <t>0968-74-1628</t>
  </si>
  <si>
    <t>作本　幸男</t>
  </si>
  <si>
    <t>さくらサポート</t>
  </si>
  <si>
    <t>0968-76-7511</t>
  </si>
  <si>
    <t>渡邉　太朗</t>
  </si>
  <si>
    <t>たまきな荘就労支援センター風工房</t>
  </si>
  <si>
    <t>0968-71-2355</t>
  </si>
  <si>
    <t>浦田　誓夫</t>
  </si>
  <si>
    <t>0968-57-5755</t>
  </si>
  <si>
    <t>わかちあい共生</t>
  </si>
  <si>
    <t>0968-72-5577</t>
  </si>
  <si>
    <t>理事代表</t>
  </si>
  <si>
    <t>本郷　秀和</t>
  </si>
  <si>
    <t>就労支援センターほし</t>
  </si>
  <si>
    <t>0968-57-3978</t>
  </si>
  <si>
    <t>就労継続支援Ａ型施設　てんしんサポート</t>
  </si>
  <si>
    <t>0968-71-0811</t>
  </si>
  <si>
    <t>てんしんサポート株式会社</t>
  </si>
  <si>
    <t>冨田　昌也</t>
  </si>
  <si>
    <t>オレンジ夢ファーム天水</t>
  </si>
  <si>
    <t>0968-82-2236</t>
  </si>
  <si>
    <t>多機能型支援センター　オリーブ</t>
  </si>
  <si>
    <t>0968-84-3133</t>
  </si>
  <si>
    <t>稗島　奈由美</t>
  </si>
  <si>
    <t>第二天水学園</t>
  </si>
  <si>
    <t>0968-82-5051</t>
  </si>
  <si>
    <t>國友　龍</t>
  </si>
  <si>
    <t>株式会社　スマイルファクトリー</t>
  </si>
  <si>
    <t>0968-57-7230</t>
  </si>
  <si>
    <t>髙向　一洋</t>
  </si>
  <si>
    <t>ルピカ</t>
  </si>
  <si>
    <t>0968-72-0777</t>
  </si>
  <si>
    <t>三浦　えり</t>
  </si>
  <si>
    <t>もくせい学園</t>
  </si>
  <si>
    <t>0968-44-7647</t>
  </si>
  <si>
    <t>栗川　亮一</t>
  </si>
  <si>
    <t>鹿央の郷</t>
  </si>
  <si>
    <t>0968-32-7550</t>
  </si>
  <si>
    <t>社会福祉法人ぎんなん会山鹿</t>
  </si>
  <si>
    <t>荒木　憲二</t>
  </si>
  <si>
    <t>多機能型事業所　愛隣倶楽部</t>
  </si>
  <si>
    <t>0968-43-2771</t>
  </si>
  <si>
    <t>三浦　一水</t>
  </si>
  <si>
    <t>ブレス</t>
  </si>
  <si>
    <t>0968-48-2434</t>
  </si>
  <si>
    <t>田中　勝徳</t>
  </si>
  <si>
    <t>就労継続支援Ａ型施設　ライフワークサポート</t>
  </si>
  <si>
    <t>0968-48-3177</t>
  </si>
  <si>
    <t>ライフワークサポート株式会社</t>
  </si>
  <si>
    <t>福祉と農業の会（福農会）</t>
  </si>
  <si>
    <t>0968-36-2666</t>
  </si>
  <si>
    <t>帆足　誠司</t>
  </si>
  <si>
    <t>ステップサポート山鹿</t>
  </si>
  <si>
    <t>0968-42-2256</t>
  </si>
  <si>
    <t>0968-44-0363</t>
  </si>
  <si>
    <t>作業所ノア</t>
  </si>
  <si>
    <t>0968-41-5656</t>
  </si>
  <si>
    <t>荒木　伸一郎</t>
  </si>
  <si>
    <t>おりぃぶ</t>
  </si>
  <si>
    <t>0968-48-3777</t>
  </si>
  <si>
    <t>坂本　昭二</t>
  </si>
  <si>
    <t>サポートこやなぎ</t>
  </si>
  <si>
    <t>0968-41-5220</t>
  </si>
  <si>
    <t>サポートこやなぎ株式会社</t>
  </si>
  <si>
    <t>栃原　栄一</t>
  </si>
  <si>
    <t>0968-46-6565</t>
  </si>
  <si>
    <t>地域生活支援センター　翠</t>
  </si>
  <si>
    <t>0966-22-2570</t>
  </si>
  <si>
    <t>吉田　正毅</t>
  </si>
  <si>
    <t>白いキャンバス</t>
  </si>
  <si>
    <t>0966-22-6399</t>
  </si>
  <si>
    <t>人吉球磨きぼうの家</t>
  </si>
  <si>
    <t>0966-24-5665</t>
  </si>
  <si>
    <t>永村敏勝</t>
  </si>
  <si>
    <t>加賀　邦保</t>
  </si>
  <si>
    <t>障害者支援センター　希望ケ丘学園</t>
  </si>
  <si>
    <t>0966-23-3933</t>
  </si>
  <si>
    <t>サンサイド事業所</t>
  </si>
  <si>
    <t>0966-22-8008</t>
  </si>
  <si>
    <t>久本　博孝</t>
  </si>
  <si>
    <t>就労継続支援A型事業所　ソーシャルサポート</t>
  </si>
  <si>
    <t>0966-32-8289</t>
  </si>
  <si>
    <t>山下　雅也</t>
  </si>
  <si>
    <t>あらた</t>
  </si>
  <si>
    <t>0966-35-6981</t>
  </si>
  <si>
    <t>川原　義男</t>
  </si>
  <si>
    <t>就労支援センター　スマイル</t>
  </si>
  <si>
    <t>0966-35-7433</t>
  </si>
  <si>
    <t>株式会社ケアマネジメント研究所</t>
  </si>
  <si>
    <t>黄檗　好弘</t>
  </si>
  <si>
    <t>就労移行支援事業所「絆」</t>
  </si>
  <si>
    <t>株式会社タケダ</t>
  </si>
  <si>
    <t>取締役</t>
  </si>
  <si>
    <t>竹田　信義</t>
  </si>
  <si>
    <t>障害者支援センター　水俣福祉作業所</t>
  </si>
  <si>
    <t>0966-63-4601</t>
  </si>
  <si>
    <t>特定非営利活動法人　環境と福祉を結ぶ会　グループ・エコ</t>
  </si>
  <si>
    <t>0966-83-5666</t>
  </si>
  <si>
    <t>窪　一己</t>
  </si>
  <si>
    <t>小規模多機能事業所ほっとはうす</t>
  </si>
  <si>
    <t>0966-62-8080</t>
  </si>
  <si>
    <t>グローバル　エコパーク作業所</t>
  </si>
  <si>
    <t>0966-63-6499</t>
  </si>
  <si>
    <t>本田洋志</t>
  </si>
  <si>
    <t>ばらん家</t>
  </si>
  <si>
    <t>ＮＰＯ法人ばらん家</t>
  </si>
  <si>
    <t>松原　久美子</t>
  </si>
  <si>
    <t>わくワークみなまた</t>
  </si>
  <si>
    <t>0966-63-3598</t>
  </si>
  <si>
    <t>髙岡　利治</t>
  </si>
  <si>
    <t>まどか工房</t>
  </si>
  <si>
    <t>0966-61-1717</t>
  </si>
  <si>
    <t>萩嶺　淨円</t>
  </si>
  <si>
    <t>希望の輪</t>
  </si>
  <si>
    <t>0966-63-3833</t>
  </si>
  <si>
    <t>障害者就労支援センター虹　水俣</t>
  </si>
  <si>
    <t>0966-84-9474</t>
  </si>
  <si>
    <t>中村　勝庸</t>
  </si>
  <si>
    <t>通所施設「なかま」</t>
  </si>
  <si>
    <t>0968-53-9126</t>
  </si>
  <si>
    <t>多機能型施設　るぴなす</t>
  </si>
  <si>
    <t>0968-84-7858</t>
  </si>
  <si>
    <t>高峰　武</t>
  </si>
  <si>
    <t>さくらワーク菊水</t>
  </si>
  <si>
    <t>0968-86-5000</t>
  </si>
  <si>
    <t>自立支援センター　ひまわりの里</t>
  </si>
  <si>
    <t>0968-78-0589</t>
  </si>
  <si>
    <t>濵田　悍</t>
  </si>
  <si>
    <t>銀河ステーション</t>
  </si>
  <si>
    <t>0968-86-5557</t>
  </si>
  <si>
    <t>園田　俊英</t>
  </si>
  <si>
    <t>がまだす</t>
  </si>
  <si>
    <t>0968-78-0316</t>
  </si>
  <si>
    <t>北野　誠</t>
  </si>
  <si>
    <t>0968-86-4355</t>
  </si>
  <si>
    <t>就労継続支援Ｂ型事業所　ピュアマインド</t>
  </si>
  <si>
    <t>なごみサポート</t>
  </si>
  <si>
    <t>0968-34-3566</t>
  </si>
  <si>
    <t>なごみサポート株式会社</t>
  </si>
  <si>
    <t>池上　朱美</t>
  </si>
  <si>
    <t>就労支援　なごみトライズ</t>
  </si>
  <si>
    <t>0968865753</t>
  </si>
  <si>
    <t>株式会社なごみトライズ</t>
  </si>
  <si>
    <t>大堂　尊弘</t>
  </si>
  <si>
    <t>就労支援センター　かもん・ゆ～す</t>
  </si>
  <si>
    <t>0968-25-1817</t>
  </si>
  <si>
    <t>最上　太一郎</t>
  </si>
  <si>
    <t>衛藤　博</t>
  </si>
  <si>
    <t>ＧＩＣ</t>
  </si>
  <si>
    <t>0968-26-6222</t>
  </si>
  <si>
    <t>株式会社ＧＩＣ</t>
  </si>
  <si>
    <t>荒木　晴信</t>
  </si>
  <si>
    <t>菊池ひまわりの会</t>
  </si>
  <si>
    <t>0968-25-5141</t>
  </si>
  <si>
    <t>崎村　弥生</t>
  </si>
  <si>
    <t>清流荘　</t>
  </si>
  <si>
    <t>0968-24-2155</t>
  </si>
  <si>
    <t>就労支援センターふくとく</t>
  </si>
  <si>
    <t>0968-37-3772</t>
  </si>
  <si>
    <t>横田　輝雄</t>
  </si>
  <si>
    <t>夢のかけら舎</t>
  </si>
  <si>
    <t>0968-36-9385</t>
  </si>
  <si>
    <t>ＮＰＯ法人夢のかけら舎</t>
  </si>
  <si>
    <t>五島　てるみ</t>
  </si>
  <si>
    <t>0968-27-1381</t>
  </si>
  <si>
    <t>サニーサイドワークセンター</t>
  </si>
  <si>
    <t>0968-38-4448</t>
  </si>
  <si>
    <t>0968-24-5210</t>
  </si>
  <si>
    <t>中津　弘子</t>
  </si>
  <si>
    <t>障害者支援センター　まるーわ</t>
  </si>
  <si>
    <t>0968-41-5434</t>
  </si>
  <si>
    <t>石丸　弘二</t>
  </si>
  <si>
    <t>アイシア</t>
  </si>
  <si>
    <t>0968-41-5484</t>
  </si>
  <si>
    <t>株式会社アイシア</t>
  </si>
  <si>
    <t>笠　真衣</t>
  </si>
  <si>
    <t>福祉サービス事業所　夢つかむ</t>
  </si>
  <si>
    <t>0968-41-5800</t>
  </si>
  <si>
    <t>高田　虎一郎</t>
  </si>
  <si>
    <t>096-242-0881</t>
  </si>
  <si>
    <t>今坂　晋典</t>
  </si>
  <si>
    <t>特定非営利活動法人　熊本職業リハビリテーション人材センター</t>
  </si>
  <si>
    <t>09036677600</t>
  </si>
  <si>
    <t>川越　義和</t>
  </si>
  <si>
    <t>インターワーク</t>
  </si>
  <si>
    <t>0967-25-2323</t>
  </si>
  <si>
    <t>岩本　浩治</t>
  </si>
  <si>
    <t>0967-62-1780</t>
  </si>
  <si>
    <t>0967-46-2616</t>
  </si>
  <si>
    <t>奴留湯　哲宣</t>
  </si>
  <si>
    <t>就労支援センター　たかもり</t>
  </si>
  <si>
    <t>ナチュラルファーム　いまここ</t>
  </si>
  <si>
    <t>096-279-3666</t>
  </si>
  <si>
    <t>福永　一之</t>
  </si>
  <si>
    <t>就労支援センター　陽なたぼっこ</t>
  </si>
  <si>
    <t>大豆工房　小国のゆめ</t>
  </si>
  <si>
    <t>0967-32-8030</t>
  </si>
  <si>
    <t>ライフトレーニングさんぷうか</t>
  </si>
  <si>
    <t>0967-74-6011</t>
  </si>
  <si>
    <t>甲斐　利幸</t>
  </si>
  <si>
    <t>ましきの風</t>
  </si>
  <si>
    <t>096-286-3611</t>
  </si>
  <si>
    <t>犬飼　邦明</t>
  </si>
  <si>
    <t>0967-82-3323</t>
  </si>
  <si>
    <t>武元　典雅</t>
  </si>
  <si>
    <t>障がい者支援センター　上益城きぼうの家</t>
  </si>
  <si>
    <t>0967-72-3440</t>
  </si>
  <si>
    <t>ＮＰＯ法人上益城きぼうの家</t>
  </si>
  <si>
    <t>緒方　省吾</t>
  </si>
  <si>
    <t>そよかぜ福祉作業所</t>
  </si>
  <si>
    <t>096-287-8223</t>
  </si>
  <si>
    <t>特定非営利活動法人ボランティア仲間九州ラーメン党</t>
  </si>
  <si>
    <t>濱田　龍郎</t>
  </si>
  <si>
    <t>0967-83-0505</t>
  </si>
  <si>
    <t>ぴあすまいる</t>
  </si>
  <si>
    <t>096-289-6648</t>
  </si>
  <si>
    <t>冨田　徹也</t>
  </si>
  <si>
    <t>ＮＰＯ法人就労特化型支援団トリニティ</t>
  </si>
  <si>
    <t>荒瀬　一巳</t>
  </si>
  <si>
    <t>ワークセンター　あゆの里</t>
  </si>
  <si>
    <t>096-234-4309</t>
  </si>
  <si>
    <t>ひまわり学園</t>
  </si>
  <si>
    <t>096-281-4111</t>
  </si>
  <si>
    <t>就労継続支援センター　井無田作業所</t>
  </si>
  <si>
    <t>エントリィかしま</t>
  </si>
  <si>
    <t>ヴィレッジピープル</t>
  </si>
  <si>
    <t>096-214-6310</t>
  </si>
  <si>
    <t>徳永　薫</t>
  </si>
  <si>
    <t>ステップサポート益城</t>
  </si>
  <si>
    <t>096-287-5668</t>
  </si>
  <si>
    <t>アシストプランニング</t>
  </si>
  <si>
    <t>096-281-1012</t>
  </si>
  <si>
    <t>ワークランド</t>
  </si>
  <si>
    <t>096-282-6700</t>
  </si>
  <si>
    <t>株式会社ワークランド</t>
  </si>
  <si>
    <t>中島　臣一朗</t>
  </si>
  <si>
    <t>晶栄</t>
  </si>
  <si>
    <t>096-237-6705</t>
  </si>
  <si>
    <t>後藤　晶子</t>
  </si>
  <si>
    <t>まい・せるふ</t>
  </si>
  <si>
    <t>096-237-3898</t>
  </si>
  <si>
    <t>村崎　誠二</t>
  </si>
  <si>
    <t>フェニックス</t>
  </si>
  <si>
    <t>096-281-7110</t>
  </si>
  <si>
    <t>株式会社キッチン･ブレス　就労支援多機能型事業所　カナン</t>
  </si>
  <si>
    <t>096-285-2202</t>
  </si>
  <si>
    <t>株式会社キッチン･ブレス</t>
  </si>
  <si>
    <t>井藤　裕子</t>
  </si>
  <si>
    <t>みらいワークス</t>
  </si>
  <si>
    <t>株式会社未来パーク</t>
  </si>
  <si>
    <t>藤田　良美</t>
  </si>
  <si>
    <t>美里町自立生活訓練施設いぶき</t>
  </si>
  <si>
    <t>0964-47-6055</t>
  </si>
  <si>
    <t>特定非営利活動法人中央自立支援会</t>
  </si>
  <si>
    <t>土田　裕二</t>
  </si>
  <si>
    <t>ワークセンターゆきぞの</t>
  </si>
  <si>
    <t>0964-47-2323</t>
  </si>
  <si>
    <t>ファイン・ワーク</t>
  </si>
  <si>
    <t>0964-46-4510</t>
  </si>
  <si>
    <t>株式会社ファイン・ワーク</t>
  </si>
  <si>
    <t>藤島　聖也</t>
  </si>
  <si>
    <t>里山交流・体験センター　輪</t>
  </si>
  <si>
    <t>0964-48-0555</t>
  </si>
  <si>
    <t>大村　三千彦</t>
  </si>
  <si>
    <t>0964-46-3836</t>
  </si>
  <si>
    <t>境　徹夫</t>
  </si>
  <si>
    <t>カドル</t>
  </si>
  <si>
    <t>0965-62-3550</t>
  </si>
  <si>
    <t>松田　敬司</t>
  </si>
  <si>
    <t>わかあゆ</t>
  </si>
  <si>
    <t>0965-30-2388</t>
  </si>
  <si>
    <t>株式会社若鮎</t>
  </si>
  <si>
    <t>奥田　秀雄</t>
  </si>
  <si>
    <t>就労継続支援Ａ型事業所　やまびこ</t>
  </si>
  <si>
    <t>0966-24-5679</t>
  </si>
  <si>
    <t>山口　秀俊</t>
  </si>
  <si>
    <t>アート工房クレヨンの森</t>
  </si>
  <si>
    <t>0966-38-2435</t>
  </si>
  <si>
    <t>ＮＰＯ法人くれよんのもり</t>
  </si>
  <si>
    <t>遠山　令二</t>
  </si>
  <si>
    <t>就労支援事業所　友愛苑</t>
  </si>
  <si>
    <t>0966-22-1222</t>
  </si>
  <si>
    <t>アースアンドあい</t>
  </si>
  <si>
    <t>0966-42-7680</t>
  </si>
  <si>
    <t>アースアンドあい株式会社</t>
  </si>
  <si>
    <t>有川　慶一郎</t>
  </si>
  <si>
    <t>みずき園</t>
  </si>
  <si>
    <t>0966-43-1688</t>
  </si>
  <si>
    <t>坂居　誠</t>
  </si>
  <si>
    <t>障害者支援センター　あさひケ丘</t>
  </si>
  <si>
    <t>0966-45-0152</t>
  </si>
  <si>
    <t>0966-45-0667</t>
  </si>
  <si>
    <t>つつじヶ丘学園多機能型事業所</t>
  </si>
  <si>
    <t>障害者多機能型就労支援　風月</t>
  </si>
  <si>
    <t>0966-38-3320</t>
  </si>
  <si>
    <t>池田　真由美</t>
  </si>
  <si>
    <t>きづき</t>
  </si>
  <si>
    <t>0966-45-8005</t>
  </si>
  <si>
    <t>和田　彩花</t>
  </si>
  <si>
    <t>すずな事業所</t>
  </si>
  <si>
    <t>0966-35-0700</t>
  </si>
  <si>
    <t>一般社団法人なつめ</t>
  </si>
  <si>
    <t>緒方　良治</t>
  </si>
  <si>
    <t>一般社団法人　ウェルフェアホーム　ゆたか事業所</t>
  </si>
  <si>
    <t>0966-45-2639</t>
  </si>
  <si>
    <t>小田　裕</t>
  </si>
  <si>
    <t>就労継続支援Ａ型事業所　ふれあいワーク山江</t>
  </si>
  <si>
    <t>羽月　貴満</t>
  </si>
  <si>
    <t>就労継続支援Ｂ型事業所　ひまわり芦北</t>
  </si>
  <si>
    <t>0966-86-1122</t>
  </si>
  <si>
    <t>特定非営利活動法人ひまわり芦北</t>
  </si>
  <si>
    <t>平野　ゆかり</t>
  </si>
  <si>
    <t>みつば学園就労支援センター</t>
  </si>
  <si>
    <t>0966-82-5472</t>
  </si>
  <si>
    <t>社会福祉法人芦北福祉会</t>
  </si>
  <si>
    <t>ハッピーオレンジ</t>
  </si>
  <si>
    <t>0966-86-2800</t>
  </si>
  <si>
    <t>松本　秀子</t>
  </si>
  <si>
    <t>かんしょ</t>
  </si>
  <si>
    <t>0966-84-9185</t>
  </si>
  <si>
    <t>立迫　信代</t>
  </si>
  <si>
    <t>0969-35-1311</t>
  </si>
  <si>
    <t>中村　義彦</t>
  </si>
  <si>
    <t>障害者就労センター　天草更生園</t>
  </si>
  <si>
    <t>障害者支援センター　天草更生園</t>
  </si>
  <si>
    <t>096-232-9711</t>
  </si>
  <si>
    <t>甲斐　利雄</t>
  </si>
  <si>
    <t>やすらぎハウス</t>
  </si>
  <si>
    <t>096-232-7358</t>
  </si>
  <si>
    <t>赤木　健利</t>
  </si>
  <si>
    <t>ワークネット菊陽</t>
  </si>
  <si>
    <t>096-232-4501</t>
  </si>
  <si>
    <t>田中　健二郎</t>
  </si>
  <si>
    <t>096-293-8100</t>
  </si>
  <si>
    <t>松田　健</t>
  </si>
  <si>
    <t>096-294-1230</t>
  </si>
  <si>
    <t>伊藤　智佳子</t>
  </si>
  <si>
    <t>第二熊本菊陽学園</t>
  </si>
  <si>
    <t>096-233-2705</t>
  </si>
  <si>
    <t>アユート</t>
  </si>
  <si>
    <t>096-237-7347</t>
  </si>
  <si>
    <t>鍋島　功蔵</t>
  </si>
  <si>
    <t>障害者支援センター　あじ菜工房</t>
  </si>
  <si>
    <t>096-237-7543</t>
  </si>
  <si>
    <t>寺本　豊重</t>
  </si>
  <si>
    <t>096-232-2080</t>
  </si>
  <si>
    <t>ワーク菊陽</t>
  </si>
  <si>
    <t>096-232-6270</t>
  </si>
  <si>
    <t>大津あゆみ園</t>
  </si>
  <si>
    <t>096-293-9041</t>
  </si>
  <si>
    <t>大塚　洋治</t>
  </si>
  <si>
    <t>ワークプレイス　絆</t>
  </si>
  <si>
    <t>４ＣＬＯＶＥＲ</t>
  </si>
  <si>
    <t>096-232-2400</t>
  </si>
  <si>
    <t>株式会社４つ葉</t>
  </si>
  <si>
    <t>後藤　志貴子</t>
  </si>
  <si>
    <t>0964-32-8522</t>
  </si>
  <si>
    <t>ほっこりの里</t>
  </si>
  <si>
    <t>三島　まりこ</t>
  </si>
  <si>
    <t>天使の郷</t>
  </si>
  <si>
    <t>096-233-0880</t>
  </si>
  <si>
    <t>荒木　幸代</t>
  </si>
  <si>
    <t>ハンズオン熊本</t>
  </si>
  <si>
    <t>096-288-7576</t>
  </si>
  <si>
    <t>ワークカレッジ熊本株式会社</t>
  </si>
  <si>
    <t>右田　孝一</t>
  </si>
  <si>
    <t>シンフォニ</t>
  </si>
  <si>
    <t>就労継続支援B型　Be TREE</t>
  </si>
  <si>
    <t>096-234-8012</t>
  </si>
  <si>
    <t>株式会社社会福祉サービスシンフォニ</t>
  </si>
  <si>
    <t>支援センター　銀河カレッジ</t>
  </si>
  <si>
    <t>0964-23-1090</t>
  </si>
  <si>
    <t>梅田　和利</t>
  </si>
  <si>
    <t>就労サポートセンター　ＧＡＭＡＤＵＳ</t>
  </si>
  <si>
    <t>0964-23-5878</t>
  </si>
  <si>
    <t>ワーキングオフィスきらり</t>
  </si>
  <si>
    <t>0964-22-3317</t>
  </si>
  <si>
    <t>釈光学園</t>
  </si>
  <si>
    <t>0964-22-3007</t>
  </si>
  <si>
    <t>水野　秀昭</t>
  </si>
  <si>
    <t>就労サポートセンター　あおの郷</t>
  </si>
  <si>
    <t>0964-26-1500</t>
  </si>
  <si>
    <t>株式会社ライフサポートハラダ</t>
  </si>
  <si>
    <t>原田　和正</t>
  </si>
  <si>
    <t>ジョブサポート　らくぱ</t>
  </si>
  <si>
    <t>0964-31-0050</t>
  </si>
  <si>
    <t>竹永　和男</t>
  </si>
  <si>
    <t>Ｕ－Ｈｏｕｓｅ</t>
  </si>
  <si>
    <t>0964-27-4222</t>
  </si>
  <si>
    <t>鍬農　さおり</t>
  </si>
  <si>
    <t>ワークアシストなないろ</t>
  </si>
  <si>
    <t>株式会社アップヒル</t>
  </si>
  <si>
    <t>ドリームきらり</t>
  </si>
  <si>
    <t>どんぐり</t>
  </si>
  <si>
    <t>0964-56-3201</t>
  </si>
  <si>
    <t>上谷　眞司</t>
  </si>
  <si>
    <t>夢の架けはし</t>
  </si>
  <si>
    <t>0969-56-3339</t>
  </si>
  <si>
    <t>ブライトスタア合同会社</t>
  </si>
  <si>
    <t>松本　修</t>
  </si>
  <si>
    <t>熊本県くすのき園</t>
  </si>
  <si>
    <t>熊本こすもす園（通所部）</t>
  </si>
  <si>
    <t>0964-33-4551</t>
  </si>
  <si>
    <t>川村　隼秋</t>
  </si>
  <si>
    <t>ねんりん</t>
  </si>
  <si>
    <t>0964-53-1600</t>
  </si>
  <si>
    <t>まつの木作業所</t>
  </si>
  <si>
    <t>0964-32-3500</t>
  </si>
  <si>
    <t>林田　茂</t>
  </si>
  <si>
    <t>0964-31-7896</t>
  </si>
  <si>
    <t>福原　和美</t>
  </si>
  <si>
    <t>宇城きぼうの家</t>
  </si>
  <si>
    <t>0964-32-5948</t>
  </si>
  <si>
    <t>右山　剛</t>
  </si>
  <si>
    <t>ハリウッド</t>
  </si>
  <si>
    <t>0964-32-0444</t>
  </si>
  <si>
    <t>山内　豊</t>
  </si>
  <si>
    <t>清香園多機能型事業所　明日香</t>
  </si>
  <si>
    <t>0964-27-5401</t>
  </si>
  <si>
    <t>ＭＡＲＵＫＯ</t>
  </si>
  <si>
    <t>0964-33-3833</t>
  </si>
  <si>
    <t>0964-53-2901</t>
  </si>
  <si>
    <t>ワークセンターみすみ</t>
  </si>
  <si>
    <t>0964-53-0861</t>
  </si>
  <si>
    <t>ラインステージ</t>
  </si>
  <si>
    <t>0964-27-5169</t>
  </si>
  <si>
    <t>倉岡　杏規子</t>
  </si>
  <si>
    <t>桜</t>
  </si>
  <si>
    <t>0964-43-3960</t>
  </si>
  <si>
    <t>塩崎　宏美</t>
  </si>
  <si>
    <t>たすかるステーション　松橋</t>
  </si>
  <si>
    <t>0964-33-3000</t>
  </si>
  <si>
    <t>長崎県南島原市深江町戊３１４８番地９</t>
  </si>
  <si>
    <t>本田　利峰</t>
  </si>
  <si>
    <t>就労継続支援A型事業所かけはし</t>
  </si>
  <si>
    <t>0964-33-3772</t>
  </si>
  <si>
    <t>敷島　芳江</t>
  </si>
  <si>
    <t>0964-43-5600</t>
  </si>
  <si>
    <t>髙木屋株式会社</t>
  </si>
  <si>
    <t>髙木　陽誠</t>
  </si>
  <si>
    <t>障がい者支援センター　阿蘇きぼうの家</t>
  </si>
  <si>
    <t>0967-34-0580</t>
  </si>
  <si>
    <t>岡田　留里子</t>
  </si>
  <si>
    <t>0967-34-2222</t>
  </si>
  <si>
    <t>阿蘇くんわの里</t>
  </si>
  <si>
    <t>0967-34-1100</t>
  </si>
  <si>
    <t>就労支援センター　テクニカル工房</t>
  </si>
  <si>
    <t>096-242-3312</t>
  </si>
  <si>
    <t>山本　今朝一</t>
  </si>
  <si>
    <t>サンシャインワークス</t>
  </si>
  <si>
    <t>096-248-7273</t>
  </si>
  <si>
    <t>栞</t>
  </si>
  <si>
    <t>096-348-6060</t>
  </si>
  <si>
    <t>藏座　正徳</t>
  </si>
  <si>
    <t>プレジャーワーク</t>
  </si>
  <si>
    <t>096-327-9151</t>
  </si>
  <si>
    <t>プレジャーワーク株式会社</t>
  </si>
  <si>
    <t>吉田　周生</t>
  </si>
  <si>
    <t>青木　建二</t>
  </si>
  <si>
    <t>障害福祉サービス多機能型事業所ぱれっと</t>
  </si>
  <si>
    <t>096-342-6476</t>
  </si>
  <si>
    <t>緒方　規子</t>
  </si>
  <si>
    <t>野々島学園</t>
  </si>
  <si>
    <t>096-242-6811</t>
  </si>
  <si>
    <t>096-242-0115</t>
  </si>
  <si>
    <t>就労支援事業所　白鳩園</t>
  </si>
  <si>
    <t>096-288-4421</t>
  </si>
  <si>
    <t>境　大一朗</t>
  </si>
  <si>
    <t>風の森</t>
  </si>
  <si>
    <t>096-242-7777</t>
  </si>
  <si>
    <t>メディカルジャパニクス株式会社</t>
  </si>
  <si>
    <t>前田　公朗</t>
  </si>
  <si>
    <t>Ｆelt</t>
  </si>
  <si>
    <t>096-245-7677</t>
  </si>
  <si>
    <t>株式会社ＣＯＺＹ</t>
  </si>
  <si>
    <t>中島　悠</t>
  </si>
  <si>
    <t>就労継続支援A型事業所　くまもとプラス</t>
  </si>
  <si>
    <t>096-342-6811</t>
  </si>
  <si>
    <t>寺尾　大</t>
  </si>
  <si>
    <t>レインボー</t>
  </si>
  <si>
    <t>096-242-1710</t>
  </si>
  <si>
    <t>松永　宗昭</t>
  </si>
  <si>
    <t>やじろべえ</t>
  </si>
  <si>
    <t>0969-53-0393</t>
  </si>
  <si>
    <t>柴田　定征</t>
  </si>
  <si>
    <t>みゃおみゃおベーカリー</t>
  </si>
  <si>
    <t>0969-24-4037</t>
  </si>
  <si>
    <t>佐々木　靖</t>
  </si>
  <si>
    <t>すとろーはっと</t>
  </si>
  <si>
    <t>0969-22-1718</t>
  </si>
  <si>
    <t>福田　清治</t>
  </si>
  <si>
    <t>障害者支援センターのぞみ</t>
  </si>
  <si>
    <t>0969-22-7485</t>
  </si>
  <si>
    <t>山本　正吉</t>
  </si>
  <si>
    <t>天草ポランの広場</t>
  </si>
  <si>
    <t>0969-46-2411</t>
  </si>
  <si>
    <t>竹本　亨</t>
  </si>
  <si>
    <t>苓南寮</t>
  </si>
  <si>
    <t>0969-22-3393</t>
  </si>
  <si>
    <t>金澤　典子</t>
  </si>
  <si>
    <t>就労サポートセンター　ぴ～す</t>
  </si>
  <si>
    <t>0969-22-1770</t>
  </si>
  <si>
    <t>社会福祉法人あまくさ福祉会</t>
  </si>
  <si>
    <t>長山　直仁</t>
  </si>
  <si>
    <t>かしの木学園</t>
  </si>
  <si>
    <t>0969-23-5556</t>
  </si>
  <si>
    <t>福本　健太郎</t>
  </si>
  <si>
    <t>障がい者支援センター　ぴゅあ</t>
  </si>
  <si>
    <t>0969-66-9565</t>
  </si>
  <si>
    <t>ＮＰＯ法人カンナの会</t>
  </si>
  <si>
    <t>松本　元明</t>
  </si>
  <si>
    <t>天草きぼうの家</t>
  </si>
  <si>
    <t>0969-24-3235</t>
  </si>
  <si>
    <t>海　秀道</t>
  </si>
  <si>
    <t>ＮＰＯ法人ワークショップひなたぼっこ</t>
  </si>
  <si>
    <t>0969-73-0155</t>
  </si>
  <si>
    <t>山中　希見子</t>
  </si>
  <si>
    <t>就労支援センター苓南寮</t>
  </si>
  <si>
    <t>障がい者支援センターリンク</t>
  </si>
  <si>
    <t>0969-52-5877</t>
  </si>
  <si>
    <t>池崎　宏一</t>
  </si>
  <si>
    <t>ワークＮＯＭ</t>
  </si>
  <si>
    <t>0969-66-9114</t>
  </si>
  <si>
    <t>株式会社ワークＮＯＭ</t>
  </si>
  <si>
    <t>木村　仁美</t>
  </si>
  <si>
    <t>0969-66-3888</t>
  </si>
  <si>
    <t>真西　淳正</t>
  </si>
  <si>
    <t>ビタミンあい</t>
  </si>
  <si>
    <t>0969-66-9988</t>
  </si>
  <si>
    <t>宮﨑　智正</t>
  </si>
  <si>
    <t>特定非営利活動法人　はっぱ</t>
  </si>
  <si>
    <t>0969-77-8050</t>
  </si>
  <si>
    <t>戸谷　泰典</t>
  </si>
  <si>
    <t>事業所番号</t>
  </si>
  <si>
    <t>申請者名称</t>
  </si>
  <si>
    <t>主たる事務所の郵便番号</t>
  </si>
  <si>
    <t>主たる事務所の所在地</t>
  </si>
  <si>
    <t>主たる事務所の電話番号</t>
  </si>
  <si>
    <t>代表者の職名</t>
  </si>
  <si>
    <t>代表者の氏名</t>
  </si>
  <si>
    <t>サービス種類コード</t>
  </si>
  <si>
    <t>サービス種類名</t>
  </si>
  <si>
    <t>指定年月日</t>
  </si>
  <si>
    <t>8611324</t>
  </si>
  <si>
    <t>8690502</t>
  </si>
  <si>
    <t>8611112</t>
  </si>
  <si>
    <t>8611104</t>
  </si>
  <si>
    <t>8693207</t>
  </si>
  <si>
    <t>43</t>
  </si>
  <si>
    <t>46</t>
  </si>
  <si>
    <t>8691102</t>
  </si>
  <si>
    <t>45</t>
  </si>
  <si>
    <t>8690123</t>
  </si>
  <si>
    <t>8690105</t>
  </si>
  <si>
    <t>8630013</t>
  </si>
  <si>
    <t>0969-34-0322</t>
  </si>
  <si>
    <t>8680302</t>
  </si>
  <si>
    <t>8670055</t>
  </si>
  <si>
    <t>8691221</t>
  </si>
  <si>
    <t>8691234</t>
  </si>
  <si>
    <t>8691235</t>
  </si>
  <si>
    <t>8691101</t>
  </si>
  <si>
    <t>8692501</t>
  </si>
  <si>
    <t>8660802</t>
  </si>
  <si>
    <t>8693601</t>
  </si>
  <si>
    <t>8612402</t>
  </si>
  <si>
    <t>8670065</t>
  </si>
  <si>
    <t>8695441</t>
  </si>
  <si>
    <t>8670054</t>
  </si>
  <si>
    <t>8660895</t>
  </si>
  <si>
    <t>8660871</t>
  </si>
  <si>
    <t>8630025</t>
  </si>
  <si>
    <t>0969-22-2407</t>
  </si>
  <si>
    <t>8615401</t>
  </si>
  <si>
    <t>0968-82-2802</t>
  </si>
  <si>
    <t>8691207</t>
  </si>
  <si>
    <t>8610423</t>
  </si>
  <si>
    <t>8613104</t>
  </si>
  <si>
    <t>096-237-0090</t>
  </si>
  <si>
    <t>8613105</t>
  </si>
  <si>
    <t>8618082</t>
  </si>
  <si>
    <t>096-341-5800</t>
  </si>
  <si>
    <t>8640051</t>
  </si>
  <si>
    <t>8640041</t>
  </si>
  <si>
    <t>47</t>
  </si>
  <si>
    <t>就労定着支援</t>
  </si>
  <si>
    <t>8640002</t>
  </si>
  <si>
    <t>8611102</t>
  </si>
  <si>
    <t>8660063</t>
  </si>
  <si>
    <t>8631901</t>
  </si>
  <si>
    <t>8692222</t>
  </si>
  <si>
    <t>8690552</t>
  </si>
  <si>
    <t>8690524</t>
  </si>
  <si>
    <t>8650017</t>
  </si>
  <si>
    <t>0968-36-3732</t>
  </si>
  <si>
    <t>8610563</t>
  </si>
  <si>
    <t>8640001</t>
  </si>
  <si>
    <t>8613206</t>
  </si>
  <si>
    <t>8620959</t>
  </si>
  <si>
    <t>8691219</t>
  </si>
  <si>
    <t>8613512</t>
  </si>
  <si>
    <t>8680071</t>
  </si>
  <si>
    <t>8680408</t>
  </si>
  <si>
    <t>8680415</t>
  </si>
  <si>
    <t>8611201</t>
  </si>
  <si>
    <t>8611204</t>
  </si>
  <si>
    <t>8616403</t>
  </si>
  <si>
    <t>8630034</t>
  </si>
  <si>
    <t>8631111</t>
  </si>
  <si>
    <t>8660024</t>
  </si>
  <si>
    <t>8660005</t>
  </si>
  <si>
    <t>8680303</t>
  </si>
  <si>
    <t>8680501</t>
  </si>
  <si>
    <t>8611115</t>
  </si>
  <si>
    <t>8620949</t>
  </si>
  <si>
    <t>8610324</t>
  </si>
  <si>
    <t>8694602</t>
  </si>
  <si>
    <t>8650064</t>
  </si>
  <si>
    <t>8610912</t>
  </si>
  <si>
    <t>0968-34-2709</t>
  </si>
  <si>
    <t>8610913</t>
  </si>
  <si>
    <t>8640032</t>
  </si>
  <si>
    <t>8616102</t>
  </si>
  <si>
    <t>8610302</t>
  </si>
  <si>
    <t>8610424</t>
  </si>
  <si>
    <t>8660885</t>
  </si>
  <si>
    <t>8690416</t>
  </si>
  <si>
    <t>8632502</t>
  </si>
  <si>
    <t>8613131</t>
  </si>
  <si>
    <t>096-282-1045</t>
  </si>
  <si>
    <t>8680025</t>
  </si>
  <si>
    <t>8650041</t>
  </si>
  <si>
    <t>8680015</t>
  </si>
  <si>
    <t>0966-22-4051</t>
  </si>
  <si>
    <t>8680094</t>
  </si>
  <si>
    <t>8680078</t>
  </si>
  <si>
    <t>8613203</t>
  </si>
  <si>
    <t>8670023</t>
  </si>
  <si>
    <t>8611331</t>
  </si>
  <si>
    <t>8680424</t>
  </si>
  <si>
    <t>8613107</t>
  </si>
  <si>
    <t>8613101</t>
  </si>
  <si>
    <t>8690532</t>
  </si>
  <si>
    <t>8680093</t>
  </si>
  <si>
    <t>096-247-6787</t>
  </si>
  <si>
    <t>8690406</t>
  </si>
  <si>
    <t>8680006</t>
  </si>
  <si>
    <t>0966-22-1166</t>
  </si>
  <si>
    <t>8680072</t>
  </si>
  <si>
    <t>0965-45-9224</t>
  </si>
  <si>
    <t>8694805</t>
  </si>
  <si>
    <t>8616303</t>
  </si>
  <si>
    <t>8690551</t>
  </si>
  <si>
    <t>8611101</t>
  </si>
  <si>
    <t>8694202</t>
  </si>
  <si>
    <t>8695442</t>
  </si>
  <si>
    <t>8620971</t>
  </si>
  <si>
    <t>096-371-5545</t>
  </si>
  <si>
    <t>8614406</t>
  </si>
  <si>
    <t>8611114</t>
  </si>
  <si>
    <t>8650016</t>
  </si>
  <si>
    <t>8611213</t>
  </si>
  <si>
    <t>8680021</t>
  </si>
  <si>
    <t>8610535</t>
  </si>
  <si>
    <t>8613204</t>
  </si>
  <si>
    <t>8612236</t>
  </si>
  <si>
    <t>0964-23-4655</t>
  </si>
  <si>
    <t>8690445</t>
  </si>
  <si>
    <t>8630049</t>
  </si>
  <si>
    <t>8630022</t>
  </si>
  <si>
    <t>8660815</t>
  </si>
  <si>
    <t>8613102</t>
  </si>
  <si>
    <t>8650065</t>
  </si>
  <si>
    <t>8613323</t>
  </si>
  <si>
    <t>8691103</t>
  </si>
  <si>
    <t>8640052</t>
  </si>
  <si>
    <t>8640031</t>
  </si>
  <si>
    <t>8680023</t>
  </si>
  <si>
    <t>8612235</t>
  </si>
  <si>
    <t>096-366-1280</t>
  </si>
  <si>
    <t>8610565</t>
  </si>
  <si>
    <t>8650063</t>
  </si>
  <si>
    <t>0966-38-7310</t>
  </si>
  <si>
    <t>8690452</t>
  </si>
  <si>
    <t>8660004</t>
  </si>
  <si>
    <t>8650131</t>
  </si>
  <si>
    <t>096-273-8260</t>
  </si>
  <si>
    <t>8690523</t>
  </si>
  <si>
    <t>8614402</t>
  </si>
  <si>
    <t>8690442</t>
  </si>
  <si>
    <t>8690408</t>
  </si>
  <si>
    <t>8660882</t>
  </si>
  <si>
    <t>8690542</t>
  </si>
  <si>
    <t>8660014</t>
  </si>
  <si>
    <t>8610511</t>
  </si>
  <si>
    <t>8610501</t>
  </si>
  <si>
    <t>8610551</t>
  </si>
  <si>
    <t>090-7388-527</t>
  </si>
  <si>
    <t>8690425</t>
  </si>
  <si>
    <t>096-356-9501</t>
  </si>
  <si>
    <t>8660016</t>
  </si>
  <si>
    <t>8660872</t>
  </si>
  <si>
    <t>096-237-5888</t>
  </si>
  <si>
    <t>8680016</t>
  </si>
  <si>
    <t>8680092</t>
  </si>
  <si>
    <t>8680451</t>
  </si>
  <si>
    <t>8695172</t>
  </si>
  <si>
    <t>8690232</t>
  </si>
  <si>
    <t>8691236</t>
  </si>
  <si>
    <t>8620933</t>
  </si>
  <si>
    <t>8650072</t>
  </si>
  <si>
    <t>096-359-9509</t>
  </si>
  <si>
    <t>8695453</t>
  </si>
  <si>
    <t>8690614</t>
  </si>
  <si>
    <t>8690636</t>
  </si>
  <si>
    <t>8612233</t>
  </si>
  <si>
    <t>8632171</t>
  </si>
  <si>
    <t>8690222</t>
  </si>
  <si>
    <t>8690236</t>
  </si>
  <si>
    <t>8670068</t>
  </si>
  <si>
    <t>8591504</t>
  </si>
  <si>
    <t>0957-72-6294</t>
  </si>
  <si>
    <t>8660013</t>
  </si>
  <si>
    <t>8613205</t>
  </si>
  <si>
    <t>8692225</t>
  </si>
  <si>
    <t>8692702</t>
  </si>
  <si>
    <t>8690311</t>
  </si>
  <si>
    <t>8611103</t>
  </si>
  <si>
    <t>8695563</t>
  </si>
  <si>
    <t>8693205</t>
  </si>
  <si>
    <t>8610822</t>
  </si>
  <si>
    <t>8611308</t>
  </si>
  <si>
    <t>8650132</t>
  </si>
  <si>
    <t>8650136</t>
  </si>
  <si>
    <t>8691106</t>
  </si>
  <si>
    <t>8650005</t>
  </si>
  <si>
    <t>096-382-7432</t>
  </si>
  <si>
    <t>8618039</t>
  </si>
  <si>
    <t>8600842</t>
  </si>
  <si>
    <t>096-352-4149</t>
  </si>
  <si>
    <t>8660072</t>
  </si>
  <si>
    <t>8614617</t>
  </si>
  <si>
    <t>096-234-4308</t>
  </si>
  <si>
    <t>8613906</t>
  </si>
  <si>
    <t>8613801</t>
  </si>
  <si>
    <t>096-242-5739</t>
  </si>
  <si>
    <t>8691217</t>
  </si>
  <si>
    <t>096-242-0138</t>
  </si>
  <si>
    <t>8610531</t>
  </si>
  <si>
    <t>8611367</t>
  </si>
  <si>
    <t>8614731</t>
  </si>
  <si>
    <t>0964-47-2381</t>
  </si>
  <si>
    <t>8614721</t>
  </si>
  <si>
    <t>0967-46-5575</t>
  </si>
  <si>
    <t>8670035</t>
  </si>
  <si>
    <t>8670008</t>
  </si>
  <si>
    <t>8680042</t>
  </si>
  <si>
    <t>0966-22-3417</t>
  </si>
  <si>
    <t>園田　誠</t>
  </si>
  <si>
    <t>8695221</t>
  </si>
  <si>
    <t>8617201</t>
  </si>
  <si>
    <t>8660831</t>
  </si>
  <si>
    <t>0964-32-1777</t>
  </si>
  <si>
    <t>8691412</t>
  </si>
  <si>
    <t>8650111</t>
  </si>
  <si>
    <t>8650051</t>
  </si>
  <si>
    <t>8680036</t>
  </si>
  <si>
    <t>8630044</t>
  </si>
  <si>
    <t>8694815</t>
  </si>
  <si>
    <t>0965-52-0173</t>
  </si>
  <si>
    <t>8694212</t>
  </si>
  <si>
    <t>8630002</t>
  </si>
  <si>
    <t>8680095</t>
  </si>
  <si>
    <t>8691603</t>
  </si>
  <si>
    <t>手島　清士</t>
  </si>
  <si>
    <t>8690451</t>
  </si>
  <si>
    <t>8630023</t>
  </si>
  <si>
    <t>0969-22-6507</t>
  </si>
  <si>
    <t>8631902</t>
  </si>
  <si>
    <t>8695573</t>
  </si>
  <si>
    <t>8611307</t>
  </si>
  <si>
    <t>8614703</t>
  </si>
  <si>
    <t>8613503</t>
  </si>
  <si>
    <t>0968-71-0056</t>
  </si>
  <si>
    <t>8650018</t>
  </si>
  <si>
    <t>8614405</t>
  </si>
  <si>
    <t>0965-52-5415</t>
  </si>
  <si>
    <t>8694225</t>
  </si>
  <si>
    <t>8600081</t>
  </si>
  <si>
    <t>096-312-0800</t>
  </si>
  <si>
    <t>№</t>
    <phoneticPr fontId="5"/>
  </si>
  <si>
    <t>事業所名称</t>
  </si>
  <si>
    <t>事業所郵便番号</t>
  </si>
  <si>
    <t>事業所所在地</t>
  </si>
  <si>
    <t>事業所電話番号</t>
  </si>
  <si>
    <t>ＮＰＯ法人　まちくらネットワーク熊本</t>
  </si>
  <si>
    <t>社会福祉法人　熊本県社会福祉事業団</t>
  </si>
  <si>
    <t>株式会社　天使の翼</t>
  </si>
  <si>
    <t>特定非営利活動法人　山風華</t>
  </si>
  <si>
    <t>特定非営利活動法人　余芳舎</t>
  </si>
  <si>
    <t>ＮＰＯ法人　らぷらんど</t>
  </si>
  <si>
    <t>社会福祉法人　博心会</t>
  </si>
  <si>
    <t>一般社団法人　虹</t>
  </si>
  <si>
    <t>社会福祉法人　八代愛育会</t>
  </si>
  <si>
    <t>社会福祉法人　麦の会</t>
  </si>
  <si>
    <t>永野　圭祐</t>
  </si>
  <si>
    <t>社会福祉法人　みどり福祉会</t>
  </si>
  <si>
    <t>ＮＰＯ法人　八代福祉開発・集いの家</t>
  </si>
  <si>
    <t>社会福祉法人　川岳福祉会</t>
  </si>
  <si>
    <t>一般社団法人　就労支援協会</t>
  </si>
  <si>
    <t>株式会社　八代福祉カンパニー</t>
  </si>
  <si>
    <t>株式会社　永正</t>
  </si>
  <si>
    <t>05035781395</t>
  </si>
  <si>
    <t>特定非営利活動法人　八代福祉ネットワークあじさい</t>
  </si>
  <si>
    <t>株式会社　イエローリーフ</t>
  </si>
  <si>
    <t>株式会社　ヨシダプロテクト</t>
  </si>
  <si>
    <t>株式会社　トライフ</t>
  </si>
  <si>
    <t>株式会社　八代リサイクルセンター</t>
  </si>
  <si>
    <t>特定非営利活動法人　舞勢</t>
  </si>
  <si>
    <t>社会福祉法人　荒尾市社会福祉事業団</t>
  </si>
  <si>
    <t>ＮＰＯ法人　荒尾きぼうの家</t>
  </si>
  <si>
    <t>株式会社　アントレ</t>
  </si>
  <si>
    <t>株式会社　青空</t>
  </si>
  <si>
    <t>社会福祉法人　きらきら</t>
  </si>
  <si>
    <t>8370928</t>
  </si>
  <si>
    <t>福岡県大牟田市下白川町２丁目１７４番地</t>
  </si>
  <si>
    <t>0944-32-9534</t>
  </si>
  <si>
    <t>北島　靖大</t>
  </si>
  <si>
    <t>あいりす荒尾</t>
  </si>
  <si>
    <t>社会福祉法人　玉医会</t>
  </si>
  <si>
    <t>特定非営利活動法人　地域たすけあいの会</t>
  </si>
  <si>
    <t>社会福祉法人　若葉会</t>
  </si>
  <si>
    <t>ＮＰＯ法人　ひろき</t>
  </si>
  <si>
    <t>合同会社　オリーブ</t>
  </si>
  <si>
    <t>株式会社　カランクラス</t>
  </si>
  <si>
    <t>社会福祉法人　愛隣園</t>
  </si>
  <si>
    <t>社会福祉法人　宥明会</t>
  </si>
  <si>
    <t>ＮＰＯ法人　ブレス</t>
  </si>
  <si>
    <t>ＮＰＯ法人　花織部</t>
  </si>
  <si>
    <t>株式会社　サン･シーエル</t>
  </si>
  <si>
    <t>株式会社　山鹿伸悦</t>
  </si>
  <si>
    <t>一般社団法人　ハートマイン</t>
  </si>
  <si>
    <t>合同会社　とまり木</t>
  </si>
  <si>
    <t>社会福祉法人　人吉市社会福祉事業団</t>
  </si>
  <si>
    <t>医療法人　精翠会</t>
  </si>
  <si>
    <t>社会福祉法人　白いキャンバス福祉会</t>
  </si>
  <si>
    <t>ＮＰＯ法人　人吉球磨きぼうの家</t>
  </si>
  <si>
    <t>一般社団法人　Ｇｕｔｓ</t>
  </si>
  <si>
    <t>一般社団法人　九州ソーシャルサポート</t>
  </si>
  <si>
    <t>一般社団法人　七草会</t>
  </si>
  <si>
    <t>社会福祉法人　照徳の里</t>
  </si>
  <si>
    <t>社会福祉法人　水俣市社会福祉事業団</t>
  </si>
  <si>
    <t>社会福祉法人　親和会</t>
  </si>
  <si>
    <t>社会福祉法人　さかえの杜</t>
  </si>
  <si>
    <t>ＮＰＯ法人　グローバル園芸療法センター</t>
  </si>
  <si>
    <t>一般社団法人　さくら福祉会</t>
  </si>
  <si>
    <t>社会福祉法人　臼間会</t>
  </si>
  <si>
    <t>社会福祉法人　濵友会</t>
  </si>
  <si>
    <t>社会福祉法人　青いりんごの会</t>
  </si>
  <si>
    <t>社会福祉法人　るぴなす会</t>
  </si>
  <si>
    <t>ＮＰＯ法人　がまだすサポート</t>
  </si>
  <si>
    <t>社会福祉法人　誠和会</t>
  </si>
  <si>
    <t>社会福祉法人　菊愛会</t>
  </si>
  <si>
    <t>社会福祉法人　七城福祉会</t>
  </si>
  <si>
    <t>社会福祉法人　友朋会</t>
  </si>
  <si>
    <t>ＮＰＯ法人　菊池ひまわりの会</t>
  </si>
  <si>
    <t>ＮＰＯ法人　ふくとく</t>
  </si>
  <si>
    <t>0968-23-8011</t>
  </si>
  <si>
    <t>一般社団法人　マルーワの会</t>
  </si>
  <si>
    <t>合同会社　夢つかむ</t>
  </si>
  <si>
    <t>社会福祉法人　小国町社会福祉協議会</t>
  </si>
  <si>
    <t>社会福祉法人　やまなみ会</t>
  </si>
  <si>
    <t>社会福祉法人　立正福祉会</t>
  </si>
  <si>
    <t>ＮＰＯ法人　にしはらたんぽぽハウス</t>
  </si>
  <si>
    <t>株式会社　南阿蘇ケアサービス</t>
  </si>
  <si>
    <t>0967-67-1606</t>
  </si>
  <si>
    <t>荒牧　律子</t>
  </si>
  <si>
    <t>ＬＡＢみなみ阿蘇</t>
  </si>
  <si>
    <t>社会福祉法人　ひまわり学園</t>
  </si>
  <si>
    <t>社会医療法人　ましき会</t>
  </si>
  <si>
    <t>社会福祉法人　五色会</t>
  </si>
  <si>
    <t>株式会社　ピアサポート</t>
  </si>
  <si>
    <t>096-282-6035</t>
  </si>
  <si>
    <t>大塚　志津子</t>
  </si>
  <si>
    <t>特定非営利活動法人　くまもとライフボート</t>
  </si>
  <si>
    <t>096-235-6229</t>
  </si>
  <si>
    <t>株式会社　ヴィレッジピープル</t>
  </si>
  <si>
    <t>株式会社　サン・シーエル</t>
  </si>
  <si>
    <t>株式会社　アシストプランニング</t>
  </si>
  <si>
    <t>株式会社　晶栄</t>
  </si>
  <si>
    <t>ＮＰＯ法人　まい・せるふ</t>
  </si>
  <si>
    <t>社会福祉法人　十百千会</t>
  </si>
  <si>
    <t>特定非営利活動法人　三本松</t>
  </si>
  <si>
    <t>社会福祉法人　ひまわり会</t>
  </si>
  <si>
    <t>社会福祉法人　つつじヶ丘学園</t>
  </si>
  <si>
    <t>社会福祉法人　誠心会</t>
  </si>
  <si>
    <t>社会福祉法人　友愛苑</t>
  </si>
  <si>
    <t>ＮＰＯ法人　木もれ陽会</t>
  </si>
  <si>
    <t>一般社団法人　フィールドワーク</t>
  </si>
  <si>
    <t>一般社団法人　ウェルフェアホーム</t>
  </si>
  <si>
    <t>0966-45-6511</t>
  </si>
  <si>
    <t>球磨福祉サービス　合同会社</t>
  </si>
  <si>
    <t>0966-32-8788</t>
  </si>
  <si>
    <t>貴博合同会社</t>
  </si>
  <si>
    <t>8696401</t>
  </si>
  <si>
    <t>0966-33-0265</t>
  </si>
  <si>
    <t>日隠　邦博</t>
  </si>
  <si>
    <t>就労支援センター御幸</t>
  </si>
  <si>
    <t>特定非営利活動法人　ハッピーオレンジ</t>
  </si>
  <si>
    <t>合同会社　かんしょ</t>
  </si>
  <si>
    <t>社会福祉法人　啓仁会</t>
  </si>
  <si>
    <t>社会福祉法人　三気の会</t>
  </si>
  <si>
    <t>社会福祉法人　秋桜会</t>
  </si>
  <si>
    <t>社会福祉法人　青生会</t>
  </si>
  <si>
    <t>就労サポートセンター　菊陽苑</t>
  </si>
  <si>
    <t>特定非営利活動法人　やすらぎ福祉会</t>
  </si>
  <si>
    <t>社会福祉法人　菊陽会</t>
  </si>
  <si>
    <t>一般社団法人　真功会</t>
  </si>
  <si>
    <t>ＮＰＯ法人　あじ菜工房</t>
  </si>
  <si>
    <t>一般社団法人　すまいる</t>
  </si>
  <si>
    <t>株式会社　キャリアライフサポート</t>
  </si>
  <si>
    <t>096-340-2066</t>
  </si>
  <si>
    <t>株式会社　アンジュ</t>
  </si>
  <si>
    <t>エスペリオン株式会社</t>
  </si>
  <si>
    <t>096-237-7723</t>
  </si>
  <si>
    <t>井上　貴裕</t>
  </si>
  <si>
    <t>社会福祉法人　銀河の会</t>
  </si>
  <si>
    <t>特定非営利活動法人　まちくらネットワーク熊本</t>
  </si>
  <si>
    <t>株式会社　ティムステクノロジー</t>
  </si>
  <si>
    <t>株式会社　ステップワイズ</t>
  </si>
  <si>
    <t>ＮＰＯ法人　どんぐり村</t>
  </si>
  <si>
    <t>社会福祉法人　熊本県手をつなぐ育成会</t>
  </si>
  <si>
    <t>社会福祉法人　清香会</t>
  </si>
  <si>
    <t>社会福祉法人　まつの木会</t>
  </si>
  <si>
    <t>ＮＰＯ法人　夢・さぽーと</t>
  </si>
  <si>
    <t>ＮＰＯ法人　宇城きぼうの家</t>
  </si>
  <si>
    <t>0964-33-5515</t>
  </si>
  <si>
    <t>就労継続支援Ｂ型事業所　あいランド</t>
  </si>
  <si>
    <t>株式会社　Rock　Candy.</t>
  </si>
  <si>
    <t>合同会社　グロリア</t>
  </si>
  <si>
    <t>社会福祉法人　コスモス会</t>
  </si>
  <si>
    <t>株式会社　リベロ</t>
  </si>
  <si>
    <t>ＮＰＯ法人　阿蘇きぼうの家</t>
  </si>
  <si>
    <t>社会福祉法人　ひまわり福祉会</t>
  </si>
  <si>
    <t>社会福祉法人　愛火の会</t>
  </si>
  <si>
    <t>社会福祉法人　山紫会</t>
  </si>
  <si>
    <t>社会福祉法人　共生福祉会</t>
  </si>
  <si>
    <t>ＮＰＯ法人　栞</t>
  </si>
  <si>
    <t>一般社団法人　七八</t>
  </si>
  <si>
    <t>社会福祉法人　白い雲の会</t>
  </si>
  <si>
    <t>社会福祉法人　北斗会</t>
  </si>
  <si>
    <t>特定非営利活動法人　やじろべえ</t>
  </si>
  <si>
    <t>特定非営利活動法人　ステップバイステップ</t>
  </si>
  <si>
    <t>特定非営利活動法人　すとろーはっと</t>
  </si>
  <si>
    <t>社会福祉法人　のぞみ作業所</t>
  </si>
  <si>
    <t>社会福祉法人　晃明会</t>
  </si>
  <si>
    <t>ＮＰＯ法人　天草きぼうの家</t>
  </si>
  <si>
    <t>ＮＰＯ法人　地域ふれあいホームリンク</t>
  </si>
  <si>
    <t>一般社団法人　光輪</t>
  </si>
  <si>
    <t>NPO法人　ビタミンあい</t>
  </si>
  <si>
    <t>就労移行支援，就労継続支援(Ｂ型)</t>
  </si>
  <si>
    <t>就労継続支援(Ａ型)，就労継続支援(Ｂ型)</t>
  </si>
  <si>
    <t>就労移行支援，就労継続支援(Ａ型)</t>
  </si>
  <si>
    <t>就労移行支援，就労継続支援(Ｂ型)，就労定着支援</t>
  </si>
  <si>
    <t>就労移行支援，就労継続支援(Ａ型)，就労継続支援(Ｂ型)</t>
  </si>
  <si>
    <t>就労移行支援，就労継続支援(Ａ型)，就労定着支援</t>
  </si>
  <si>
    <t>就労移行支援，就労定着支援</t>
  </si>
  <si>
    <r>
      <t xml:space="preserve">１日の平均労働時間数
</t>
    </r>
    <r>
      <rPr>
        <b/>
        <sz val="6"/>
        <rFont val="ＭＳ Ｐゴシック"/>
        <family val="3"/>
        <charset val="128"/>
      </rPr>
      <t>（延べ労働時間数÷延べ利用者数）</t>
    </r>
    <rPh sb="1" eb="2">
      <t>ニチ</t>
    </rPh>
    <rPh sb="3" eb="5">
      <t>ヘイキン</t>
    </rPh>
    <rPh sb="5" eb="7">
      <t>ロウドウ</t>
    </rPh>
    <rPh sb="7" eb="9">
      <t>ジカン</t>
    </rPh>
    <rPh sb="9" eb="10">
      <t>スウ</t>
    </rPh>
    <rPh sb="12" eb="13">
      <t>ノ</t>
    </rPh>
    <rPh sb="14" eb="16">
      <t>ロウドウ</t>
    </rPh>
    <rPh sb="16" eb="18">
      <t>ジカン</t>
    </rPh>
    <rPh sb="18" eb="19">
      <t>スウ</t>
    </rPh>
    <rPh sb="20" eb="21">
      <t>ノ</t>
    </rPh>
    <rPh sb="22" eb="25">
      <t>リヨウシャ</t>
    </rPh>
    <rPh sb="25" eb="26">
      <t>スウ</t>
    </rPh>
    <phoneticPr fontId="5"/>
  </si>
  <si>
    <t>就労定着支援
利用者数</t>
    <rPh sb="0" eb="2">
      <t>シュウロウ</t>
    </rPh>
    <rPh sb="2" eb="4">
      <t>テイチャク</t>
    </rPh>
    <rPh sb="4" eb="6">
      <t>シエン</t>
    </rPh>
    <rPh sb="7" eb="10">
      <t>リヨウシャ</t>
    </rPh>
    <rPh sb="10" eb="11">
      <t>スウ</t>
    </rPh>
    <phoneticPr fontId="5"/>
  </si>
  <si>
    <t>↓選択してください。</t>
    <rPh sb="1" eb="3">
      <t>センタク</t>
    </rPh>
    <phoneticPr fontId="3"/>
  </si>
  <si>
    <t>１．　Ⅰ型（7.5：1）</t>
  </si>
  <si>
    <t>２．　Ⅱ型（10：1）</t>
  </si>
  <si>
    <t>←選択してください。</t>
    <rPh sb="1" eb="3">
      <t>センタク</t>
    </rPh>
    <phoneticPr fontId="3"/>
  </si>
  <si>
    <t>注２　「変更等の区分」欄は、今回申請（又は届出）を行う事業所・施設について、プルダウンリストを選択してください。
　　　　新規：今回新たに指定を受けようとする場合。
　　　　変更：既に届出ている事項に変更があった場合。（区分の変更を含む）
　　　　更新：指定を更新しようとする場合。</t>
    <rPh sb="4" eb="6">
      <t>ヘンコウ</t>
    </rPh>
    <rPh sb="6" eb="7">
      <t>トウ</t>
    </rPh>
    <rPh sb="8" eb="10">
      <t>クブン</t>
    </rPh>
    <rPh sb="11" eb="12">
      <t>ラン</t>
    </rPh>
    <rPh sb="14" eb="16">
      <t>コンカイ</t>
    </rPh>
    <rPh sb="16" eb="18">
      <t>シンセイ</t>
    </rPh>
    <rPh sb="19" eb="20">
      <t>マタ</t>
    </rPh>
    <rPh sb="21" eb="23">
      <t>トドケデ</t>
    </rPh>
    <rPh sb="25" eb="26">
      <t>オコナ</t>
    </rPh>
    <rPh sb="27" eb="30">
      <t>ジギョウショ</t>
    </rPh>
    <rPh sb="31" eb="33">
      <t>シセツ</t>
    </rPh>
    <rPh sb="47" eb="49">
      <t>センタク</t>
    </rPh>
    <rPh sb="110" eb="112">
      <t>クブン</t>
    </rPh>
    <rPh sb="113" eb="115">
      <t>ヘンコウ</t>
    </rPh>
    <rPh sb="116" eb="117">
      <t>フク</t>
    </rPh>
    <rPh sb="124" eb="126">
      <t>コウシン</t>
    </rPh>
    <rPh sb="127" eb="129">
      <t>シテイ</t>
    </rPh>
    <rPh sb="130" eb="132">
      <t>コウシン</t>
    </rPh>
    <phoneticPr fontId="5"/>
  </si>
  <si>
    <t>就労定着率区分</t>
    <rPh sb="0" eb="2">
      <t>シュウロウ</t>
    </rPh>
    <rPh sb="2" eb="4">
      <t>テイチャク</t>
    </rPh>
    <rPh sb="4" eb="5">
      <t>リツ</t>
    </rPh>
    <rPh sb="5" eb="7">
      <t>クブン</t>
    </rPh>
    <phoneticPr fontId="3"/>
  </si>
  <si>
    <t>平均工賃月額区分</t>
    <rPh sb="0" eb="2">
      <t>ヘイキン</t>
    </rPh>
    <rPh sb="2" eb="4">
      <t>コウチン</t>
    </rPh>
    <rPh sb="4" eb="6">
      <t>ゲツガク</t>
    </rPh>
    <rPh sb="6" eb="8">
      <t>クブン</t>
    </rPh>
    <phoneticPr fontId="3"/>
  </si>
  <si>
    <r>
      <t xml:space="preserve">同一所在地において行う事業等の種類
</t>
    </r>
    <r>
      <rPr>
        <sz val="8"/>
        <rFont val="ＭＳ Ｐゴシック"/>
        <family val="3"/>
        <charset val="128"/>
      </rPr>
      <t>（</t>
    </r>
    <r>
      <rPr>
        <sz val="8"/>
        <color rgb="FFFF0000"/>
        <rFont val="ＭＳ Ｐゴシック"/>
        <family val="3"/>
        <charset val="128"/>
      </rPr>
      <t>同じ事業所番号のもの</t>
    </r>
    <r>
      <rPr>
        <sz val="8"/>
        <rFont val="ＭＳ Ｐゴシック"/>
        <family val="3"/>
        <charset val="128"/>
      </rPr>
      <t>（一体的に管理運営を行う事業所））</t>
    </r>
    <rPh sb="0" eb="2">
      <t>ドウイツ</t>
    </rPh>
    <rPh sb="2" eb="5">
      <t>ショザイチ</t>
    </rPh>
    <rPh sb="9" eb="10">
      <t>オコナ</t>
    </rPh>
    <rPh sb="11" eb="13">
      <t>ジギョウ</t>
    </rPh>
    <rPh sb="13" eb="14">
      <t>トウ</t>
    </rPh>
    <rPh sb="15" eb="17">
      <t>シュルイ</t>
    </rPh>
    <rPh sb="19" eb="20">
      <t>オナ</t>
    </rPh>
    <rPh sb="21" eb="24">
      <t>ジギョウショ</t>
    </rPh>
    <rPh sb="24" eb="26">
      <t>バンゴウ</t>
    </rPh>
    <rPh sb="30" eb="33">
      <t>イッタイテキ</t>
    </rPh>
    <rPh sb="34" eb="36">
      <t>カンリ</t>
    </rPh>
    <rPh sb="36" eb="38">
      <t>ウンエイ</t>
    </rPh>
    <rPh sb="39" eb="40">
      <t>オコナ</t>
    </rPh>
    <rPh sb="41" eb="44">
      <t>ジギョウショ</t>
    </rPh>
    <phoneticPr fontId="5"/>
  </si>
  <si>
    <t>※多機能型の場合、定員合計を記入。その場合、「体制等状況一覧表」の「定員区分」の数値と一致する。</t>
    <phoneticPr fontId="3"/>
  </si>
  <si>
    <t>【別紙５４－２】　就労継続支援Ａ型</t>
    <rPh sb="1" eb="3">
      <t>ベッシ</t>
    </rPh>
    <rPh sb="9" eb="11">
      <t>シュウロウ</t>
    </rPh>
    <rPh sb="11" eb="13">
      <t>ケイゾク</t>
    </rPh>
    <rPh sb="13" eb="15">
      <t>シエン</t>
    </rPh>
    <rPh sb="16" eb="17">
      <t>ガタ</t>
    </rPh>
    <phoneticPr fontId="5"/>
  </si>
  <si>
    <r>
      <t>※</t>
    </r>
    <r>
      <rPr>
        <b/>
        <u/>
        <sz val="11"/>
        <color rgb="FFFF0000"/>
        <rFont val="ＭＳ Ｐゴシック"/>
        <family val="3"/>
        <charset val="128"/>
        <scheme val="minor"/>
      </rPr>
      <t>新規指定の場合</t>
    </r>
    <r>
      <rPr>
        <u/>
        <sz val="11"/>
        <rFont val="ＭＳ Ｐゴシック"/>
        <family val="3"/>
        <charset val="128"/>
        <scheme val="minor"/>
      </rPr>
      <t>（起算日は指定を受ける前月末日）</t>
    </r>
    <rPh sb="1" eb="3">
      <t>シンキ</t>
    </rPh>
    <rPh sb="3" eb="5">
      <t>シテイ</t>
    </rPh>
    <rPh sb="6" eb="8">
      <t>バアイ</t>
    </rPh>
    <rPh sb="9" eb="12">
      <t>キサンビ</t>
    </rPh>
    <rPh sb="13" eb="15">
      <t>シテイ</t>
    </rPh>
    <rPh sb="16" eb="17">
      <t>ウ</t>
    </rPh>
    <rPh sb="19" eb="21">
      <t>ゼンゲツ</t>
    </rPh>
    <rPh sb="21" eb="22">
      <t>マツ</t>
    </rPh>
    <rPh sb="22" eb="23">
      <t>ビ</t>
    </rPh>
    <phoneticPr fontId="5"/>
  </si>
  <si>
    <t>４月
集計</t>
    <rPh sb="1" eb="2">
      <t>ガツ</t>
    </rPh>
    <rPh sb="3" eb="5">
      <t>シュウケイ</t>
    </rPh>
    <phoneticPr fontId="3"/>
  </si>
  <si>
    <t>５月
集計</t>
    <rPh sb="1" eb="2">
      <t>ガツ</t>
    </rPh>
    <rPh sb="3" eb="5">
      <t>シュウケイ</t>
    </rPh>
    <phoneticPr fontId="3"/>
  </si>
  <si>
    <t>６月
集計</t>
    <rPh sb="1" eb="2">
      <t>ガツ</t>
    </rPh>
    <rPh sb="3" eb="5">
      <t>シュウケイ</t>
    </rPh>
    <phoneticPr fontId="3"/>
  </si>
  <si>
    <t>７月
集計</t>
    <rPh sb="1" eb="2">
      <t>ガツ</t>
    </rPh>
    <rPh sb="3" eb="5">
      <t>シュウケイ</t>
    </rPh>
    <phoneticPr fontId="3"/>
  </si>
  <si>
    <t>８月
集計</t>
    <rPh sb="1" eb="2">
      <t>ガツ</t>
    </rPh>
    <rPh sb="3" eb="5">
      <t>シュウケイ</t>
    </rPh>
    <phoneticPr fontId="3"/>
  </si>
  <si>
    <t>９月
集計</t>
    <rPh sb="1" eb="2">
      <t>ガツ</t>
    </rPh>
    <rPh sb="3" eb="5">
      <t>シュウケイ</t>
    </rPh>
    <phoneticPr fontId="3"/>
  </si>
  <si>
    <t>１０月
集計</t>
    <rPh sb="2" eb="3">
      <t>ガツ</t>
    </rPh>
    <rPh sb="4" eb="6">
      <t>シュウケイ</t>
    </rPh>
    <phoneticPr fontId="3"/>
  </si>
  <si>
    <t>１１月
集計</t>
    <rPh sb="2" eb="3">
      <t>ガツ</t>
    </rPh>
    <rPh sb="4" eb="6">
      <t>シュウケイ</t>
    </rPh>
    <phoneticPr fontId="3"/>
  </si>
  <si>
    <t>１２月
集計</t>
    <rPh sb="2" eb="3">
      <t>ガツ</t>
    </rPh>
    <rPh sb="4" eb="6">
      <t>シュウケイ</t>
    </rPh>
    <phoneticPr fontId="3"/>
  </si>
  <si>
    <t>０１月
集計</t>
    <rPh sb="2" eb="3">
      <t>ガツ</t>
    </rPh>
    <rPh sb="4" eb="6">
      <t>シュウケイ</t>
    </rPh>
    <phoneticPr fontId="3"/>
  </si>
  <si>
    <t>０２月
集計</t>
    <rPh sb="2" eb="3">
      <t>ガツ</t>
    </rPh>
    <rPh sb="4" eb="6">
      <t>シュウケイ</t>
    </rPh>
    <phoneticPr fontId="3"/>
  </si>
  <si>
    <t>０３月
集計</t>
    <rPh sb="2" eb="3">
      <t>ガツ</t>
    </rPh>
    <rPh sb="4" eb="6">
      <t>シュウケイ</t>
    </rPh>
    <phoneticPr fontId="3"/>
  </si>
  <si>
    <t>利用者氏名</t>
    <rPh sb="0" eb="3">
      <t>リヨウシャ</t>
    </rPh>
    <rPh sb="3" eb="5">
      <t>シメイ</t>
    </rPh>
    <phoneticPr fontId="3"/>
  </si>
  <si>
    <t>end</t>
    <phoneticPr fontId="3"/>
  </si>
  <si>
    <t>合　計</t>
    <rPh sb="0" eb="1">
      <t>ゴウ</t>
    </rPh>
    <rPh sb="2" eb="3">
      <t>ケイ</t>
    </rPh>
    <phoneticPr fontId="3"/>
  </si>
  <si>
    <t>祝日一覧</t>
    <rPh sb="0" eb="2">
      <t>シュクジツ</t>
    </rPh>
    <rPh sb="2" eb="4">
      <t>イチラン</t>
    </rPh>
    <phoneticPr fontId="3"/>
  </si>
  <si>
    <t>届出日を入力してください。→</t>
    <rPh sb="0" eb="2">
      <t>トドケデ</t>
    </rPh>
    <rPh sb="2" eb="3">
      <t>ビ</t>
    </rPh>
    <rPh sb="4" eb="6">
      <t>ニュウリョク</t>
    </rPh>
    <phoneticPr fontId="3"/>
  </si>
  <si>
    <t>年度
合計
（時間）</t>
    <rPh sb="0" eb="1">
      <t>ネン</t>
    </rPh>
    <rPh sb="1" eb="2">
      <t>ド</t>
    </rPh>
    <rPh sb="3" eb="5">
      <t>ゴウケイ</t>
    </rPh>
    <rPh sb="7" eb="9">
      <t>ジカン</t>
    </rPh>
    <phoneticPr fontId="3"/>
  </si>
  <si>
    <t>年度
合計（延べ利用者数）</t>
    <rPh sb="0" eb="1">
      <t>ネン</t>
    </rPh>
    <rPh sb="1" eb="2">
      <t>ド</t>
    </rPh>
    <rPh sb="3" eb="5">
      <t>ゴウケイ</t>
    </rPh>
    <rPh sb="6" eb="7">
      <t>ノ</t>
    </rPh>
    <rPh sb="8" eb="11">
      <t>リヨウシャ</t>
    </rPh>
    <rPh sb="11" eb="12">
      <t>スウ</t>
    </rPh>
    <phoneticPr fontId="3"/>
  </si>
  <si>
    <t>3月</t>
  </si>
  <si>
    <t>2月</t>
  </si>
  <si>
    <t>1月</t>
  </si>
  <si>
    <t>12月</t>
  </si>
  <si>
    <t>11月</t>
  </si>
  <si>
    <t>10月</t>
  </si>
  <si>
    <t>9月</t>
  </si>
  <si>
    <t>8月</t>
  </si>
  <si>
    <t>7月</t>
  </si>
  <si>
    <t>6月</t>
  </si>
  <si>
    <t>5月</t>
  </si>
  <si>
    <t>4月</t>
    <rPh sb="1" eb="2">
      <t>ガツ</t>
    </rPh>
    <phoneticPr fontId="41"/>
  </si>
  <si>
    <t>合計</t>
    <rPh sb="0" eb="2">
      <t>ゴウケイ</t>
    </rPh>
    <phoneticPr fontId="41"/>
  </si>
  <si>
    <t>工賃月額</t>
    <rPh sb="0" eb="4">
      <t>コウチンゲツガク</t>
    </rPh>
    <phoneticPr fontId="41"/>
  </si>
  <si>
    <t>氏名</t>
    <rPh sb="0" eb="2">
      <t>シメイ</t>
    </rPh>
    <phoneticPr fontId="41"/>
  </si>
  <si>
    <t>事業所（施設）名</t>
    <rPh sb="0" eb="3">
      <t>ジギョウショ</t>
    </rPh>
    <rPh sb="4" eb="6">
      <t>シセツ</t>
    </rPh>
    <rPh sb="7" eb="8">
      <t>メイ</t>
    </rPh>
    <phoneticPr fontId="41"/>
  </si>
  <si>
    <t>就労定着率が９割５分以上</t>
    <rPh sb="0" eb="2">
      <t>シュウロウ</t>
    </rPh>
    <rPh sb="2" eb="4">
      <t>テイチャク</t>
    </rPh>
    <rPh sb="4" eb="5">
      <t>リツ</t>
    </rPh>
    <rPh sb="7" eb="8">
      <t>ワリ</t>
    </rPh>
    <rPh sb="9" eb="10">
      <t>ブ</t>
    </rPh>
    <rPh sb="10" eb="12">
      <t>イジョウ</t>
    </rPh>
    <phoneticPr fontId="5"/>
  </si>
  <si>
    <t>就労定着率が９割以上９割５分未満</t>
    <rPh sb="0" eb="2">
      <t>シュウロウ</t>
    </rPh>
    <rPh sb="2" eb="4">
      <t>テイチャク</t>
    </rPh>
    <rPh sb="4" eb="5">
      <t>リツ</t>
    </rPh>
    <rPh sb="7" eb="8">
      <t>ワリ</t>
    </rPh>
    <rPh sb="8" eb="10">
      <t>イジョウ</t>
    </rPh>
    <rPh sb="11" eb="12">
      <t>ワリ</t>
    </rPh>
    <rPh sb="13" eb="14">
      <t>ブン</t>
    </rPh>
    <rPh sb="14" eb="16">
      <t>ミマン</t>
    </rPh>
    <phoneticPr fontId="5"/>
  </si>
  <si>
    <t>就労定着率が３割未満</t>
    <rPh sb="0" eb="2">
      <t>シュウロウ</t>
    </rPh>
    <rPh sb="2" eb="4">
      <t>テイチャク</t>
    </rPh>
    <rPh sb="4" eb="5">
      <t>リツ</t>
    </rPh>
    <rPh sb="7" eb="8">
      <t>ワリ</t>
    </rPh>
    <rPh sb="8" eb="10">
      <t>ミマン</t>
    </rPh>
    <phoneticPr fontId="5"/>
  </si>
  <si>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5"/>
  </si>
  <si>
    <t>指定を受ける
前月末日の継続状況</t>
    <rPh sb="0" eb="2">
      <t>シテイ</t>
    </rPh>
    <rPh sb="3" eb="4">
      <t>ウ</t>
    </rPh>
    <rPh sb="7" eb="9">
      <t>ゼンゲツ</t>
    </rPh>
    <rPh sb="9" eb="10">
      <t>マツ</t>
    </rPh>
    <rPh sb="10" eb="11">
      <t>ヒ</t>
    </rPh>
    <rPh sb="12" eb="14">
      <t>ケイゾク</t>
    </rPh>
    <rPh sb="14" eb="16">
      <t>ジョウキョウ</t>
    </rPh>
    <phoneticPr fontId="5"/>
  </si>
  <si>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5"/>
  </si>
  <si>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5"/>
  </si>
  <si>
    <r>
      <t>就労継続者の状況
（就労定着支援に係る基本報酬の算定区分に関する届出書）
（</t>
    </r>
    <r>
      <rPr>
        <b/>
        <sz val="16"/>
        <color rgb="FFFF0000"/>
        <rFont val="ＭＳ Ｐゴシック"/>
        <family val="3"/>
        <charset val="128"/>
        <scheme val="minor"/>
      </rPr>
      <t>新規指定</t>
    </r>
    <r>
      <rPr>
        <sz val="16"/>
        <rFont val="ＭＳ Ｐゴシック"/>
        <family val="3"/>
        <charset val="128"/>
        <scheme val="minor"/>
      </rPr>
      <t>の場合）</t>
    </r>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5"/>
  </si>
  <si>
    <t>別　添　２</t>
    <rPh sb="0" eb="1">
      <t>ベツ</t>
    </rPh>
    <rPh sb="2" eb="3">
      <t>ソウ</t>
    </rPh>
    <phoneticPr fontId="5"/>
  </si>
  <si>
    <t>評価点が１７０点以上</t>
    <rPh sb="0" eb="3">
      <t>ヒョウカテン</t>
    </rPh>
    <rPh sb="7" eb="8">
      <t>テン</t>
    </rPh>
    <rPh sb="8" eb="10">
      <t>イジョウ</t>
    </rPh>
    <phoneticPr fontId="5"/>
  </si>
  <si>
    <t>評価点が１５０点以上１７０点未満</t>
    <rPh sb="0" eb="3">
      <t>ヒョウカテン</t>
    </rPh>
    <rPh sb="7" eb="8">
      <t>テン</t>
    </rPh>
    <rPh sb="8" eb="10">
      <t>イジョウ</t>
    </rPh>
    <rPh sb="13" eb="14">
      <t>テン</t>
    </rPh>
    <rPh sb="14" eb="16">
      <t>ミマン</t>
    </rPh>
    <phoneticPr fontId="5"/>
  </si>
  <si>
    <t>評価点が１３０点以上１５０点未満</t>
    <rPh sb="0" eb="3">
      <t>ヒョウカテン</t>
    </rPh>
    <rPh sb="7" eb="8">
      <t>テン</t>
    </rPh>
    <rPh sb="8" eb="10">
      <t>イジョウ</t>
    </rPh>
    <rPh sb="13" eb="14">
      <t>テン</t>
    </rPh>
    <rPh sb="14" eb="16">
      <t>ミマン</t>
    </rPh>
    <phoneticPr fontId="5"/>
  </si>
  <si>
    <t>評価点が１０５点以上１３０点未満</t>
    <rPh sb="0" eb="3">
      <t>ヒョウカテン</t>
    </rPh>
    <rPh sb="7" eb="8">
      <t>テン</t>
    </rPh>
    <rPh sb="8" eb="10">
      <t>イジョウ</t>
    </rPh>
    <rPh sb="13" eb="14">
      <t>テン</t>
    </rPh>
    <rPh sb="14" eb="16">
      <t>ミマン</t>
    </rPh>
    <phoneticPr fontId="5"/>
  </si>
  <si>
    <t>評価点が８０点以上１０５点未満</t>
    <rPh sb="0" eb="3">
      <t>ヒョウカテン</t>
    </rPh>
    <rPh sb="6" eb="7">
      <t>テン</t>
    </rPh>
    <rPh sb="7" eb="9">
      <t>イジョウ</t>
    </rPh>
    <rPh sb="12" eb="13">
      <t>テン</t>
    </rPh>
    <rPh sb="13" eb="15">
      <t>ミマン</t>
    </rPh>
    <phoneticPr fontId="5"/>
  </si>
  <si>
    <t>評価点が６０点以上８０点未満</t>
    <rPh sb="0" eb="3">
      <t>ヒョウカテン</t>
    </rPh>
    <rPh sb="6" eb="7">
      <t>テン</t>
    </rPh>
    <rPh sb="7" eb="9">
      <t>イジョウ</t>
    </rPh>
    <rPh sb="11" eb="12">
      <t>テン</t>
    </rPh>
    <rPh sb="12" eb="14">
      <t>ミマン</t>
    </rPh>
    <phoneticPr fontId="3"/>
  </si>
  <si>
    <t>評価点が６０点未満の場合</t>
    <rPh sb="0" eb="3">
      <t>ヒョウカテン</t>
    </rPh>
    <rPh sb="6" eb="7">
      <t>テン</t>
    </rPh>
    <rPh sb="7" eb="9">
      <t>ミマン</t>
    </rPh>
    <rPh sb="10" eb="12">
      <t>バアイ</t>
    </rPh>
    <phoneticPr fontId="5"/>
  </si>
  <si>
    <t>評価点区分</t>
    <rPh sb="0" eb="3">
      <t>ヒョウカテン</t>
    </rPh>
    <rPh sb="3" eb="5">
      <t>クブン</t>
    </rPh>
    <phoneticPr fontId="5"/>
  </si>
  <si>
    <t>利用定員</t>
    <rPh sb="0" eb="4">
      <t>リヨウテイイン</t>
    </rPh>
    <phoneticPr fontId="5"/>
  </si>
  <si>
    <t>なし（経過措置：新規指定から１年間　※5と同じ）</t>
    <rPh sb="3" eb="5">
      <t>ケイカ</t>
    </rPh>
    <rPh sb="5" eb="7">
      <t>ソチ</t>
    </rPh>
    <rPh sb="8" eb="12">
      <t>シンキシテイ</t>
    </rPh>
    <rPh sb="15" eb="17">
      <t>ネンカン</t>
    </rPh>
    <rPh sb="21" eb="22">
      <t>オナ</t>
    </rPh>
    <phoneticPr fontId="5"/>
  </si>
  <si>
    <t>年</t>
    <rPh sb="0" eb="1">
      <t>ネン</t>
    </rPh>
    <phoneticPr fontId="3"/>
  </si>
  <si>
    <t>月</t>
    <rPh sb="0" eb="1">
      <t>ガツ</t>
    </rPh>
    <phoneticPr fontId="3"/>
  </si>
  <si>
    <t>日</t>
    <rPh sb="0" eb="1">
      <t>ニチ</t>
    </rPh>
    <phoneticPr fontId="3"/>
  </si>
  <si>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3"/>
  </si>
  <si>
    <t>事業所名</t>
    <rPh sb="0" eb="3">
      <t>ジギョウショ</t>
    </rPh>
    <rPh sb="3" eb="4">
      <t>メイ</t>
    </rPh>
    <phoneticPr fontId="3"/>
  </si>
  <si>
    <t>事業所番号</t>
    <rPh sb="0" eb="3">
      <t>ジギョウショ</t>
    </rPh>
    <rPh sb="3" eb="5">
      <t>バンゴウ</t>
    </rPh>
    <phoneticPr fontId="3"/>
  </si>
  <si>
    <t>住　所</t>
    <rPh sb="0" eb="1">
      <t>ジュウ</t>
    </rPh>
    <rPh sb="2" eb="3">
      <t>ショ</t>
    </rPh>
    <phoneticPr fontId="3"/>
  </si>
  <si>
    <t>管理者名</t>
    <rPh sb="0" eb="4">
      <t>カンリシャメイ</t>
    </rPh>
    <phoneticPr fontId="3"/>
  </si>
  <si>
    <t>電話番号</t>
    <rPh sb="0" eb="2">
      <t>デンワ</t>
    </rPh>
    <rPh sb="2" eb="4">
      <t>バンゴウ</t>
    </rPh>
    <phoneticPr fontId="3"/>
  </si>
  <si>
    <t>対象年度</t>
    <rPh sb="0" eb="2">
      <t>タイショウ</t>
    </rPh>
    <rPh sb="2" eb="4">
      <t>ネンド</t>
    </rPh>
    <phoneticPr fontId="3"/>
  </si>
  <si>
    <t>（Ⅰ）労働時間</t>
    <phoneticPr fontId="3"/>
  </si>
  <si>
    <t>（Ⅳ）　支援力向上（※）</t>
    <rPh sb="4" eb="6">
      <t>シエン</t>
    </rPh>
    <rPh sb="6" eb="7">
      <t>リョク</t>
    </rPh>
    <rPh sb="7" eb="9">
      <t>コウジョウ</t>
    </rPh>
    <phoneticPr fontId="3"/>
  </si>
  <si>
    <t>①1日の平均労働時間が７時間以上</t>
    <rPh sb="2" eb="3">
      <t>ニチ</t>
    </rPh>
    <rPh sb="4" eb="6">
      <t>ヘイキン</t>
    </rPh>
    <rPh sb="6" eb="8">
      <t>ロウドウ</t>
    </rPh>
    <rPh sb="8" eb="10">
      <t>ジカン</t>
    </rPh>
    <rPh sb="12" eb="14">
      <t>ジカン</t>
    </rPh>
    <rPh sb="14" eb="16">
      <t>イジョウ</t>
    </rPh>
    <phoneticPr fontId="3"/>
  </si>
  <si>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</si>
  <si>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3"/>
  </si>
  <si>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</si>
  <si>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</si>
  <si>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3"/>
  </si>
  <si>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3"/>
  </si>
  <si>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3"/>
  </si>
  <si>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</si>
  <si>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</si>
  <si>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③視察・実習の実施又は受け入れ</t>
    <rPh sb="1" eb="3">
      <t>シサツ</t>
    </rPh>
    <rPh sb="4" eb="6">
      <t>ジッシュウ</t>
    </rPh>
    <rPh sb="7" eb="9">
      <t>ジッシ</t>
    </rPh>
    <rPh sb="9" eb="10">
      <t>マタ</t>
    </rPh>
    <rPh sb="11" eb="12">
      <t>ウ</t>
    </rPh>
    <rPh sb="13" eb="14">
      <t>イ</t>
    </rPh>
    <phoneticPr fontId="3"/>
  </si>
  <si>
    <t>⑧1日の平均労働時間が２時間未満</t>
    <rPh sb="2" eb="3">
      <t>ニチ</t>
    </rPh>
    <rPh sb="4" eb="6">
      <t>ヘイキン</t>
    </rPh>
    <rPh sb="6" eb="8">
      <t>ロウドウ</t>
    </rPh>
    <rPh sb="8" eb="10">
      <t>ジカン</t>
    </rPh>
    <rPh sb="12" eb="14">
      <t>ジカン</t>
    </rPh>
    <rPh sb="14" eb="16">
      <t>ミマン</t>
    </rPh>
    <phoneticPr fontId="3"/>
  </si>
  <si>
    <t>点</t>
    <rPh sb="0" eb="1">
      <t>テン</t>
    </rPh>
    <phoneticPr fontId="3"/>
  </si>
  <si>
    <t>（Ⅱ）生産活動</t>
    <rPh sb="3" eb="5">
      <t>セイサン</t>
    </rPh>
    <rPh sb="5" eb="7">
      <t>カツドウ</t>
    </rPh>
    <phoneticPr fontId="3"/>
  </si>
  <si>
    <t>④販路拡大の商談会等への参加</t>
    <rPh sb="1" eb="3">
      <t>ハンロ</t>
    </rPh>
    <rPh sb="3" eb="5">
      <t>カクダイ</t>
    </rPh>
    <rPh sb="6" eb="9">
      <t>ショウダンカイ</t>
    </rPh>
    <rPh sb="9" eb="10">
      <t>トウ</t>
    </rPh>
    <rPh sb="12" eb="14">
      <t>サンカ</t>
    </rPh>
    <phoneticPr fontId="3"/>
  </si>
  <si>
    <t>⑤職員の人事評価制度</t>
    <rPh sb="1" eb="3">
      <t>ショクイン</t>
    </rPh>
    <rPh sb="4" eb="6">
      <t>ジンジ</t>
    </rPh>
    <rPh sb="6" eb="8">
      <t>ヒョウカ</t>
    </rPh>
    <rPh sb="8" eb="10">
      <t>セイド</t>
    </rPh>
    <phoneticPr fontId="3"/>
  </si>
  <si>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3"/>
  </si>
  <si>
    <t>⑥ピアサポーターの配置</t>
    <rPh sb="9" eb="11">
      <t>ハイチ</t>
    </rPh>
    <phoneticPr fontId="3"/>
  </si>
  <si>
    <t>　　　ピアサポーターを職員として配置している</t>
    <rPh sb="11" eb="13">
      <t>ショクイン</t>
    </rPh>
    <rPh sb="16" eb="18">
      <t>ハイチ</t>
    </rPh>
    <phoneticPr fontId="3"/>
  </si>
  <si>
    <t>⑦第三者評価</t>
    <rPh sb="1" eb="2">
      <t>ダイ</t>
    </rPh>
    <rPh sb="2" eb="4">
      <t>サンシャ</t>
    </rPh>
    <rPh sb="4" eb="6">
      <t>ヒョウカ</t>
    </rPh>
    <phoneticPr fontId="3"/>
  </si>
  <si>
    <t>（Ⅲ）多様な働き方（※）</t>
    <rPh sb="3" eb="5">
      <t>タヨウ</t>
    </rPh>
    <rPh sb="6" eb="7">
      <t>ハタラ</t>
    </rPh>
    <rPh sb="8" eb="9">
      <t>カタ</t>
    </rPh>
    <phoneticPr fontId="3"/>
  </si>
  <si>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3"/>
  </si>
  <si>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3"/>
  </si>
  <si>
    <t>　　　　　就業規則等で定めている</t>
    <rPh sb="5" eb="7">
      <t>シュウギョウ</t>
    </rPh>
    <rPh sb="7" eb="9">
      <t>キソク</t>
    </rPh>
    <rPh sb="9" eb="10">
      <t>トウ</t>
    </rPh>
    <rPh sb="11" eb="12">
      <t>サダ</t>
    </rPh>
    <phoneticPr fontId="3"/>
  </si>
  <si>
    <t>小計（注2）</t>
    <rPh sb="0" eb="2">
      <t>ショウケイ</t>
    </rPh>
    <rPh sb="3" eb="4">
      <t>チュウ</t>
    </rPh>
    <phoneticPr fontId="3"/>
  </si>
  <si>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3"/>
  </si>
  <si>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3"/>
  </si>
  <si>
    <t>④フレックスタイム制に係る労働条件</t>
    <rPh sb="9" eb="10">
      <t>セイ</t>
    </rPh>
    <rPh sb="11" eb="12">
      <t>カカ</t>
    </rPh>
    <rPh sb="13" eb="15">
      <t>ロウドウ</t>
    </rPh>
    <rPh sb="15" eb="17">
      <t>ジョウケン</t>
    </rPh>
    <phoneticPr fontId="3"/>
  </si>
  <si>
    <t>1事例以上ある場合:10点</t>
    <rPh sb="1" eb="3">
      <t>ジレイ</t>
    </rPh>
    <rPh sb="3" eb="5">
      <t>イジョウ</t>
    </rPh>
    <rPh sb="7" eb="9">
      <t>バアイ</t>
    </rPh>
    <rPh sb="12" eb="13">
      <t>テン</t>
    </rPh>
    <phoneticPr fontId="3"/>
  </si>
  <si>
    <t>⑤短時間勤務に係る労働条件</t>
    <rPh sb="1" eb="4">
      <t>タンジカン</t>
    </rPh>
    <rPh sb="4" eb="6">
      <t>キンム</t>
    </rPh>
    <rPh sb="7" eb="8">
      <t>カカ</t>
    </rPh>
    <rPh sb="9" eb="11">
      <t>ロウドウ</t>
    </rPh>
    <rPh sb="11" eb="13">
      <t>ジョウケン</t>
    </rPh>
    <phoneticPr fontId="3"/>
  </si>
  <si>
    <t>項目</t>
    <rPh sb="0" eb="2">
      <t>コウモク</t>
    </rPh>
    <phoneticPr fontId="3"/>
  </si>
  <si>
    <t>点数</t>
    <rPh sb="0" eb="2">
      <t>テンスウ</t>
    </rPh>
    <phoneticPr fontId="3"/>
  </si>
  <si>
    <t>5点</t>
    <rPh sb="1" eb="2">
      <t>テン</t>
    </rPh>
    <phoneticPr fontId="3"/>
  </si>
  <si>
    <t>20点</t>
    <rPh sb="2" eb="3">
      <t>テン</t>
    </rPh>
    <phoneticPr fontId="3"/>
  </si>
  <si>
    <t>30点</t>
    <rPh sb="2" eb="3">
      <t>テン</t>
    </rPh>
    <phoneticPr fontId="3"/>
  </si>
  <si>
    <t>40点</t>
    <rPh sb="2" eb="3">
      <t>テン</t>
    </rPh>
    <phoneticPr fontId="3"/>
  </si>
  <si>
    <t>55点</t>
    <rPh sb="2" eb="3">
      <t>テン</t>
    </rPh>
    <phoneticPr fontId="3"/>
  </si>
  <si>
    <t>80点</t>
    <rPh sb="2" eb="3">
      <t>テン</t>
    </rPh>
    <phoneticPr fontId="3"/>
  </si>
  <si>
    <t>⑥時差出勤制度に係る労働条件</t>
    <rPh sb="1" eb="3">
      <t>ジサ</t>
    </rPh>
    <rPh sb="3" eb="5">
      <t>シュッキン</t>
    </rPh>
    <rPh sb="5" eb="7">
      <t>セイド</t>
    </rPh>
    <rPh sb="8" eb="9">
      <t>カカ</t>
    </rPh>
    <rPh sb="10" eb="12">
      <t>ロウドウ</t>
    </rPh>
    <rPh sb="12" eb="14">
      <t>ジョウケン</t>
    </rPh>
    <phoneticPr fontId="3"/>
  </si>
  <si>
    <t>生産活動</t>
    <phoneticPr fontId="3"/>
  </si>
  <si>
    <t>多様な働き方</t>
    <phoneticPr fontId="3"/>
  </si>
  <si>
    <t>0点</t>
    <rPh sb="1" eb="2">
      <t>テン</t>
    </rPh>
    <phoneticPr fontId="3"/>
  </si>
  <si>
    <t>15点</t>
    <rPh sb="2" eb="3">
      <t>テン</t>
    </rPh>
    <phoneticPr fontId="3"/>
  </si>
  <si>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3"/>
  </si>
  <si>
    <t>地域連携活動</t>
    <phoneticPr fontId="3"/>
  </si>
  <si>
    <t>10点</t>
    <rPh sb="2" eb="3">
      <t>テン</t>
    </rPh>
    <phoneticPr fontId="3"/>
  </si>
  <si>
    <t>⑧傷病休暇等の取得に関する事項</t>
    <rPh sb="1" eb="3">
      <t>ショウビョウ</t>
    </rPh>
    <rPh sb="3" eb="5">
      <t>キュウカ</t>
    </rPh>
    <rPh sb="5" eb="6">
      <t>トウ</t>
    </rPh>
    <rPh sb="7" eb="9">
      <t>シュトク</t>
    </rPh>
    <rPh sb="10" eb="11">
      <t>カン</t>
    </rPh>
    <rPh sb="13" eb="15">
      <t>ジコウ</t>
    </rPh>
    <phoneticPr fontId="3"/>
  </si>
  <si>
    <t>合計</t>
    <rPh sb="0" eb="2">
      <t>ゴウケイ</t>
    </rPh>
    <phoneticPr fontId="3"/>
  </si>
  <si>
    <t>／２００点</t>
    <rPh sb="4" eb="5">
      <t>テン</t>
    </rPh>
    <phoneticPr fontId="3"/>
  </si>
  <si>
    <t>小計（注1）</t>
    <rPh sb="0" eb="2">
      <t>ショウケイ</t>
    </rPh>
    <rPh sb="3" eb="4">
      <t>チュウ</t>
    </rPh>
    <phoneticPr fontId="3"/>
  </si>
  <si>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3"/>
  </si>
  <si>
    <t>雇用契約を締結していた延べ利用者数</t>
    <rPh sb="0" eb="2">
      <t>コヨウ</t>
    </rPh>
    <rPh sb="2" eb="4">
      <t>ケイヤク</t>
    </rPh>
    <rPh sb="5" eb="7">
      <t>テイケツ</t>
    </rPh>
    <rPh sb="11" eb="12">
      <t>ノ</t>
    </rPh>
    <rPh sb="13" eb="16">
      <t>リヨウシャ</t>
    </rPh>
    <rPh sb="16" eb="17">
      <t>スウ</t>
    </rPh>
    <phoneticPr fontId="3"/>
  </si>
  <si>
    <t>利用者の１日の平均労働時間数</t>
    <rPh sb="0" eb="3">
      <t>リヨウシャ</t>
    </rPh>
    <rPh sb="5" eb="6">
      <t>ニチ</t>
    </rPh>
    <rPh sb="7" eb="9">
      <t>ヘイキン</t>
    </rPh>
    <rPh sb="9" eb="11">
      <t>ロウドウ</t>
    </rPh>
    <rPh sb="11" eb="13">
      <t>ジカン</t>
    </rPh>
    <rPh sb="13" eb="14">
      <t>スウ</t>
    </rPh>
    <phoneticPr fontId="3"/>
  </si>
  <si>
    <t>時間</t>
    <rPh sb="0" eb="2">
      <t>ジカン</t>
    </rPh>
    <phoneticPr fontId="3"/>
  </si>
  <si>
    <t>人</t>
    <rPh sb="0" eb="1">
      <t>ニン</t>
    </rPh>
    <phoneticPr fontId="3"/>
  </si>
  <si>
    <t>（Ⅱ）生産活動</t>
    <phoneticPr fontId="3"/>
  </si>
  <si>
    <t>生産活動収入から経費を除いた額</t>
    <rPh sb="0" eb="2">
      <t>セイサン</t>
    </rPh>
    <rPh sb="2" eb="4">
      <t>カツドウ</t>
    </rPh>
    <rPh sb="4" eb="6">
      <t>シュウニュウ</t>
    </rPh>
    <rPh sb="8" eb="10">
      <t>ケイヒ</t>
    </rPh>
    <rPh sb="11" eb="12">
      <t>ノゾ</t>
    </rPh>
    <rPh sb="14" eb="15">
      <t>ガク</t>
    </rPh>
    <phoneticPr fontId="3"/>
  </si>
  <si>
    <t>利用者に支払った賃金総額</t>
    <rPh sb="0" eb="3">
      <t>リヨウシャ</t>
    </rPh>
    <rPh sb="4" eb="6">
      <t>シハラ</t>
    </rPh>
    <rPh sb="8" eb="10">
      <t>チンギン</t>
    </rPh>
    <rPh sb="10" eb="12">
      <t>ソウガク</t>
    </rPh>
    <phoneticPr fontId="3"/>
  </si>
  <si>
    <t>収支</t>
    <rPh sb="0" eb="2">
      <t>シュウシ</t>
    </rPh>
    <phoneticPr fontId="3"/>
  </si>
  <si>
    <t>円</t>
    <rPh sb="0" eb="1">
      <t>エン</t>
    </rPh>
    <phoneticPr fontId="3"/>
  </si>
  <si>
    <t>（Ⅲ）多様な働き方</t>
    <rPh sb="3" eb="5">
      <t>タヨウ</t>
    </rPh>
    <rPh sb="6" eb="7">
      <t>ハタラ</t>
    </rPh>
    <rPh sb="8" eb="9">
      <t>カタ</t>
    </rPh>
    <phoneticPr fontId="3"/>
  </si>
  <si>
    <t>◎免許・資格取得、検定の受検勧奨</t>
    <rPh sb="1" eb="3">
      <t>メンキョ</t>
    </rPh>
    <rPh sb="4" eb="6">
      <t>シカク</t>
    </rPh>
    <rPh sb="6" eb="8">
      <t>シュトク</t>
    </rPh>
    <rPh sb="9" eb="11">
      <t>ケンテイ</t>
    </rPh>
    <rPh sb="12" eb="14">
      <t>ジュケン</t>
    </rPh>
    <rPh sb="14" eb="16">
      <t>カンショウ</t>
    </rPh>
    <phoneticPr fontId="3"/>
  </si>
  <si>
    <t>名</t>
    <rPh sb="0" eb="1">
      <t>メイ</t>
    </rPh>
    <phoneticPr fontId="3"/>
  </si>
  <si>
    <t>④フレックスタイム制に係る労働条件</t>
    <rPh sb="9" eb="10">
      <t>セイ</t>
    </rPh>
    <rPh sb="11" eb="12">
      <t>カカ</t>
    </rPh>
    <phoneticPr fontId="3"/>
  </si>
  <si>
    <t>⑥時差出勤制度に係る労働条件</t>
    <rPh sb="1" eb="3">
      <t>ジサ</t>
    </rPh>
    <rPh sb="3" eb="5">
      <t>シュッキン</t>
    </rPh>
    <rPh sb="5" eb="7">
      <t>セイド</t>
    </rPh>
    <rPh sb="8" eb="9">
      <t>カカワ</t>
    </rPh>
    <rPh sb="10" eb="12">
      <t>ロウドウ</t>
    </rPh>
    <rPh sb="12" eb="14">
      <t>ジョウケン</t>
    </rPh>
    <phoneticPr fontId="3"/>
  </si>
  <si>
    <t>◎研修計画を策定している</t>
    <rPh sb="1" eb="3">
      <t>ケンシュウ</t>
    </rPh>
    <rPh sb="3" eb="5">
      <t>ケイカク</t>
    </rPh>
    <rPh sb="6" eb="8">
      <t>サクテイ</t>
    </rPh>
    <phoneticPr fontId="3"/>
  </si>
  <si>
    <t>◎研修、学会等又は学会誌等において</t>
    <rPh sb="1" eb="3">
      <t>ケンシュウ</t>
    </rPh>
    <rPh sb="4" eb="6">
      <t>ガッカイ</t>
    </rPh>
    <rPh sb="6" eb="7">
      <t>トウ</t>
    </rPh>
    <rPh sb="7" eb="8">
      <t>マタ</t>
    </rPh>
    <rPh sb="9" eb="12">
      <t>ガッカイシ</t>
    </rPh>
    <rPh sb="12" eb="13">
      <t>トウ</t>
    </rPh>
    <phoneticPr fontId="3"/>
  </si>
  <si>
    <t>◎先進的事業者の視察・実習の実施している</t>
    <rPh sb="1" eb="4">
      <t>センシンテキ</t>
    </rPh>
    <rPh sb="4" eb="7">
      <t>ジギョウシャ</t>
    </rPh>
    <rPh sb="8" eb="10">
      <t>シサツ</t>
    </rPh>
    <rPh sb="11" eb="13">
      <t>ジッシュウ</t>
    </rPh>
    <rPh sb="14" eb="16">
      <t>ジッシ</t>
    </rPh>
    <phoneticPr fontId="3"/>
  </si>
  <si>
    <r>
      <t>※</t>
    </r>
    <r>
      <rPr>
        <sz val="10"/>
        <color theme="1"/>
        <rFont val="ＭＳ ゴシック"/>
        <family val="3"/>
        <charset val="128"/>
      </rPr>
      <t>研修、学会等名</t>
    </r>
    <rPh sb="1" eb="3">
      <t>ケンシュウ</t>
    </rPh>
    <rPh sb="4" eb="6">
      <t>ガッカイ</t>
    </rPh>
    <rPh sb="6" eb="7">
      <t>トウ</t>
    </rPh>
    <rPh sb="7" eb="8">
      <t>メイ</t>
    </rPh>
    <phoneticPr fontId="3"/>
  </si>
  <si>
    <r>
      <t>※</t>
    </r>
    <r>
      <rPr>
        <sz val="10"/>
        <color theme="1"/>
        <rFont val="ＭＳ ゴシック"/>
        <family val="3"/>
        <charset val="128"/>
      </rPr>
      <t>先進的事業者名</t>
    </r>
    <rPh sb="1" eb="4">
      <t>センシンテキ</t>
    </rPh>
    <rPh sb="4" eb="7">
      <t>ジギョウシャ</t>
    </rPh>
    <rPh sb="7" eb="8">
      <t>メイ</t>
    </rPh>
    <phoneticPr fontId="3"/>
  </si>
  <si>
    <t xml:space="preserve"> 実施日</t>
    <rPh sb="1" eb="3">
      <t>ジッシ</t>
    </rPh>
    <rPh sb="3" eb="4">
      <t>ビ</t>
    </rPh>
    <phoneticPr fontId="3"/>
  </si>
  <si>
    <t xml:space="preserve"> 実施日/ 参加者数</t>
    <rPh sb="1" eb="3">
      <t>ジッシ</t>
    </rPh>
    <rPh sb="3" eb="4">
      <t>ビ</t>
    </rPh>
    <rPh sb="6" eb="10">
      <t>サンカシャスウ</t>
    </rPh>
    <phoneticPr fontId="3"/>
  </si>
  <si>
    <r>
      <rPr>
        <sz val="6"/>
        <color theme="1"/>
        <rFont val="ＭＳ ゴシック"/>
        <family val="3"/>
        <charset val="128"/>
      </rPr>
      <t>※</t>
    </r>
    <r>
      <rPr>
        <sz val="10"/>
        <color theme="1"/>
        <rFont val="ＭＳ ゴシック"/>
        <family val="3"/>
        <charset val="128"/>
      </rPr>
      <t>学会誌等名</t>
    </r>
    <rPh sb="5" eb="6">
      <t>メイ</t>
    </rPh>
    <phoneticPr fontId="3"/>
  </si>
  <si>
    <r>
      <t>※</t>
    </r>
    <r>
      <rPr>
        <sz val="10"/>
        <color theme="1"/>
        <rFont val="ＭＳ ゴシック"/>
        <family val="3"/>
        <charset val="128"/>
      </rPr>
      <t>他の事業所名</t>
    </r>
    <rPh sb="1" eb="2">
      <t>タ</t>
    </rPh>
    <rPh sb="3" eb="6">
      <t>ジギョウショ</t>
    </rPh>
    <rPh sb="6" eb="7">
      <t>メイ</t>
    </rPh>
    <phoneticPr fontId="3"/>
  </si>
  <si>
    <t xml:space="preserve"> 掲載日</t>
    <rPh sb="1" eb="3">
      <t>ケイサイ</t>
    </rPh>
    <phoneticPr fontId="3"/>
  </si>
  <si>
    <t xml:space="preserve"> 発表テーマ</t>
    <rPh sb="1" eb="3">
      <t>ハッピョウ</t>
    </rPh>
    <phoneticPr fontId="3"/>
  </si>
  <si>
    <t>◎職員の人事評価制度を整備している</t>
    <rPh sb="1" eb="3">
      <t>ショクイン</t>
    </rPh>
    <rPh sb="4" eb="6">
      <t>ジンジ</t>
    </rPh>
    <rPh sb="6" eb="8">
      <t>ヒョウカ</t>
    </rPh>
    <rPh sb="8" eb="10">
      <t>セイド</t>
    </rPh>
    <rPh sb="11" eb="13">
      <t>セイビ</t>
    </rPh>
    <phoneticPr fontId="3"/>
  </si>
  <si>
    <t>◎ピアサポーターを配置している</t>
    <rPh sb="9" eb="11">
      <t>ハイチ</t>
    </rPh>
    <phoneticPr fontId="3"/>
  </si>
  <si>
    <t>◎当該人事評価制度を周知している</t>
    <rPh sb="1" eb="3">
      <t>トウガイ</t>
    </rPh>
    <rPh sb="3" eb="5">
      <t>ジンジ</t>
    </rPh>
    <rPh sb="5" eb="7">
      <t>ヒョウカ</t>
    </rPh>
    <rPh sb="7" eb="9">
      <t>セイド</t>
    </rPh>
    <rPh sb="10" eb="12">
      <t>シュウチ</t>
    </rPh>
    <phoneticPr fontId="3"/>
  </si>
  <si>
    <t>◎当該ピアサポーターは「障害者ﾋﾟｱｻﾎﾟｰﾄ研修」</t>
    <rPh sb="1" eb="3">
      <t>トウガイ</t>
    </rPh>
    <rPh sb="12" eb="15">
      <t>ショウガイシャ</t>
    </rPh>
    <rPh sb="23" eb="25">
      <t>ケンシュウ</t>
    </rPh>
    <phoneticPr fontId="3"/>
  </si>
  <si>
    <r>
      <t>※</t>
    </r>
    <r>
      <rPr>
        <sz val="10"/>
        <color theme="1"/>
        <rFont val="ＭＳ ゴシック"/>
        <family val="3"/>
        <charset val="128"/>
      </rPr>
      <t>商談会等名</t>
    </r>
    <rPh sb="1" eb="4">
      <t>ショウダンカイ</t>
    </rPh>
    <rPh sb="4" eb="5">
      <t>トウ</t>
    </rPh>
    <rPh sb="5" eb="6">
      <t>ガクメイ</t>
    </rPh>
    <phoneticPr fontId="3"/>
  </si>
  <si>
    <t>人事評価制度の制定日</t>
    <rPh sb="0" eb="2">
      <t>ジンジ</t>
    </rPh>
    <rPh sb="2" eb="4">
      <t>ヒョウカ</t>
    </rPh>
    <rPh sb="4" eb="6">
      <t>セイド</t>
    </rPh>
    <rPh sb="7" eb="9">
      <t>セイテイ</t>
    </rPh>
    <rPh sb="9" eb="10">
      <t>ビ</t>
    </rPh>
    <phoneticPr fontId="3"/>
  </si>
  <si>
    <t>　を受講している</t>
    <rPh sb="2" eb="4">
      <t>ジュコウ</t>
    </rPh>
    <phoneticPr fontId="3"/>
  </si>
  <si>
    <t xml:space="preserve"> 主催者名</t>
    <rPh sb="1" eb="4">
      <t>シュサイシャ</t>
    </rPh>
    <rPh sb="4" eb="5">
      <t>メイ</t>
    </rPh>
    <phoneticPr fontId="3"/>
  </si>
  <si>
    <t>人事評価制度の対象職員数</t>
    <rPh sb="0" eb="2">
      <t>ジンジ</t>
    </rPh>
    <rPh sb="2" eb="4">
      <t>ヒョウカ</t>
    </rPh>
    <rPh sb="4" eb="6">
      <t>セイド</t>
    </rPh>
    <rPh sb="7" eb="9">
      <t>タイショウ</t>
    </rPh>
    <rPh sb="9" eb="12">
      <t>ショクインスウ</t>
    </rPh>
    <phoneticPr fontId="3"/>
  </si>
  <si>
    <t xml:space="preserve"> 日時</t>
    <rPh sb="1" eb="3">
      <t>ニチジ</t>
    </rPh>
    <phoneticPr fontId="3"/>
  </si>
  <si>
    <t>うち昇給・昇格を行った者</t>
    <rPh sb="2" eb="4">
      <t>ショウキュウ</t>
    </rPh>
    <rPh sb="5" eb="7">
      <t>ショウカク</t>
    </rPh>
    <rPh sb="8" eb="9">
      <t>オコナ</t>
    </rPh>
    <rPh sb="11" eb="12">
      <t>モノ</t>
    </rPh>
    <phoneticPr fontId="3"/>
  </si>
  <si>
    <t xml:space="preserve"> 就業時間</t>
    <rPh sb="1" eb="3">
      <t>シュウギョウ</t>
    </rPh>
    <rPh sb="3" eb="5">
      <t>ジカン</t>
    </rPh>
    <phoneticPr fontId="3"/>
  </si>
  <si>
    <t xml:space="preserve"> 内容</t>
    <rPh sb="1" eb="3">
      <t>ナイヨウ</t>
    </rPh>
    <phoneticPr fontId="3"/>
  </si>
  <si>
    <t>当該人事評価制度の周知方法</t>
    <rPh sb="0" eb="2">
      <t>トウガイ</t>
    </rPh>
    <rPh sb="2" eb="4">
      <t>ジンジ</t>
    </rPh>
    <rPh sb="4" eb="6">
      <t>ヒョウカ</t>
    </rPh>
    <rPh sb="6" eb="8">
      <t>セイド</t>
    </rPh>
    <rPh sb="9" eb="11">
      <t>シュウチ</t>
    </rPh>
    <rPh sb="11" eb="13">
      <t>ホウホウ</t>
    </rPh>
    <phoneticPr fontId="3"/>
  </si>
  <si>
    <t xml:space="preserve"> 職務内容</t>
    <rPh sb="1" eb="3">
      <t>ショクム</t>
    </rPh>
    <rPh sb="3" eb="5">
      <t>ナイヨウ</t>
    </rPh>
    <phoneticPr fontId="3"/>
  </si>
  <si>
    <t>⑦第三者評価</t>
    <rPh sb="1" eb="4">
      <t>ダイサンシャ</t>
    </rPh>
    <rPh sb="4" eb="6">
      <t>ヒョウカ</t>
    </rPh>
    <phoneticPr fontId="3"/>
  </si>
  <si>
    <t>◎前年度末日から過去３年以内に</t>
    <rPh sb="1" eb="4">
      <t>ゼンネンド</t>
    </rPh>
    <rPh sb="4" eb="6">
      <t>マツジツ</t>
    </rPh>
    <rPh sb="8" eb="10">
      <t>カコ</t>
    </rPh>
    <rPh sb="11" eb="12">
      <t>ネン</t>
    </rPh>
    <rPh sb="12" eb="14">
      <t>イナイ</t>
    </rPh>
    <phoneticPr fontId="3"/>
  </si>
  <si>
    <t>◎ＩＳＯが制定したマネジメント</t>
    <rPh sb="5" eb="7">
      <t>セイテイ</t>
    </rPh>
    <phoneticPr fontId="3"/>
  </si>
  <si>
    <t>　福祉サービス第三者評価を受けている</t>
    <rPh sb="1" eb="3">
      <t>フクシ</t>
    </rPh>
    <rPh sb="7" eb="10">
      <t>ダイサンシャ</t>
    </rPh>
    <rPh sb="10" eb="12">
      <t>ヒョウカ</t>
    </rPh>
    <rPh sb="13" eb="14">
      <t>ウ</t>
    </rPh>
    <phoneticPr fontId="3"/>
  </si>
  <si>
    <t>　規格等の認証等を受けている</t>
    <rPh sb="1" eb="3">
      <t>キカク</t>
    </rPh>
    <rPh sb="3" eb="4">
      <t>トウ</t>
    </rPh>
    <rPh sb="5" eb="7">
      <t>ニンショウ</t>
    </rPh>
    <rPh sb="7" eb="8">
      <t>トウ</t>
    </rPh>
    <rPh sb="9" eb="10">
      <t>ウ</t>
    </rPh>
    <phoneticPr fontId="3"/>
  </si>
  <si>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3"/>
  </si>
  <si>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3"/>
  </si>
  <si>
    <t xml:space="preserve"> 第三者評価機関</t>
    <rPh sb="1" eb="4">
      <t>ダイサンシャ</t>
    </rPh>
    <rPh sb="4" eb="6">
      <t>ヒョウカ</t>
    </rPh>
    <rPh sb="6" eb="8">
      <t>キカン</t>
    </rPh>
    <phoneticPr fontId="3"/>
  </si>
  <si>
    <t xml:space="preserve"> 規格等の内容</t>
    <rPh sb="1" eb="3">
      <t>キカク</t>
    </rPh>
    <rPh sb="3" eb="4">
      <t>トウ</t>
    </rPh>
    <rPh sb="5" eb="7">
      <t>ナイヨウ</t>
    </rPh>
    <phoneticPr fontId="3"/>
  </si>
  <si>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3"/>
  </si>
  <si>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3"/>
  </si>
  <si>
    <t>地域連携活動の概要</t>
    <rPh sb="0" eb="2">
      <t>チイキ</t>
    </rPh>
    <rPh sb="2" eb="4">
      <t>レンケイ</t>
    </rPh>
    <rPh sb="4" eb="6">
      <t>カツドウ</t>
    </rPh>
    <rPh sb="7" eb="9">
      <t>ガイヨウ</t>
    </rPh>
    <phoneticPr fontId="3"/>
  </si>
  <si>
    <t>＜活動内容＞</t>
    <rPh sb="1" eb="3">
      <t>カツドウ</t>
    </rPh>
    <rPh sb="3" eb="5">
      <t>ナイヨウ</t>
    </rPh>
    <phoneticPr fontId="3"/>
  </si>
  <si>
    <t>＜活動の様子＞</t>
    <rPh sb="1" eb="3">
      <t>カツドウ</t>
    </rPh>
    <rPh sb="4" eb="6">
      <t>ヨウス</t>
    </rPh>
    <phoneticPr fontId="3"/>
  </si>
  <si>
    <t>＜目的＞</t>
    <rPh sb="1" eb="3">
      <t>モクテキ</t>
    </rPh>
    <phoneticPr fontId="3"/>
  </si>
  <si>
    <t>＜成果＞</t>
    <rPh sb="1" eb="3">
      <t>セイカ</t>
    </rPh>
    <phoneticPr fontId="3"/>
  </si>
  <si>
    <t>連携先の企業等の意見または評価</t>
    <rPh sb="0" eb="2">
      <t>レンケイ</t>
    </rPh>
    <rPh sb="2" eb="3">
      <t>サキ</t>
    </rPh>
    <rPh sb="4" eb="6">
      <t>キギョウ</t>
    </rPh>
    <rPh sb="6" eb="7">
      <t>トウ</t>
    </rPh>
    <rPh sb="8" eb="10">
      <t>イケン</t>
    </rPh>
    <rPh sb="13" eb="15">
      <t>ヒョウカ</t>
    </rPh>
    <phoneticPr fontId="3"/>
  </si>
  <si>
    <t>連携先企業名</t>
    <rPh sb="0" eb="2">
      <t>レンケイ</t>
    </rPh>
    <rPh sb="2" eb="3">
      <t>サキ</t>
    </rPh>
    <rPh sb="3" eb="6">
      <t>キギョウメイ</t>
    </rPh>
    <phoneticPr fontId="3"/>
  </si>
  <si>
    <t>担当者名</t>
    <rPh sb="0" eb="3">
      <t>タントウシャ</t>
    </rPh>
    <rPh sb="3" eb="4">
      <t>メイ</t>
    </rPh>
    <phoneticPr fontId="3"/>
  </si>
  <si>
    <t>評価点区分（スコア）</t>
    <rPh sb="0" eb="3">
      <t>ヒョウカテン</t>
    </rPh>
    <rPh sb="3" eb="5">
      <t>クブン</t>
    </rPh>
    <phoneticPr fontId="3"/>
  </si>
  <si>
    <t>8660043</t>
  </si>
  <si>
    <t>0965-62-8868</t>
  </si>
  <si>
    <t>岩崎尋和</t>
  </si>
  <si>
    <t>8600844</t>
  </si>
  <si>
    <t>社会福祉法人東康会</t>
  </si>
  <si>
    <t>0965-37-8111</t>
  </si>
  <si>
    <t>吉田正廣</t>
  </si>
  <si>
    <t>合同会社Ｎｅｘｔ</t>
  </si>
  <si>
    <t>本田　あかね</t>
  </si>
  <si>
    <t>志方　大和</t>
  </si>
  <si>
    <t>8680301</t>
  </si>
  <si>
    <t>0966-38-7870</t>
  </si>
  <si>
    <t>坂本　欣也</t>
  </si>
  <si>
    <t>090-19791329</t>
  </si>
  <si>
    <t>企業組合　エコネットみなまた</t>
  </si>
  <si>
    <t>0966-63-5408</t>
  </si>
  <si>
    <t>花田　昌宜</t>
  </si>
  <si>
    <t>エコネットみなまた　はたらーく（傍楽生）</t>
  </si>
  <si>
    <t>多機能型事業所　よほう苑</t>
  </si>
  <si>
    <t>8612232</t>
  </si>
  <si>
    <t>096-286-7725</t>
  </si>
  <si>
    <t>医療法人社団松本会</t>
  </si>
  <si>
    <t>堀川　泰注</t>
  </si>
  <si>
    <t>第二つつじヶ丘学園就労継続支援Ｂ型事業所</t>
  </si>
  <si>
    <t>合同会社Ｄｒｏｏｍ</t>
  </si>
  <si>
    <t>田端　宏幸</t>
  </si>
  <si>
    <t>就労継続支援Ａ型事業所ブルーバード</t>
  </si>
  <si>
    <t>0966-49-2525</t>
  </si>
  <si>
    <t>一般社団法人クロスロード</t>
  </si>
  <si>
    <t>09053851745</t>
  </si>
  <si>
    <t>久保田　貴紀</t>
  </si>
  <si>
    <t>TARAKIYA</t>
  </si>
  <si>
    <t>096-284-1274</t>
  </si>
  <si>
    <t>松下　修治</t>
  </si>
  <si>
    <t>一般社団法人ソーシャルリソーセズ熊本</t>
  </si>
  <si>
    <t>096-234-7153</t>
  </si>
  <si>
    <t>藤﨑　哲</t>
  </si>
  <si>
    <t>一般社団法人ソーシャルリソーセズ熊本　ウェルテック</t>
  </si>
  <si>
    <t>特定非営利活動法人ＪＥＦ</t>
  </si>
  <si>
    <t>8690431</t>
  </si>
  <si>
    <t>日隈　裕基</t>
  </si>
  <si>
    <t>特定非営利活動法人ジョブパートナー</t>
  </si>
  <si>
    <t>ジョブパートナー宇城</t>
  </si>
  <si>
    <t>多機能型　クリスタル</t>
  </si>
  <si>
    <t>合同会社高志会</t>
  </si>
  <si>
    <t>8690511</t>
  </si>
  <si>
    <t>0964-32-4033</t>
  </si>
  <si>
    <t>嶋田　美由紀</t>
  </si>
  <si>
    <t>就労継続支援Ａ型事業所　めぐみ</t>
  </si>
  <si>
    <t>株式会社ＨＥＲＯ’Ｓ</t>
  </si>
  <si>
    <t>8614204</t>
  </si>
  <si>
    <t>090-10866961</t>
  </si>
  <si>
    <t>鈴木田　大策</t>
  </si>
  <si>
    <t>桜ファーマーズ</t>
  </si>
  <si>
    <t>0964-53-9434</t>
  </si>
  <si>
    <t>土井　章平</t>
  </si>
  <si>
    <t>8691114</t>
  </si>
  <si>
    <t>ＮＰＯ法人　ＮＥＸＴＥＰ</t>
  </si>
  <si>
    <t>096-227-9002</t>
  </si>
  <si>
    <t>島津　智之</t>
  </si>
  <si>
    <t>ちょこから</t>
  </si>
  <si>
    <t>096-227-9001</t>
  </si>
  <si>
    <t>【別紙５５－２】　就労継続支援Ｂ型　実績算定対象年度の工賃実績表</t>
    <rPh sb="1" eb="3">
      <t>ベッシ</t>
    </rPh>
    <rPh sb="9" eb="15">
      <t>シュウロウケイゾクシエン</t>
    </rPh>
    <rPh sb="16" eb="17">
      <t>ガタ</t>
    </rPh>
    <rPh sb="18" eb="22">
      <t>ジッセキサンテイ</t>
    </rPh>
    <rPh sb="22" eb="24">
      <t>タイショウ</t>
    </rPh>
    <rPh sb="24" eb="26">
      <t>ネンド</t>
    </rPh>
    <rPh sb="29" eb="31">
      <t>ジッセキ</t>
    </rPh>
    <phoneticPr fontId="40"/>
  </si>
  <si>
    <t>目次へ</t>
    <rPh sb="0" eb="2">
      <t>モクジ</t>
    </rPh>
    <phoneticPr fontId="5"/>
  </si>
  <si>
    <t>ピアサポーター等の配置に関する届出書</t>
    <rPh sb="7" eb="8">
      <t>トウ</t>
    </rPh>
    <rPh sb="9" eb="11">
      <t>ハイチ</t>
    </rPh>
    <rPh sb="12" eb="13">
      <t>カン</t>
    </rPh>
    <rPh sb="15" eb="17">
      <t>トドケデ</t>
    </rPh>
    <rPh sb="17" eb="18">
      <t>ショ</t>
    </rPh>
    <phoneticPr fontId="5"/>
  </si>
  <si>
    <t>事業所・施設の名称</t>
    <rPh sb="0" eb="3">
      <t>ジギョウショ</t>
    </rPh>
    <rPh sb="4" eb="6">
      <t>シセツ</t>
    </rPh>
    <rPh sb="7" eb="9">
      <t>メイショウ</t>
    </rPh>
    <phoneticPr fontId="5"/>
  </si>
  <si>
    <t>サービス費区分</t>
    <rPh sb="4" eb="5">
      <t>ヒ</t>
    </rPh>
    <rPh sb="5" eb="7">
      <t>クブン</t>
    </rPh>
    <phoneticPr fontId="5"/>
  </si>
  <si>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5"/>
  </si>
  <si>
    <t>＜障害者又は障害者であった者＞</t>
    <rPh sb="1" eb="4">
      <t>ショウガイシャ</t>
    </rPh>
    <rPh sb="4" eb="5">
      <t>マタ</t>
    </rPh>
    <rPh sb="6" eb="9">
      <t>ショウガイシャ</t>
    </rPh>
    <rPh sb="13" eb="14">
      <t>シャ</t>
    </rPh>
    <phoneticPr fontId="5"/>
  </si>
  <si>
    <t>職種</t>
    <rPh sb="0" eb="2">
      <t>ショクシュ</t>
    </rPh>
    <phoneticPr fontId="5"/>
  </si>
  <si>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5"/>
  </si>
  <si>
    <t>修了した研修の名称</t>
    <rPh sb="0" eb="2">
      <t>シュウリョウ</t>
    </rPh>
    <rPh sb="4" eb="6">
      <t>ケンシュウ</t>
    </rPh>
    <rPh sb="7" eb="9">
      <t>メイショウ</t>
    </rPh>
    <phoneticPr fontId="5"/>
  </si>
  <si>
    <t>＜その他の職員＞</t>
    <rPh sb="3" eb="4">
      <t>タ</t>
    </rPh>
    <rPh sb="5" eb="7">
      <t>ショクイン</t>
    </rPh>
    <phoneticPr fontId="5"/>
  </si>
  <si>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5"/>
  </si>
  <si>
    <t>　　</t>
    <phoneticPr fontId="5"/>
  </si>
  <si>
    <t>　　</t>
    <phoneticPr fontId="5"/>
  </si>
  <si>
    <t>別紙４２（その２）</t>
    <rPh sb="0" eb="2">
      <t>ベッシ</t>
    </rPh>
    <phoneticPr fontId="5"/>
  </si>
  <si>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5"/>
  </si>
  <si>
    <t>（参考様式５）の（別紙５５）</t>
    <rPh sb="1" eb="3">
      <t>サンコウ</t>
    </rPh>
    <rPh sb="3" eb="5">
      <t>ヨウシキ</t>
    </rPh>
    <rPh sb="9" eb="11">
      <t>ベッシ</t>
    </rPh>
    <phoneticPr fontId="5"/>
  </si>
  <si>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5"/>
  </si>
  <si>
    <t>前年度</t>
    <rPh sb="0" eb="3">
      <t>ゼンネンド</t>
    </rPh>
    <phoneticPr fontId="5"/>
  </si>
  <si>
    <t>前々年度</t>
    <rPh sb="0" eb="2">
      <t>ゼンゼン</t>
    </rPh>
    <rPh sb="2" eb="4">
      <t>ネンド</t>
    </rPh>
    <phoneticPr fontId="5"/>
  </si>
  <si>
    <t>利用定員数</t>
    <rPh sb="0" eb="2">
      <t>リヨウ</t>
    </rPh>
    <rPh sb="2" eb="4">
      <t>テイイン</t>
    </rPh>
    <rPh sb="4" eb="5">
      <t>スウ</t>
    </rPh>
    <phoneticPr fontId="5"/>
  </si>
  <si>
    <t>評価点の公表</t>
    <rPh sb="0" eb="3">
      <t>ヒョウカテン</t>
    </rPh>
    <rPh sb="4" eb="6">
      <t>コウヒョウ</t>
    </rPh>
    <phoneticPr fontId="5"/>
  </si>
  <si>
    <t>インターネット利用</t>
    <rPh sb="7" eb="9">
      <t>リヨウ</t>
    </rPh>
    <phoneticPr fontId="3"/>
  </si>
  <si>
    <t>その他</t>
    <rPh sb="2" eb="3">
      <t>タ</t>
    </rPh>
    <phoneticPr fontId="3"/>
  </si>
  <si>
    <t xml:space="preserve">（公表場所）
</t>
    <rPh sb="1" eb="3">
      <t>コウヒョウ</t>
    </rPh>
    <rPh sb="3" eb="5">
      <t>バショ</t>
    </rPh>
    <phoneticPr fontId="3"/>
  </si>
  <si>
    <t>（URL）</t>
    <phoneticPr fontId="3"/>
  </si>
  <si>
    <t xml:space="preserve">
</t>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</si>
  <si>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</si>
  <si>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熊本県知事　蒲島　郁夫　様</t>
    <rPh sb="0" eb="3">
      <t>クマモトケン</t>
    </rPh>
    <rPh sb="3" eb="5">
      <t>チジ</t>
    </rPh>
    <rPh sb="6" eb="8">
      <t>カバシマ</t>
    </rPh>
    <rPh sb="9" eb="11">
      <t>イクオ</t>
    </rPh>
    <rPh sb="12" eb="13">
      <t>サマ</t>
    </rPh>
    <phoneticPr fontId="5"/>
  </si>
  <si>
    <t>令和</t>
    <rPh sb="0" eb="2">
      <t>レイワ</t>
    </rPh>
    <phoneticPr fontId="5"/>
  </si>
  <si>
    <t>年</t>
    <rPh sb="0" eb="1">
      <t>ネン</t>
    </rPh>
    <phoneticPr fontId="5"/>
  </si>
  <si>
    <t>月</t>
    <rPh sb="0" eb="1">
      <t>ツキ</t>
    </rPh>
    <phoneticPr fontId="5"/>
  </si>
  <si>
    <t>日</t>
    <rPh sb="0" eb="1">
      <t>ニチ</t>
    </rPh>
    <phoneticPr fontId="5"/>
  </si>
  <si>
    <t>届出日</t>
    <rPh sb="0" eb="2">
      <t>トドケデ</t>
    </rPh>
    <rPh sb="2" eb="3">
      <t>ヒ</t>
    </rPh>
    <phoneticPr fontId="3"/>
  </si>
  <si>
    <t>届出者</t>
    <rPh sb="0" eb="2">
      <t>トドケデ</t>
    </rPh>
    <rPh sb="2" eb="3">
      <t>シャ</t>
    </rPh>
    <phoneticPr fontId="5"/>
  </si>
  <si>
    <t>主たる事務所
の所在地</t>
    <rPh sb="0" eb="1">
      <t>シュ</t>
    </rPh>
    <rPh sb="3" eb="5">
      <t>ジム</t>
    </rPh>
    <rPh sb="5" eb="6">
      <t>ショ</t>
    </rPh>
    <rPh sb="8" eb="11">
      <t>ショザイチ</t>
    </rPh>
    <phoneticPr fontId="5"/>
  </si>
  <si>
    <t>：</t>
    <phoneticPr fontId="5"/>
  </si>
  <si>
    <t>名　　称</t>
    <rPh sb="0" eb="1">
      <t>ナ</t>
    </rPh>
    <rPh sb="3" eb="4">
      <t>ショウ</t>
    </rPh>
    <phoneticPr fontId="5"/>
  </si>
  <si>
    <t>：</t>
    <phoneticPr fontId="5"/>
  </si>
  <si>
    <t>代表者の職・氏名</t>
    <rPh sb="0" eb="3">
      <t>ダイヒョウシャ</t>
    </rPh>
    <rPh sb="4" eb="5">
      <t>ショク</t>
    </rPh>
    <rPh sb="6" eb="8">
      <t>シメイ</t>
    </rPh>
    <phoneticPr fontId="5"/>
  </si>
  <si>
    <t>代表者の職・氏名</t>
    <rPh sb="0" eb="3">
      <t>ダイヒョウシャ</t>
    </rPh>
    <rPh sb="4" eb="5">
      <t>ショク</t>
    </rPh>
    <rPh sb="6" eb="8">
      <t>シメイ</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</si>
  <si>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</si>
  <si>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主たる事業所
（施設）の名称</t>
    <rPh sb="0" eb="1">
      <t>シュ</t>
    </rPh>
    <rPh sb="3" eb="6">
      <t>ジギョウショ</t>
    </rPh>
    <rPh sb="8" eb="10">
      <t>シセツ</t>
    </rPh>
    <rPh sb="12" eb="14">
      <t>メイショウ</t>
    </rPh>
    <phoneticPr fontId="5"/>
  </si>
  <si>
    <t>（ﾌﾘｶﾞﾅ）</t>
    <phoneticPr fontId="5"/>
  </si>
  <si>
    <t>事業所（施設）　　　の所在地</t>
    <rPh sb="0" eb="3">
      <t>ジギョウショ</t>
    </rPh>
    <rPh sb="4" eb="6">
      <t>シセツ</t>
    </rPh>
    <rPh sb="11" eb="14">
      <t>ショザイチ</t>
    </rPh>
    <phoneticPr fontId="5"/>
  </si>
  <si>
    <t>郵便番号（</t>
    <rPh sb="0" eb="4">
      <t>ユウビンバンゴウ</t>
    </rPh>
    <phoneticPr fontId="5"/>
  </si>
  <si>
    <t>）</t>
    <phoneticPr fontId="5"/>
  </si>
  <si>
    <t>事業所の郵便番号</t>
    <rPh sb="0" eb="3">
      <t>ジギョウショ</t>
    </rPh>
    <phoneticPr fontId="3"/>
  </si>
  <si>
    <t>事業所（施設）の所在地</t>
    <rPh sb="0" eb="3">
      <t>ジギョウショ</t>
    </rPh>
    <rPh sb="4" eb="6">
      <t>シセツ</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</si>
  <si>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</si>
  <si>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実施
事業</t>
    <rPh sb="0" eb="2">
      <t>ジッシ</t>
    </rPh>
    <rPh sb="3" eb="5">
      <t>ジギョウ</t>
    </rPh>
    <phoneticPr fontId="5"/>
  </si>
  <si>
    <t>異動等の区分</t>
    <rPh sb="0" eb="2">
      <t>イドウ</t>
    </rPh>
    <rPh sb="2" eb="3">
      <t>トウ</t>
    </rPh>
    <rPh sb="4" eb="6">
      <t>クブン</t>
    </rPh>
    <phoneticPr fontId="5"/>
  </si>
  <si>
    <t>異動年月日</t>
    <rPh sb="0" eb="2">
      <t>イドウ</t>
    </rPh>
    <rPh sb="2" eb="5">
      <t>ネンガッピ</t>
    </rPh>
    <phoneticPr fontId="5"/>
  </si>
  <si>
    <t>介　　　　護　　　　給　　　　付</t>
    <rPh sb="0" eb="1">
      <t>スケ</t>
    </rPh>
    <rPh sb="5" eb="6">
      <t>ユズル</t>
    </rPh>
    <rPh sb="10" eb="11">
      <t>キュウ</t>
    </rPh>
    <rPh sb="15" eb="16">
      <t>ヅケ</t>
    </rPh>
    <phoneticPr fontId="5"/>
  </si>
  <si>
    <t>１ 新規</t>
    <rPh sb="2" eb="4">
      <t>シンキ</t>
    </rPh>
    <phoneticPr fontId="5"/>
  </si>
  <si>
    <t>２ 変更</t>
    <rPh sb="2" eb="4">
      <t>ヘンコウ</t>
    </rPh>
    <phoneticPr fontId="5"/>
  </si>
  <si>
    <t>３ 終了</t>
    <rPh sb="2" eb="4">
      <t>シュウリョウ</t>
    </rPh>
    <phoneticPr fontId="5"/>
  </si>
  <si>
    <t>令和</t>
    <rPh sb="0" eb="1">
      <t>レイ</t>
    </rPh>
    <rPh sb="1" eb="2">
      <t>ワ</t>
    </rPh>
    <phoneticPr fontId="5"/>
  </si>
  <si>
    <t>自立訓練（機能訓練）</t>
    <rPh sb="0" eb="2">
      <t>ジリツ</t>
    </rPh>
    <rPh sb="2" eb="4">
      <t>クンレン</t>
    </rPh>
    <rPh sb="5" eb="7">
      <t>キノウ</t>
    </rPh>
    <rPh sb="7" eb="9">
      <t>クンレン</t>
    </rPh>
    <phoneticPr fontId="5"/>
  </si>
  <si>
    <t>宿泊型自立訓練</t>
    <rPh sb="0" eb="3">
      <t>シュクハクガタ</t>
    </rPh>
    <rPh sb="3" eb="5">
      <t>ジリツ</t>
    </rPh>
    <rPh sb="5" eb="7">
      <t>クンレン</t>
    </rPh>
    <phoneticPr fontId="5"/>
  </si>
  <si>
    <t>自立訓練（生活訓練）</t>
    <rPh sb="0" eb="2">
      <t>ジリツ</t>
    </rPh>
    <rPh sb="2" eb="4">
      <t>クンレン</t>
    </rPh>
    <rPh sb="5" eb="7">
      <t>セイカツ</t>
    </rPh>
    <rPh sb="7" eb="9">
      <t>クンレン</t>
    </rPh>
    <phoneticPr fontId="5"/>
  </si>
  <si>
    <t>就労継続支援（Ａ型）</t>
    <rPh sb="0" eb="2">
      <t>シュウロウ</t>
    </rPh>
    <rPh sb="2" eb="4">
      <t>ケイゾク</t>
    </rPh>
    <rPh sb="4" eb="6">
      <t>シエン</t>
    </rPh>
    <rPh sb="8" eb="9">
      <t>カタ</t>
    </rPh>
    <phoneticPr fontId="5"/>
  </si>
  <si>
    <t>就労継続支援（Ｂ型）</t>
    <rPh sb="0" eb="2">
      <t>シュウロウ</t>
    </rPh>
    <rPh sb="2" eb="4">
      <t>ケイゾク</t>
    </rPh>
    <rPh sb="4" eb="6">
      <t>シエン</t>
    </rPh>
    <rPh sb="8" eb="9">
      <t>カタ</t>
    </rPh>
    <phoneticPr fontId="5"/>
  </si>
  <si>
    <t>自立生活援助</t>
    <rPh sb="0" eb="2">
      <t>ジリツ</t>
    </rPh>
    <rPh sb="2" eb="4">
      <t>セイカツ</t>
    </rPh>
    <rPh sb="4" eb="6">
      <t>エンジョ</t>
    </rPh>
    <phoneticPr fontId="5"/>
  </si>
  <si>
    <t>地域相談支援
(地域移行支援）</t>
    <rPh sb="0" eb="2">
      <t>チイキ</t>
    </rPh>
    <rPh sb="2" eb="4">
      <t>ソウダン</t>
    </rPh>
    <rPh sb="4" eb="6">
      <t>シエン</t>
    </rPh>
    <rPh sb="8" eb="10">
      <t>チイキ</t>
    </rPh>
    <rPh sb="10" eb="12">
      <t>イコウ</t>
    </rPh>
    <rPh sb="12" eb="14">
      <t>シエン</t>
    </rPh>
    <phoneticPr fontId="5"/>
  </si>
  <si>
    <t>地域相談支援
(地域定着支援）</t>
    <rPh sb="0" eb="2">
      <t>チイキ</t>
    </rPh>
    <rPh sb="2" eb="4">
      <t>ソウダン</t>
    </rPh>
    <rPh sb="4" eb="6">
      <t>シエン</t>
    </rPh>
    <rPh sb="8" eb="10">
      <t>チイキ</t>
    </rPh>
    <rPh sb="10" eb="12">
      <t>テイチャク</t>
    </rPh>
    <rPh sb="12" eb="14">
      <t>シエン</t>
    </rPh>
    <phoneticPr fontId="5"/>
  </si>
  <si>
    <t>特定相談支援</t>
    <rPh sb="0" eb="2">
      <t>トクテイ</t>
    </rPh>
    <rPh sb="2" eb="4">
      <t>ソウダン</t>
    </rPh>
    <rPh sb="4" eb="6">
      <t>シエン</t>
    </rPh>
    <phoneticPr fontId="5"/>
  </si>
  <si>
    <t>メールアドレス</t>
    <phoneticPr fontId="5"/>
  </si>
  <si>
    <t>÷</t>
    <phoneticPr fontId="5"/>
  </si>
  <si>
    <t>＝</t>
    <phoneticPr fontId="5"/>
  </si>
  <si>
    <t>％</t>
    <phoneticPr fontId="5"/>
  </si>
  <si>
    <t>施設・事業所名</t>
    <phoneticPr fontId="3"/>
  </si>
  <si>
    <t>サービス費（Ⅰ）・（Ⅱ）</t>
    <rPh sb="4" eb="5">
      <t>ヒ</t>
    </rPh>
    <phoneticPr fontId="5"/>
  </si>
  <si>
    <t>4万5千円以上</t>
    <rPh sb="1" eb="2">
      <t>マン</t>
    </rPh>
    <rPh sb="3" eb="7">
      <t>センエンイジョウ</t>
    </rPh>
    <phoneticPr fontId="5"/>
  </si>
  <si>
    <t>1万5千円以上2万円未満</t>
    <rPh sb="1" eb="2">
      <t>マン</t>
    </rPh>
    <rPh sb="3" eb="4">
      <t>セン</t>
    </rPh>
    <rPh sb="4" eb="5">
      <t>エン</t>
    </rPh>
    <rPh sb="5" eb="7">
      <t>イジョウ</t>
    </rPh>
    <rPh sb="8" eb="9">
      <t>マン</t>
    </rPh>
    <rPh sb="9" eb="10">
      <t>エン</t>
    </rPh>
    <rPh sb="10" eb="12">
      <t>ミマン</t>
    </rPh>
    <phoneticPr fontId="5"/>
  </si>
  <si>
    <t>3万5千円以上4万5千円未満</t>
    <rPh sb="1" eb="2">
      <t>マン</t>
    </rPh>
    <rPh sb="3" eb="4">
      <t>セン</t>
    </rPh>
    <rPh sb="4" eb="5">
      <t>エン</t>
    </rPh>
    <rPh sb="5" eb="7">
      <t>イジョウ</t>
    </rPh>
    <rPh sb="8" eb="9">
      <t>マン</t>
    </rPh>
    <rPh sb="10" eb="11">
      <t>セン</t>
    </rPh>
    <rPh sb="11" eb="12">
      <t>エン</t>
    </rPh>
    <rPh sb="12" eb="14">
      <t>ミマン</t>
    </rPh>
    <phoneticPr fontId="5"/>
  </si>
  <si>
    <t>1万円以上1万5千円未満</t>
    <rPh sb="1" eb="2">
      <t>マン</t>
    </rPh>
    <rPh sb="2" eb="3">
      <t>エン</t>
    </rPh>
    <rPh sb="3" eb="5">
      <t>イジョウ</t>
    </rPh>
    <rPh sb="6" eb="7">
      <t>マン</t>
    </rPh>
    <rPh sb="8" eb="9">
      <t>セン</t>
    </rPh>
    <rPh sb="9" eb="10">
      <t>エン</t>
    </rPh>
    <rPh sb="10" eb="12">
      <t>ミマン</t>
    </rPh>
    <phoneticPr fontId="5"/>
  </si>
  <si>
    <t>3万円以上3万5千円未満</t>
    <rPh sb="1" eb="2">
      <t>マン</t>
    </rPh>
    <rPh sb="2" eb="3">
      <t>エン</t>
    </rPh>
    <rPh sb="3" eb="5">
      <t>イジョウ</t>
    </rPh>
    <rPh sb="6" eb="7">
      <t>マン</t>
    </rPh>
    <rPh sb="8" eb="9">
      <t>セン</t>
    </rPh>
    <rPh sb="9" eb="10">
      <t>エン</t>
    </rPh>
    <rPh sb="10" eb="12">
      <t>ミマン</t>
    </rPh>
    <phoneticPr fontId="5"/>
  </si>
  <si>
    <t>1万円未満</t>
    <rPh sb="2" eb="3">
      <t>エン</t>
    </rPh>
    <rPh sb="3" eb="5">
      <t>ミマン</t>
    </rPh>
    <phoneticPr fontId="5"/>
  </si>
  <si>
    <t>2万5千円以上3万円未満</t>
    <rPh sb="1" eb="2">
      <t>マン</t>
    </rPh>
    <rPh sb="3" eb="4">
      <t>セン</t>
    </rPh>
    <rPh sb="4" eb="5">
      <t>エン</t>
    </rPh>
    <rPh sb="5" eb="7">
      <t>イジョウ</t>
    </rPh>
    <rPh sb="8" eb="9">
      <t>マン</t>
    </rPh>
    <rPh sb="9" eb="10">
      <t>エン</t>
    </rPh>
    <rPh sb="10" eb="12">
      <t>ミマン</t>
    </rPh>
    <phoneticPr fontId="5"/>
  </si>
  <si>
    <t>2万円以上2万5千円未満</t>
    <rPh sb="1" eb="2">
      <t>マン</t>
    </rPh>
    <rPh sb="2" eb="3">
      <t>エン</t>
    </rPh>
    <rPh sb="3" eb="5">
      <t>イジョウ</t>
    </rPh>
    <rPh sb="6" eb="7">
      <t>マン</t>
    </rPh>
    <rPh sb="8" eb="9">
      <t>セン</t>
    </rPh>
    <rPh sb="9" eb="10">
      <t>エン</t>
    </rPh>
    <rPh sb="10" eb="12">
      <t>ミマン</t>
    </rPh>
    <phoneticPr fontId="5"/>
  </si>
  <si>
    <t>工賃総額(円)</t>
    <rPh sb="0" eb="2">
      <t>コウチン</t>
    </rPh>
    <rPh sb="2" eb="4">
      <t>ソウガク</t>
    </rPh>
    <rPh sb="5" eb="6">
      <t>エン</t>
    </rPh>
    <phoneticPr fontId="5"/>
  </si>
  <si>
    <t>計</t>
    <rPh sb="0" eb="1">
      <t>ケイ</t>
    </rPh>
    <phoneticPr fontId="5"/>
  </si>
  <si>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5"/>
  </si>
  <si>
    <r>
      <t>サービス費</t>
    </r>
    <r>
      <rPr>
        <sz val="6"/>
        <rFont val="ＭＳ Ｐゴシック"/>
        <family val="3"/>
        <charset val="128"/>
      </rPr>
      <t>（Ⅲ）（Ⅳ）</t>
    </r>
    <phoneticPr fontId="5"/>
  </si>
  <si>
    <t>有　　　　　　　　・　　　　　　　　無</t>
    <rPh sb="0" eb="1">
      <t>アリ</t>
    </rPh>
    <rPh sb="18" eb="19">
      <t>ナ</t>
    </rPh>
    <phoneticPr fontId="5"/>
  </si>
  <si>
    <t>20人以下</t>
    <rPh sb="2" eb="3">
      <t>ニン</t>
    </rPh>
    <rPh sb="3" eb="5">
      <t>イカ</t>
    </rPh>
    <phoneticPr fontId="3"/>
  </si>
  <si>
    <r>
      <t xml:space="preserve">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
</t>
    </r>
    <r>
      <rPr>
        <u/>
        <sz val="9"/>
        <color rgb="FFFF0000"/>
        <rFont val="ＭＳ Ｐゴシック"/>
        <family val="3"/>
        <charset val="128"/>
        <scheme val="minor"/>
      </rPr>
      <t>注　新規指定から１年未満で当該届出を提出する場合は、就労定着率区分について「新規指定の場合」欄に記載し、
　別添２「就労継続者の状況（就労定着支援に係る基本報酬の算定区分に関する届出書）（新規指定の場合）」を
　提出すること。</t>
    </r>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rPh sb="116" eb="117">
      <t>チュウ</t>
    </rPh>
    <rPh sb="118" eb="122">
      <t>シンキシテイ</t>
    </rPh>
    <rPh sb="125" eb="126">
      <t>ネン</t>
    </rPh>
    <rPh sb="126" eb="128">
      <t>ミマン</t>
    </rPh>
    <rPh sb="129" eb="131">
      <t>トウガイ</t>
    </rPh>
    <rPh sb="131" eb="133">
      <t>トドケデ</t>
    </rPh>
    <rPh sb="134" eb="136">
      <t>テイシュツ</t>
    </rPh>
    <rPh sb="138" eb="140">
      <t>バアイ</t>
    </rPh>
    <rPh sb="142" eb="144">
      <t>シュウロウ</t>
    </rPh>
    <rPh sb="144" eb="149">
      <t>テイチャクリツクブン</t>
    </rPh>
    <rPh sb="154" eb="158">
      <t>シンキシテイ</t>
    </rPh>
    <rPh sb="159" eb="161">
      <t>バアイ</t>
    </rPh>
    <rPh sb="162" eb="163">
      <t>ラン</t>
    </rPh>
    <rPh sb="164" eb="166">
      <t>キサイ</t>
    </rPh>
    <rPh sb="222" eb="224">
      <t>テイシュツ</t>
    </rPh>
    <phoneticPr fontId="5"/>
  </si>
  <si>
    <r>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令和2年10月1日に就職した者は、令和3年3月31日に6月に達した者となることから、令和2年度の実績に含ま
　　れることとなる。
注３　就労定着率区分「なし（経過措置対象）」は、、</t>
    </r>
    <r>
      <rPr>
        <u/>
        <sz val="9"/>
        <color rgb="FFFF0000"/>
        <rFont val="ＭＳ Ｐゴシック"/>
        <family val="3"/>
        <charset val="128"/>
        <scheme val="minor"/>
      </rPr>
      <t>指定を受けてから３年間（修業年限が５年である場合は５年間）を
　　経過していない事業所が選択する。</t>
    </r>
    <r>
      <rPr>
        <sz val="9"/>
        <rFont val="ＭＳ Ｐゴシック"/>
        <family val="3"/>
        <charset val="128"/>
        <scheme val="minor"/>
      </rPr>
      <t xml:space="preserve">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
    <rPh sb="162" eb="163">
      <t>チュウ</t>
    </rPh>
    <rPh sb="165" eb="167">
      <t>レイワ</t>
    </rPh>
    <rPh sb="168" eb="169">
      <t>ネン</t>
    </rPh>
    <rPh sb="171" eb="172">
      <t>ガツ</t>
    </rPh>
    <rPh sb="173" eb="174">
      <t>ニチ</t>
    </rPh>
    <rPh sb="175" eb="177">
      <t>シュウショク</t>
    </rPh>
    <rPh sb="179" eb="180">
      <t>シャ</t>
    </rPh>
    <rPh sb="182" eb="184">
      <t>レイワ</t>
    </rPh>
    <rPh sb="185" eb="186">
      <t>ネン</t>
    </rPh>
    <rPh sb="187" eb="188">
      <t>ガツ</t>
    </rPh>
    <rPh sb="190" eb="191">
      <t>ニチ</t>
    </rPh>
    <rPh sb="193" eb="194">
      <t>ツキ</t>
    </rPh>
    <rPh sb="195" eb="196">
      <t>タッ</t>
    </rPh>
    <rPh sb="198" eb="199">
      <t>シャ</t>
    </rPh>
    <rPh sb="207" eb="209">
      <t>レイワ</t>
    </rPh>
    <rPh sb="210" eb="212">
      <t>ネンド</t>
    </rPh>
    <rPh sb="213" eb="215">
      <t>ジッセキ</t>
    </rPh>
    <rPh sb="216" eb="217">
      <t>フク</t>
    </rPh>
    <rPh sb="230" eb="231">
      <t>チュウ</t>
    </rPh>
    <rPh sb="233" eb="235">
      <t>シュウロウ</t>
    </rPh>
    <rPh sb="235" eb="237">
      <t>テイチャク</t>
    </rPh>
    <rPh sb="237" eb="238">
      <t>リツ</t>
    </rPh>
    <rPh sb="238" eb="240">
      <t>クブン</t>
    </rPh>
    <rPh sb="244" eb="246">
      <t>ケイカ</t>
    </rPh>
    <rPh sb="246" eb="248">
      <t>ソチ</t>
    </rPh>
    <rPh sb="248" eb="250">
      <t>タイショウ</t>
    </rPh>
    <rPh sb="255" eb="257">
      <t>シテイ</t>
    </rPh>
    <rPh sb="258" eb="259">
      <t>ウ</t>
    </rPh>
    <rPh sb="288" eb="290">
      <t>ケイカ</t>
    </rPh>
    <rPh sb="299" eb="301">
      <t>センタク</t>
    </rPh>
    <phoneticPr fontId="5"/>
  </si>
  <si>
    <t>就労移行支援</t>
    <rPh sb="0" eb="2">
      <t>シュウロウ</t>
    </rPh>
    <rPh sb="2" eb="4">
      <t>イコウ</t>
    </rPh>
    <rPh sb="4" eb="6">
      <t>シエン</t>
    </rPh>
    <phoneticPr fontId="3"/>
  </si>
  <si>
    <t>就労継続支援Ａ型</t>
    <rPh sb="0" eb="2">
      <t>シュウロウ</t>
    </rPh>
    <rPh sb="2" eb="6">
      <t>ケイゾクシエン</t>
    </rPh>
    <rPh sb="7" eb="8">
      <t>ガタ</t>
    </rPh>
    <phoneticPr fontId="3"/>
  </si>
  <si>
    <t>就労継続支援Ｂ型</t>
    <rPh sb="0" eb="2">
      <t>シュウロウ</t>
    </rPh>
    <rPh sb="2" eb="6">
      <t>ケイゾクシエン</t>
    </rPh>
    <rPh sb="7" eb="8">
      <t>ガタ</t>
    </rPh>
    <phoneticPr fontId="3"/>
  </si>
  <si>
    <t>就労定着支援</t>
    <rPh sb="0" eb="2">
      <t>シュウロウ</t>
    </rPh>
    <rPh sb="2" eb="6">
      <t>テイチャクシエン</t>
    </rPh>
    <phoneticPr fontId="3"/>
  </si>
  <si>
    <t>介護給付費の算定に関する事項（参考様式５）</t>
    <rPh sb="0" eb="5">
      <t>カイゴキュウフヒ</t>
    </rPh>
    <rPh sb="6" eb="8">
      <t>サンテイ</t>
    </rPh>
    <rPh sb="9" eb="10">
      <t>カン</t>
    </rPh>
    <rPh sb="12" eb="14">
      <t>ジコウ</t>
    </rPh>
    <rPh sb="15" eb="17">
      <t>サンコウ</t>
    </rPh>
    <rPh sb="17" eb="19">
      <t>ヨウシキ</t>
    </rPh>
    <phoneticPr fontId="3"/>
  </si>
  <si>
    <t>就労移行支援に係る基本報酬の算定区分に関する届出書（参考様式５の別紙３９）</t>
    <rPh sb="0" eb="2">
      <t>シュウロウ</t>
    </rPh>
    <rPh sb="2" eb="4">
      <t>イコウ</t>
    </rPh>
    <rPh sb="4" eb="6">
      <t>シエン</t>
    </rPh>
    <rPh sb="7" eb="8">
      <t>カカ</t>
    </rPh>
    <rPh sb="9" eb="13">
      <t>キホンホウシュウ</t>
    </rPh>
    <rPh sb="14" eb="18">
      <t>サンテイクブン</t>
    </rPh>
    <rPh sb="19" eb="20">
      <t>カン</t>
    </rPh>
    <rPh sb="22" eb="25">
      <t>トドケデショ</t>
    </rPh>
    <rPh sb="26" eb="28">
      <t>サンコウ</t>
    </rPh>
    <rPh sb="28" eb="30">
      <t>ヨウシキ</t>
    </rPh>
    <rPh sb="32" eb="34">
      <t>ベッシ</t>
    </rPh>
    <phoneticPr fontId="3"/>
  </si>
  <si>
    <t>就労継続支援Ａ型に係る基本報酬の算定区分に関する届出書（参考様式５の別紙４０）</t>
    <rPh sb="0" eb="2">
      <t>シュウロウ</t>
    </rPh>
    <rPh sb="2" eb="6">
      <t>ケイゾクシエン</t>
    </rPh>
    <rPh sb="7" eb="8">
      <t>ガタ</t>
    </rPh>
    <rPh sb="9" eb="10">
      <t>カカ</t>
    </rPh>
    <rPh sb="11" eb="15">
      <t>キホンホウシュウ</t>
    </rPh>
    <rPh sb="16" eb="20">
      <t>サンテイクブン</t>
    </rPh>
    <rPh sb="21" eb="22">
      <t>カン</t>
    </rPh>
    <rPh sb="24" eb="27">
      <t>トドケデショ</t>
    </rPh>
    <rPh sb="28" eb="32">
      <t>サンコウヨウシキ</t>
    </rPh>
    <rPh sb="34" eb="36">
      <t>ベッシ</t>
    </rPh>
    <phoneticPr fontId="3"/>
  </si>
  <si>
    <t>平均労働時間実績表（参考様式５の別紙５４－２）</t>
    <rPh sb="0" eb="2">
      <t>ヘイキン</t>
    </rPh>
    <rPh sb="2" eb="6">
      <t>ロウドウジカン</t>
    </rPh>
    <rPh sb="6" eb="9">
      <t>ジッセキヒョウ</t>
    </rPh>
    <rPh sb="10" eb="14">
      <t>サンコウヨウシキ</t>
    </rPh>
    <rPh sb="16" eb="18">
      <t>ベッシ</t>
    </rPh>
    <phoneticPr fontId="3"/>
  </si>
  <si>
    <t>就労定着者の状況（参考様式５の別紙３９別添）</t>
    <rPh sb="0" eb="2">
      <t>シュウロウ</t>
    </rPh>
    <rPh sb="2" eb="5">
      <t>テイチャクシャ</t>
    </rPh>
    <rPh sb="6" eb="8">
      <t>ジョウキョウ</t>
    </rPh>
    <rPh sb="9" eb="11">
      <t>サンコウ</t>
    </rPh>
    <rPh sb="11" eb="13">
      <t>ヨウシキ</t>
    </rPh>
    <rPh sb="15" eb="17">
      <t>ベッシ</t>
    </rPh>
    <rPh sb="19" eb="21">
      <t>ベッテン</t>
    </rPh>
    <phoneticPr fontId="3"/>
  </si>
  <si>
    <t>就労継続支援に係る基本報酬の算定区分に関する届出書（参考様式５の別紙４２）</t>
    <rPh sb="0" eb="2">
      <t>シュウロウ</t>
    </rPh>
    <rPh sb="2" eb="6">
      <t>ケイゾクシエン</t>
    </rPh>
    <rPh sb="7" eb="8">
      <t>カカ</t>
    </rPh>
    <rPh sb="9" eb="13">
      <t>キホンホウシュウ</t>
    </rPh>
    <rPh sb="14" eb="18">
      <t>サンテイクブン</t>
    </rPh>
    <rPh sb="19" eb="20">
      <t>カン</t>
    </rPh>
    <rPh sb="22" eb="25">
      <t>トドケデショ</t>
    </rPh>
    <rPh sb="26" eb="30">
      <t>サンコウヨウシキ</t>
    </rPh>
    <rPh sb="32" eb="34">
      <t>ベッシ</t>
    </rPh>
    <phoneticPr fontId="3"/>
  </si>
  <si>
    <t>就労定着支援に係る基本報酬の算定区分に関する届出書（参考様式５の別紙４３）</t>
    <rPh sb="0" eb="6">
      <t>シュウロウテイチャクシエン</t>
    </rPh>
    <rPh sb="7" eb="8">
      <t>カカ</t>
    </rPh>
    <rPh sb="9" eb="13">
      <t>キホンホウシュウ</t>
    </rPh>
    <rPh sb="14" eb="16">
      <t>サンテイ</t>
    </rPh>
    <rPh sb="16" eb="18">
      <t>クブン</t>
    </rPh>
    <rPh sb="19" eb="20">
      <t>カン</t>
    </rPh>
    <rPh sb="22" eb="25">
      <t>トドケデショ</t>
    </rPh>
    <rPh sb="26" eb="30">
      <t>サンコウヨウシキ</t>
    </rPh>
    <rPh sb="32" eb="34">
      <t>ベッシ</t>
    </rPh>
    <phoneticPr fontId="3"/>
  </si>
  <si>
    <t>①</t>
    <phoneticPr fontId="3"/>
  </si>
  <si>
    <t>②</t>
    <phoneticPr fontId="3"/>
  </si>
  <si>
    <t>③</t>
    <phoneticPr fontId="3"/>
  </si>
  <si>
    <t>④</t>
    <phoneticPr fontId="3"/>
  </si>
  <si>
    <t>⑤</t>
    <phoneticPr fontId="3"/>
  </si>
  <si>
    <t>⑥</t>
    <phoneticPr fontId="3"/>
  </si>
  <si>
    <t>就労継続者の状況（参考様式５の別紙４３　別添１　又は　別添２）</t>
    <rPh sb="0" eb="2">
      <t>シュウロウ</t>
    </rPh>
    <rPh sb="2" eb="4">
      <t>ケイゾク</t>
    </rPh>
    <rPh sb="4" eb="5">
      <t>シャ</t>
    </rPh>
    <rPh sb="6" eb="8">
      <t>ジョウキョウ</t>
    </rPh>
    <rPh sb="9" eb="11">
      <t>サンコウ</t>
    </rPh>
    <rPh sb="11" eb="13">
      <t>ヨウシキ</t>
    </rPh>
    <rPh sb="15" eb="17">
      <t>ベッシ</t>
    </rPh>
    <rPh sb="20" eb="22">
      <t>ベッテン</t>
    </rPh>
    <rPh sb="24" eb="25">
      <t>マタ</t>
    </rPh>
    <rPh sb="27" eb="29">
      <t>ベッテン</t>
    </rPh>
    <phoneticPr fontId="3"/>
  </si>
  <si>
    <t>介護給付費の算定に関する届出書（４月基本報酬届出用）</t>
    <rPh sb="0" eb="2">
      <t>カイゴ</t>
    </rPh>
    <rPh sb="2" eb="5">
      <t>キュウフヒ</t>
    </rPh>
    <rPh sb="6" eb="8">
      <t>サンテイ</t>
    </rPh>
    <rPh sb="9" eb="10">
      <t>カン</t>
    </rPh>
    <rPh sb="12" eb="15">
      <t>トドケデショ</t>
    </rPh>
    <rPh sb="17" eb="18">
      <t>ガツ</t>
    </rPh>
    <rPh sb="18" eb="20">
      <t>キホン</t>
    </rPh>
    <rPh sb="20" eb="22">
      <t>ホウシュウ</t>
    </rPh>
    <rPh sb="22" eb="24">
      <t>トドケデ</t>
    </rPh>
    <rPh sb="24" eb="25">
      <t>ヨウ</t>
    </rPh>
    <phoneticPr fontId="3"/>
  </si>
  <si>
    <t>就労継続支援Ｂ型　実績算定対象年度の工賃実績表（参考様式５の別紙５５－２）</t>
    <rPh sb="0" eb="2">
      <t>シュウロウ</t>
    </rPh>
    <rPh sb="2" eb="4">
      <t>ケイゾク</t>
    </rPh>
    <rPh sb="4" eb="6">
      <t>シエン</t>
    </rPh>
    <rPh sb="7" eb="8">
      <t>ガタ</t>
    </rPh>
    <rPh sb="9" eb="11">
      <t>ジッセキ</t>
    </rPh>
    <rPh sb="11" eb="13">
      <t>サンテイ</t>
    </rPh>
    <rPh sb="13" eb="15">
      <t>タイショウ</t>
    </rPh>
    <rPh sb="15" eb="17">
      <t>ネンド</t>
    </rPh>
    <rPh sb="18" eb="20">
      <t>コウチン</t>
    </rPh>
    <rPh sb="20" eb="22">
      <t>ジッセキ</t>
    </rPh>
    <rPh sb="22" eb="23">
      <t>ヒョウ</t>
    </rPh>
    <rPh sb="24" eb="28">
      <t>サンコウヨウシキ</t>
    </rPh>
    <rPh sb="30" eb="32">
      <t>ベッシ</t>
    </rPh>
    <phoneticPr fontId="3"/>
  </si>
  <si>
    <t>就労系障害福祉サービス事業の基本報酬に関する届出書類一覧</t>
    <rPh sb="24" eb="26">
      <t>ショルイ</t>
    </rPh>
    <rPh sb="26" eb="28">
      <t>イチラン</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</si>
  <si>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</si>
  <si>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</si>
  <si>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</si>
  <si>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</si>
  <si>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</si>
  <si>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</si>
  <si>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</si>
  <si>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</si>
  <si>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</si>
  <si>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</si>
  <si>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　　１．一級地　２．二級地　３．三級地　４．四級地　５．五級地  　
　　６．六級地　７．七級地　２０．その他</t>
    <rPh sb="45" eb="46">
      <t>ナナ</t>
    </rPh>
    <rPh sb="46" eb="47">
      <t>キュウ</t>
    </rPh>
    <rPh sb="47" eb="48">
      <t>チ</t>
    </rPh>
    <phoneticPr fontId="5"/>
  </si>
  <si>
    <t>福祉・介護職員処遇改善加算対象</t>
    <rPh sb="3" eb="5">
      <t>カイゴ</t>
    </rPh>
    <rPh sb="5" eb="7">
      <t>ショクイン</t>
    </rPh>
    <rPh sb="7" eb="9">
      <t>ショグウ</t>
    </rPh>
    <rPh sb="9" eb="11">
      <t>カイゼン</t>
    </rPh>
    <rPh sb="11" eb="13">
      <t>カサン</t>
    </rPh>
    <rPh sb="13" eb="15">
      <t>タイショウ</t>
    </rPh>
    <phoneticPr fontId="5"/>
  </si>
  <si>
    <t>福祉・介護職員等特定処遇改善加算対象</t>
    <rPh sb="16" eb="18">
      <t>タイショウ</t>
    </rPh>
    <phoneticPr fontId="5"/>
  </si>
  <si>
    <t>キャリアパス区分（※3）</t>
    <rPh sb="6" eb="8">
      <t>クブン</t>
    </rPh>
    <phoneticPr fontId="5"/>
  </si>
  <si>
    <t>福祉・介護職員等特定処遇改善加算区分（※4）</t>
    <rPh sb="16" eb="18">
      <t>クブン</t>
    </rPh>
    <phoneticPr fontId="5"/>
  </si>
  <si>
    <t>　１．非該当　　２．該当</t>
    <rPh sb="3" eb="6">
      <t>ヒガイトウ</t>
    </rPh>
    <rPh sb="10" eb="12">
      <t>ガイトウ</t>
    </rPh>
    <phoneticPr fontId="5"/>
  </si>
  <si>
    <t>地域生活支援拠点等</t>
    <rPh sb="6" eb="8">
      <t>キョテン</t>
    </rPh>
    <rPh sb="8" eb="9">
      <t>トウ</t>
    </rPh>
    <phoneticPr fontId="5"/>
  </si>
  <si>
    <t>定員超過</t>
    <rPh sb="0" eb="2">
      <t>テイイン</t>
    </rPh>
    <rPh sb="2" eb="4">
      <t>チョウカ</t>
    </rPh>
    <phoneticPr fontId="5"/>
  </si>
  <si>
    <t>職員欠如</t>
    <rPh sb="0" eb="2">
      <t>ショクイン</t>
    </rPh>
    <rPh sb="2" eb="4">
      <t>ケツジョ</t>
    </rPh>
    <phoneticPr fontId="5"/>
  </si>
  <si>
    <t>サービス管理責任者欠如</t>
    <rPh sb="4" eb="6">
      <t>カンリ</t>
    </rPh>
    <rPh sb="6" eb="8">
      <t>セキニン</t>
    </rPh>
    <rPh sb="8" eb="9">
      <t>シャ</t>
    </rPh>
    <rPh sb="9" eb="11">
      <t>ケツジョ</t>
    </rPh>
    <phoneticPr fontId="5"/>
  </si>
  <si>
    <t>指定管理者制度適用区分</t>
    <rPh sb="0" eb="2">
      <t>シテイ</t>
    </rPh>
    <rPh sb="2" eb="5">
      <t>カンリシャ</t>
    </rPh>
    <rPh sb="5" eb="7">
      <t>セイド</t>
    </rPh>
    <rPh sb="7" eb="9">
      <t>テキヨウ</t>
    </rPh>
    <rPh sb="9" eb="11">
      <t>クブン</t>
    </rPh>
    <phoneticPr fontId="5"/>
  </si>
  <si>
    <t>施設区分</t>
    <rPh sb="0" eb="2">
      <t>シセツ</t>
    </rPh>
    <rPh sb="2" eb="4">
      <t>クブン</t>
    </rPh>
    <phoneticPr fontId="5"/>
  </si>
  <si>
    <t>視覚・聴覚等支援体制</t>
    <rPh sb="0" eb="2">
      <t>シカク</t>
    </rPh>
    <rPh sb="3" eb="5">
      <t>チョウカク</t>
    </rPh>
    <rPh sb="5" eb="6">
      <t>トウ</t>
    </rPh>
    <rPh sb="6" eb="8">
      <t>シエン</t>
    </rPh>
    <rPh sb="8" eb="10">
      <t>タイセイ</t>
    </rPh>
    <phoneticPr fontId="5"/>
  </si>
  <si>
    <t>食事提供体制</t>
    <rPh sb="0" eb="2">
      <t>ショクジ</t>
    </rPh>
    <rPh sb="2" eb="4">
      <t>テイキョウ</t>
    </rPh>
    <rPh sb="4" eb="6">
      <t>タイセイ</t>
    </rPh>
    <phoneticPr fontId="5"/>
  </si>
  <si>
    <t>送迎体制</t>
    <rPh sb="0" eb="2">
      <t>ソウゲイ</t>
    </rPh>
    <rPh sb="2" eb="4">
      <t>タイセイ</t>
    </rPh>
    <phoneticPr fontId="5"/>
  </si>
  <si>
    <t>就労移行支援体制</t>
    <rPh sb="0" eb="2">
      <t>シュウロウ</t>
    </rPh>
    <rPh sb="2" eb="4">
      <t>イコウ</t>
    </rPh>
    <rPh sb="4" eb="6">
      <t>シエン</t>
    </rPh>
    <rPh sb="6" eb="8">
      <t>タイセイ</t>
    </rPh>
    <phoneticPr fontId="5"/>
  </si>
  <si>
    <t>就労移行支援体制（就労定着者数）</t>
    <rPh sb="0" eb="2">
      <t>シュウロウ</t>
    </rPh>
    <rPh sb="2" eb="4">
      <t>イコウ</t>
    </rPh>
    <rPh sb="4" eb="6">
      <t>シエン</t>
    </rPh>
    <rPh sb="6" eb="8">
      <t>タイセイ</t>
    </rPh>
    <phoneticPr fontId="5"/>
  </si>
  <si>
    <t>標準期間超過</t>
    <rPh sb="0" eb="2">
      <t>ヒョウジュン</t>
    </rPh>
    <rPh sb="2" eb="4">
      <t>キカン</t>
    </rPh>
    <rPh sb="4" eb="6">
      <t>チョウカ</t>
    </rPh>
    <phoneticPr fontId="5"/>
  </si>
  <si>
    <t>精神障害者退院支援施設</t>
    <rPh sb="0" eb="5">
      <t>セイシン</t>
    </rPh>
    <rPh sb="5" eb="7">
      <t>タイイン</t>
    </rPh>
    <rPh sb="7" eb="9">
      <t>シエン</t>
    </rPh>
    <rPh sb="9" eb="11">
      <t>シセツ</t>
    </rPh>
    <phoneticPr fontId="5"/>
  </si>
  <si>
    <t>就労定着率区分（※8）</t>
    <rPh sb="2" eb="4">
      <t>テイチャク</t>
    </rPh>
    <rPh sb="4" eb="5">
      <t>リツ</t>
    </rPh>
    <rPh sb="5" eb="7">
      <t>クブン</t>
    </rPh>
    <phoneticPr fontId="5"/>
  </si>
  <si>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5"/>
  </si>
  <si>
    <t>就労支援関係研修修了</t>
    <rPh sb="0" eb="2">
      <t>シュウロウ</t>
    </rPh>
    <rPh sb="2" eb="4">
      <t>シエン</t>
    </rPh>
    <rPh sb="4" eb="6">
      <t>カンケイ</t>
    </rPh>
    <rPh sb="6" eb="8">
      <t>ケンシュウ</t>
    </rPh>
    <rPh sb="8" eb="10">
      <t>シュウリョウ</t>
    </rPh>
    <phoneticPr fontId="5"/>
  </si>
  <si>
    <t>移行準備支援体制</t>
    <rPh sb="0" eb="2">
      <t>イコウ</t>
    </rPh>
    <rPh sb="2" eb="4">
      <t>ジュンビ</t>
    </rPh>
    <rPh sb="4" eb="6">
      <t>シエン</t>
    </rPh>
    <rPh sb="6" eb="8">
      <t>タイセイ</t>
    </rPh>
    <phoneticPr fontId="5"/>
  </si>
  <si>
    <t>重度者支援体制</t>
    <rPh sb="0" eb="2">
      <t>ジュウド</t>
    </rPh>
    <rPh sb="2" eb="3">
      <t>シャ</t>
    </rPh>
    <rPh sb="3" eb="5">
      <t>シエン</t>
    </rPh>
    <rPh sb="5" eb="7">
      <t>タイセイ</t>
    </rPh>
    <phoneticPr fontId="5"/>
  </si>
  <si>
    <t>賃金向上達成指導員配置</t>
    <rPh sb="0" eb="2">
      <t>チンギン</t>
    </rPh>
    <rPh sb="2" eb="4">
      <t>コウジョウ</t>
    </rPh>
    <rPh sb="4" eb="6">
      <t>タッセイ</t>
    </rPh>
    <rPh sb="6" eb="9">
      <t>シドウイン</t>
    </rPh>
    <rPh sb="9" eb="11">
      <t>ハイチ</t>
    </rPh>
    <phoneticPr fontId="5"/>
  </si>
  <si>
    <t>就労継続A型利用者負担減免</t>
    <rPh sb="0" eb="2">
      <t>シュウロウ</t>
    </rPh>
    <rPh sb="2" eb="4">
      <t>ケイゾク</t>
    </rPh>
    <rPh sb="5" eb="6">
      <t>ガタ</t>
    </rPh>
    <rPh sb="6" eb="9">
      <t>リヨウシャ</t>
    </rPh>
    <rPh sb="9" eb="11">
      <t>フタン</t>
    </rPh>
    <rPh sb="11" eb="13">
      <t>ゲンメン</t>
    </rPh>
    <phoneticPr fontId="5"/>
  </si>
  <si>
    <t>平均工賃月額区分（※8）</t>
    <rPh sb="0" eb="2">
      <t>ヘイキン</t>
    </rPh>
    <rPh sb="2" eb="4">
      <t>コウチン</t>
    </rPh>
    <rPh sb="4" eb="6">
      <t>ゲツガク</t>
    </rPh>
    <rPh sb="6" eb="8">
      <t>クブン</t>
    </rPh>
    <phoneticPr fontId="5"/>
  </si>
  <si>
    <t>目標工賃達成指導員配置</t>
    <rPh sb="0" eb="2">
      <t>モクヒョウ</t>
    </rPh>
    <rPh sb="2" eb="4">
      <t>コウチン</t>
    </rPh>
    <rPh sb="4" eb="6">
      <t>タッセイ</t>
    </rPh>
    <rPh sb="6" eb="9">
      <t>シドウイン</t>
    </rPh>
    <rPh sb="9" eb="11">
      <t>ハイチ</t>
    </rPh>
    <phoneticPr fontId="5"/>
  </si>
  <si>
    <t>ピアサポート実施加算</t>
    <rPh sb="6" eb="8">
      <t>ジッシ</t>
    </rPh>
    <rPh sb="8" eb="10">
      <t>カサン</t>
    </rPh>
    <phoneticPr fontId="3"/>
  </si>
  <si>
    <t>就労定着支援利用者数</t>
    <rPh sb="0" eb="2">
      <t>シュウロウ</t>
    </rPh>
    <rPh sb="2" eb="4">
      <t>テイチャク</t>
    </rPh>
    <rPh sb="4" eb="6">
      <t>シエン</t>
    </rPh>
    <rPh sb="6" eb="9">
      <t>リヨウシャ</t>
    </rPh>
    <rPh sb="9" eb="10">
      <t>スウ</t>
    </rPh>
    <phoneticPr fontId="5"/>
  </si>
  <si>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5"/>
  </si>
  <si>
    <t>就労定着率区分</t>
    <rPh sb="4" eb="5">
      <t>リツ</t>
    </rPh>
    <rPh sb="5" eb="7">
      <t>クブン</t>
    </rPh>
    <phoneticPr fontId="5"/>
  </si>
  <si>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
  </si>
  <si>
    <t>職場適応援助者養成研修修了者配置体制</t>
    <rPh sb="16" eb="18">
      <t>タイセイ</t>
    </rPh>
    <phoneticPr fontId="5"/>
  </si>
  <si>
    <t>「人員配置区分」欄には、報酬算定上の区分を設定する。</t>
    <rPh sb="21" eb="23">
      <t>セッテイ</t>
    </rPh>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</si>
  <si>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</si>
  <si>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「福祉・介護職員等特定処遇改善加算区分」欄は、福祉・介護職員等特定処遇改善加算対象が「２．あり」の場合に設定する。</t>
    <rPh sb="30" eb="31">
      <t>トウ</t>
    </rPh>
    <rPh sb="31" eb="33">
      <t>トクテイ</t>
    </rPh>
    <phoneticPr fontId="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</si>
  <si>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</si>
  <si>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</si>
  <si>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「共生型サービス対象区分」欄が「２．該当」の場合に設定する。</t>
    <rPh sb="13" eb="14">
      <t>ラン</t>
    </rPh>
    <rPh sb="18" eb="20">
      <t>ガイトウ</t>
    </rPh>
    <rPh sb="22" eb="24">
      <t>バアイ</t>
    </rPh>
    <rPh sb="25" eb="27">
      <t>セッテイ</t>
    </rPh>
    <phoneticPr fontId="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</si>
  <si>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</si>
  <si>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5"/>
  </si>
  <si>
    <t>　１．なし　　２．あり</t>
    <phoneticPr fontId="5"/>
  </si>
  <si>
    <t>　１．Ⅰ　　２．Ⅱ</t>
    <phoneticPr fontId="5"/>
  </si>
  <si>
    <t>　１．なし　　２．Ⅰ　　３．Ⅱ</t>
    <phoneticPr fontId="5"/>
  </si>
  <si>
    <t>※１</t>
    <phoneticPr fontId="5"/>
  </si>
  <si>
    <t>※２</t>
    <phoneticPr fontId="5"/>
  </si>
  <si>
    <t>※３</t>
    <phoneticPr fontId="5"/>
  </si>
  <si>
    <t>※４</t>
    <phoneticPr fontId="5"/>
  </si>
  <si>
    <t>※５</t>
    <phoneticPr fontId="5"/>
  </si>
  <si>
    <t>※６</t>
    <phoneticPr fontId="5"/>
  </si>
  <si>
    <t>※７</t>
    <phoneticPr fontId="5"/>
  </si>
  <si>
    <t>※８</t>
    <phoneticPr fontId="5"/>
  </si>
  <si>
    <t>※９</t>
    <phoneticPr fontId="5"/>
  </si>
  <si>
    <t>※１０</t>
    <phoneticPr fontId="5"/>
  </si>
  <si>
    <t>介護給付費の算定に係る体制等状況一覧（参考様式５の別紙１）
※対象サービス分の頁のみ。「多機能型事業所等」に該当する場合は複数サービス分。</t>
    <rPh sb="0" eb="5">
      <t>カイゴキュウフヒ</t>
    </rPh>
    <rPh sb="6" eb="8">
      <t>サンテイ</t>
    </rPh>
    <rPh sb="9" eb="10">
      <t>カカ</t>
    </rPh>
    <rPh sb="11" eb="13">
      <t>タイセイ</t>
    </rPh>
    <rPh sb="13" eb="14">
      <t>ナド</t>
    </rPh>
    <rPh sb="14" eb="16">
      <t>ジョウキョウ</t>
    </rPh>
    <rPh sb="16" eb="18">
      <t>イチラン</t>
    </rPh>
    <rPh sb="19" eb="21">
      <t>サンコウ</t>
    </rPh>
    <rPh sb="21" eb="23">
      <t>ヨウシキ</t>
    </rPh>
    <rPh sb="25" eb="27">
      <t>ベッシ</t>
    </rPh>
    <rPh sb="31" eb="33">
      <t>タイショウ</t>
    </rPh>
    <rPh sb="37" eb="38">
      <t>ブン</t>
    </rPh>
    <rPh sb="39" eb="40">
      <t>ページ</t>
    </rPh>
    <rPh sb="44" eb="48">
      <t>タキノウガタ</t>
    </rPh>
    <rPh sb="48" eb="51">
      <t>ジギョウショ</t>
    </rPh>
    <rPh sb="51" eb="52">
      <t>ナド</t>
    </rPh>
    <rPh sb="54" eb="56">
      <t>ガイトウ</t>
    </rPh>
    <rPh sb="58" eb="60">
      <t>バアイ</t>
    </rPh>
    <rPh sb="61" eb="63">
      <t>フクスウ</t>
    </rPh>
    <rPh sb="67" eb="68">
      <t>ブン</t>
    </rPh>
    <phoneticPr fontId="3"/>
  </si>
  <si>
    <t>番号</t>
    <rPh sb="0" eb="2">
      <t>バンゴウ</t>
    </rPh>
    <phoneticPr fontId="18"/>
  </si>
  <si>
    <t>指定状態</t>
  </si>
  <si>
    <t>熊本県合志市幾久富１１２３－５</t>
  </si>
  <si>
    <t>2020/04/01</t>
  </si>
  <si>
    <t>提供中</t>
  </si>
  <si>
    <t>熊本県合志市御代志１３９８－１</t>
  </si>
  <si>
    <t>2011/11/01</t>
  </si>
  <si>
    <t>熊本県玉名郡長洲町清源寺７７５－３</t>
  </si>
  <si>
    <t>熊本県水俣市明神町１番３００号</t>
  </si>
  <si>
    <t>2009/04/01</t>
  </si>
  <si>
    <t>熊本県上天草市大矢野町登立８５７７番地１</t>
  </si>
  <si>
    <t>2013/06/01</t>
  </si>
  <si>
    <t>ＮＰＯ法人　なぎさの風</t>
  </si>
  <si>
    <t>8660855</t>
  </si>
  <si>
    <t>熊本県八代市袋町１番４５号　いずみビル２階</t>
  </si>
  <si>
    <t>096-201-1096</t>
  </si>
  <si>
    <t>泉　乃介</t>
  </si>
  <si>
    <t>就労継続支援Ｂ型事業所なぎさの風　八代麦島事業所</t>
  </si>
  <si>
    <t>8660051</t>
  </si>
  <si>
    <t>熊本県八代市麦島東町１０－１７</t>
  </si>
  <si>
    <t>0965-31-3105</t>
  </si>
  <si>
    <t>2022/03/01</t>
  </si>
  <si>
    <t>熊本県阿蘇郡西原村小森３２６４番地</t>
  </si>
  <si>
    <t>2012/04/01</t>
  </si>
  <si>
    <t>熊本県天草市古川町１番２９号</t>
  </si>
  <si>
    <t>熊本県天草市古川町1番35号　富士ビル1階103号</t>
  </si>
  <si>
    <t>2014/12/04</t>
  </si>
  <si>
    <t>熊本県玉名市天水町小天１１４３番地１</t>
  </si>
  <si>
    <t>田尻　勝寛</t>
  </si>
  <si>
    <t>熊本県玉名市天水町小天１１４３－１</t>
  </si>
  <si>
    <t>2012/09/15</t>
  </si>
  <si>
    <t>熊本県菊池市旭志新明６９９番地２</t>
  </si>
  <si>
    <t>2011/04/01</t>
  </si>
  <si>
    <t>熊本県山鹿市菊鹿町池永１０４－１</t>
  </si>
  <si>
    <t>2011/05/01</t>
  </si>
  <si>
    <t>熊本県上益城郡嘉島町北甘木１０７７番地</t>
  </si>
  <si>
    <t>熊本県上益城郡嘉島町上六嘉１１－１番地</t>
  </si>
  <si>
    <t>2015/10/01</t>
  </si>
  <si>
    <t>熊本県熊本市北区兎谷二丁目３番２０号</t>
  </si>
  <si>
    <t>熊本県荒尾市大島字松原１０－１</t>
  </si>
  <si>
    <t>2013/04/01</t>
  </si>
  <si>
    <t>熊本県熊本市北区兎谷2丁目３－２０</t>
  </si>
  <si>
    <t>熊本県荒尾市大島１０－１</t>
  </si>
  <si>
    <t>2018/10/09</t>
  </si>
  <si>
    <t>熊本県熊本市中央区水道町１４番２６号</t>
  </si>
  <si>
    <t>熊本県八代市豊原上町３２２８</t>
  </si>
  <si>
    <t>熊本県阿蘇市西町５３０番地</t>
  </si>
  <si>
    <t>熊本県宇城市不知火町高良２７１０番地</t>
  </si>
  <si>
    <t>熊本県玉名市川部田２８２番地１</t>
  </si>
  <si>
    <t>熊本県山鹿市鹿央町千田８３６－２</t>
  </si>
  <si>
    <t>2012/03/01</t>
  </si>
  <si>
    <t>提供中（Ａ型休止）</t>
    <rPh sb="5" eb="6">
      <t>ガタ</t>
    </rPh>
    <rPh sb="6" eb="8">
      <t>キュウシ</t>
    </rPh>
    <phoneticPr fontId="18"/>
  </si>
  <si>
    <t>熊本県菊池市野間口字木の本５６７番４</t>
  </si>
  <si>
    <t>2010/10/01</t>
  </si>
  <si>
    <t>熊本県荒尾市原万田字星ヶ谷９５番地１</t>
  </si>
  <si>
    <t>上田　瑠美子</t>
  </si>
  <si>
    <t>熊本県人吉市西間上町字今宮2607番地13</t>
  </si>
  <si>
    <t>熊本県人吉市西間上町字今宮２６０７番地１３</t>
  </si>
  <si>
    <t>熊本県天草市倉岳町宮田１１７６番地</t>
  </si>
  <si>
    <t>熊本県天草市倉岳町宮田１１５２番地５</t>
  </si>
  <si>
    <t>2014/04/01</t>
  </si>
  <si>
    <t>熊本県天草市浄南町５番４９号</t>
  </si>
  <si>
    <t>2011/03/01</t>
  </si>
  <si>
    <t>熊本県八代市郡築一番町２７５－１</t>
  </si>
  <si>
    <t>熊本県宇城市松橋町松橋４０２－４</t>
  </si>
  <si>
    <t>夢・さぽーと</t>
  </si>
  <si>
    <t>熊本県宇城市松橋町松橋４０２番地４</t>
  </si>
  <si>
    <t>2010/02/01</t>
  </si>
  <si>
    <t>熊本県球磨郡錦町西２３１１番地１４</t>
  </si>
  <si>
    <t>熊本県球磨郡錦町西２３１１－１４</t>
  </si>
  <si>
    <t>熊本県合志市幾久富１６５６番地１００</t>
  </si>
  <si>
    <t>2008/09/01</t>
  </si>
  <si>
    <t>ＮＰＯ法人あいランド</t>
  </si>
  <si>
    <t>熊本県宇城市三角町三角浦１１６０－１７９</t>
  </si>
  <si>
    <t>濵田　真和</t>
  </si>
  <si>
    <t>にこランド</t>
  </si>
  <si>
    <t>熊本県宇土市松山町９３８番地１</t>
  </si>
  <si>
    <t>2021/03/31</t>
  </si>
  <si>
    <t>エコランド</t>
  </si>
  <si>
    <t>8693602</t>
  </si>
  <si>
    <t>熊本県上天草市大矢野町上７３２番地９</t>
  </si>
  <si>
    <t>2013/03/15</t>
  </si>
  <si>
    <t>宇城ランド</t>
  </si>
  <si>
    <t>熊本県宇城市松橋町久具３５８-１４うきうきビル１Ｆ</t>
  </si>
  <si>
    <t>2022/01/04</t>
  </si>
  <si>
    <t>熊本県天草市今釜新町３５３９番地</t>
  </si>
  <si>
    <t>2010/04/01</t>
  </si>
  <si>
    <t>熊本県球磨郡錦町一武２１９６番地２</t>
  </si>
  <si>
    <t>2009/05/01</t>
  </si>
  <si>
    <t>熊本県八代市妙見町２３７７－３</t>
  </si>
  <si>
    <t>2007/04/01</t>
  </si>
  <si>
    <t>熊本県葦北郡芦北町佐敷４４３番地７９</t>
  </si>
  <si>
    <t>熊本県水俣市汐見町１丁目２番２１号</t>
  </si>
  <si>
    <t>2011/06/01</t>
  </si>
  <si>
    <t>熊本県天草市牛深町１２９番地３</t>
  </si>
  <si>
    <t>熊本県熊本市白山二丁目４番１号</t>
  </si>
  <si>
    <t>発達障害支援Ｂ型　コンフェイト</t>
  </si>
  <si>
    <t>熊本県上益城郡御船町辺田見３６１－４</t>
  </si>
  <si>
    <t>2019/07/01</t>
  </si>
  <si>
    <t>提供中（就移休止）</t>
    <rPh sb="4" eb="5">
      <t>シュウ</t>
    </rPh>
    <rPh sb="5" eb="6">
      <t>イ</t>
    </rPh>
    <rPh sb="6" eb="8">
      <t>キュウシ</t>
    </rPh>
    <phoneticPr fontId="18"/>
  </si>
  <si>
    <t>熊本県上益城郡山都町下馬尾２９８番地４</t>
  </si>
  <si>
    <t>2009/09/30</t>
  </si>
  <si>
    <t>熊本県菊池市泗水町吉富300番地37</t>
  </si>
  <si>
    <t>熊本県菊池市泗水町吉富３００番地３７</t>
  </si>
  <si>
    <t>2018/04/01</t>
  </si>
  <si>
    <t>熊本県球磨郡多良木町多良木多良木３０８０番地１</t>
  </si>
  <si>
    <t>熊本県球磨郡多良木町多良木３０８０番地１</t>
  </si>
  <si>
    <t>2009/08/01</t>
  </si>
  <si>
    <t>熊本県菊池郡菊陽町原水１１８７番地４</t>
  </si>
  <si>
    <t>在宅型就労移行支援　ホープ光の森</t>
  </si>
  <si>
    <t>2019/12/01</t>
  </si>
  <si>
    <t>コネクトムーブ株式会社</t>
  </si>
  <si>
    <t>8690533</t>
  </si>
  <si>
    <t>熊本県宇城市松橋町両仲間１７１６番地３</t>
  </si>
  <si>
    <t>0964-33-9600</t>
  </si>
  <si>
    <t>藤本　卓哉</t>
  </si>
  <si>
    <t>エキスポ宇城</t>
  </si>
  <si>
    <t>2021/04/01</t>
  </si>
  <si>
    <t>熊本県山鹿市鹿本町小柳１０２０</t>
  </si>
  <si>
    <t>2014/06/23</t>
  </si>
  <si>
    <t>熊本県玉名市中尾25番地</t>
  </si>
  <si>
    <t>熊本県玉名市中尾２５番地</t>
  </si>
  <si>
    <t>2012/06/01</t>
  </si>
  <si>
    <t>熊本県玉名郡和水町中十町５８８番地</t>
  </si>
  <si>
    <t>熊本県玉名郡和水町板楠２８６０－６</t>
  </si>
  <si>
    <t>2013/12/24</t>
  </si>
  <si>
    <t>熊本県上天草市松島町合津７９０９番地２</t>
  </si>
  <si>
    <t>2013/10/15</t>
  </si>
  <si>
    <t>熊本県合志市須屋４－６</t>
  </si>
  <si>
    <t>熊本県合志市御代志１６００番地１３</t>
  </si>
  <si>
    <t>2014/11/07</t>
  </si>
  <si>
    <t>熊本県山鹿市鹿本町津袋４１９－１</t>
  </si>
  <si>
    <t>熊本県山鹿市菊鹿町松尾６３１－１</t>
  </si>
  <si>
    <t>2011/09/01</t>
  </si>
  <si>
    <t>熊本県菊池郡菊陽町原水３８０２－３１</t>
  </si>
  <si>
    <t>2015/07/17</t>
  </si>
  <si>
    <t>熊本県人吉市下城本町１５０１番地</t>
  </si>
  <si>
    <t>熊本県人吉市下城本町１４８６番地４</t>
  </si>
  <si>
    <t>2009/11/01</t>
  </si>
  <si>
    <t>熊本県上益城郡御船町大字豊秋１５４０番地</t>
  </si>
  <si>
    <t>松本　武士</t>
  </si>
  <si>
    <t>熊本県上益城郡御船町豊秋１５５８－１</t>
  </si>
  <si>
    <t>2016/02/01</t>
  </si>
  <si>
    <t>熊本県人吉市西間上町２４７９－１</t>
  </si>
  <si>
    <t>2013/09/01</t>
  </si>
  <si>
    <t>熊本県球磨郡あさぎり町免田東3323番地1</t>
  </si>
  <si>
    <t>2016/05/25</t>
  </si>
  <si>
    <t>熊本県水俣市南福寺３番６１号</t>
  </si>
  <si>
    <t>龍　進一郎</t>
  </si>
  <si>
    <t>2015/07/02</t>
  </si>
  <si>
    <t>熊本県菊池郡大津町大林１０２７番地</t>
  </si>
  <si>
    <t>熊本県菊池郡大津町引水前鶴１４２番地</t>
  </si>
  <si>
    <t>2012/06/22</t>
  </si>
  <si>
    <t>熊本県山鹿市菊鹿町池永１６０番地１</t>
  </si>
  <si>
    <t>2013/07/10</t>
  </si>
  <si>
    <t>熊本県球磨郡あさぎり町上西１２８－８</t>
  </si>
  <si>
    <t>2013/07/01</t>
  </si>
  <si>
    <t>熊本県合志市幾久富１７０９番地２</t>
  </si>
  <si>
    <t>熊本県菊池市泗水町吉富字北原２２６６番地１</t>
  </si>
  <si>
    <t>熊本県人吉市駒井田町１８８－２２</t>
  </si>
  <si>
    <t>熊本県人吉市西間下町１０４２－１</t>
  </si>
  <si>
    <t>2017/03/21</t>
  </si>
  <si>
    <t>熊本県天草市栖本町馬場３７４２－２</t>
  </si>
  <si>
    <t>就労継続支援センター　煌樹</t>
  </si>
  <si>
    <t>熊本県球磨郡錦町西１８９５</t>
  </si>
  <si>
    <t>熊本県人吉市瓦屋町２－１</t>
  </si>
  <si>
    <t>2018/04/24</t>
  </si>
  <si>
    <t>熊本県合志市合生３８２４番地１３</t>
  </si>
  <si>
    <t>2016/10/01</t>
  </si>
  <si>
    <t>熊本県八代市鏡町内田２３９番地</t>
  </si>
  <si>
    <t>熊本県八代市鏡町内田２３９</t>
  </si>
  <si>
    <t>2011/08/01</t>
  </si>
  <si>
    <t>熊本県菊池郡大津町陣内１１８１－１</t>
  </si>
  <si>
    <t>2011/10/01</t>
  </si>
  <si>
    <t>熊本県熊本市中央区大江６丁目７番８号シティーハイムソファレ１０１</t>
  </si>
  <si>
    <t>熊本県水俣市浜町３丁目１番２７号</t>
  </si>
  <si>
    <t>2015/11/19</t>
  </si>
  <si>
    <t>一般社団法人くまもとプラス</t>
  </si>
  <si>
    <t>熊本県菊池郡菊陽町向陽台１５番２号</t>
  </si>
  <si>
    <t>2016/02/16</t>
  </si>
  <si>
    <t>熊本県球磨郡多良木町大字多良木１０５７番地２</t>
  </si>
  <si>
    <t>0966-32-8170</t>
  </si>
  <si>
    <t>2020/08/25</t>
  </si>
  <si>
    <t>熊本県菊池郡大津町大字杉水字一の迫２９６４番地１</t>
  </si>
  <si>
    <t>2020/08/01</t>
  </si>
  <si>
    <t>熊本県球磨郡相良村川辺５４６４</t>
  </si>
  <si>
    <t>2014/09/16</t>
  </si>
  <si>
    <t>一般社団法人まんしん未來</t>
  </si>
  <si>
    <t>8691202</t>
  </si>
  <si>
    <t>熊本県菊池市旭志麓２５２４番地１</t>
  </si>
  <si>
    <t>096-349-3177</t>
  </si>
  <si>
    <t>工藤　光夫</t>
  </si>
  <si>
    <t>まんしん未來</t>
  </si>
  <si>
    <t>一般社団法人九州福祉会</t>
  </si>
  <si>
    <t>熊本県八代市田中東町27号11番地</t>
  </si>
  <si>
    <t>熊本県八代市田中東町２７－１１</t>
  </si>
  <si>
    <t>2013/09/10</t>
  </si>
  <si>
    <t>株式会社　Ｋ・Ｎ・Ｋコーポレーション</t>
  </si>
  <si>
    <t>熊本県山鹿市南島１４３６番地１</t>
  </si>
  <si>
    <t>竹下　典子</t>
  </si>
  <si>
    <t>就労支援　くすの木</t>
  </si>
  <si>
    <t>熊本県山鹿市南島1436番地1</t>
  </si>
  <si>
    <t>2021/09/01</t>
  </si>
  <si>
    <t>熊本県宇城市不知火町御領１９７－１１</t>
  </si>
  <si>
    <t>2014/07/25</t>
  </si>
  <si>
    <t>熊本県上益城郡御船町木倉１６８番地１</t>
  </si>
  <si>
    <t>本田　月枝</t>
  </si>
  <si>
    <t>熊本県菊池郡菊陽町原水１３４８番地８</t>
  </si>
  <si>
    <t>熊本県菊池郡菊陽町大字原水1348番地8</t>
  </si>
  <si>
    <t>2014/04/23</t>
  </si>
  <si>
    <t>熊本県荒尾市増永１９０１番地１</t>
  </si>
  <si>
    <t>熊本県八代市長田町３４７７番地９号</t>
  </si>
  <si>
    <t>熊本県上益城郡嘉島町大字下六嘉１７６５番地</t>
  </si>
  <si>
    <t>熊本県玉名市築地191－1</t>
  </si>
  <si>
    <t>熊本県玉名市築地１９１番地１</t>
  </si>
  <si>
    <t>2015/11/01</t>
  </si>
  <si>
    <t>熊本県菊池郡菊陽町久保田字下原２８１８－７</t>
  </si>
  <si>
    <t>熊本県上益城郡益城町福富１１０７</t>
  </si>
  <si>
    <t>黒木　繁之</t>
  </si>
  <si>
    <t>熊本県山鹿市鹿央町合里６０８７－３</t>
  </si>
  <si>
    <t>2012/11/01</t>
  </si>
  <si>
    <t>2012/09/01</t>
  </si>
  <si>
    <t>熊本県宇土市三拾町４１２番地８　シティライフ宇土１－４号室　</t>
  </si>
  <si>
    <t>休止</t>
  </si>
  <si>
    <t>熊本県玉名市中尾４９４－１</t>
  </si>
  <si>
    <t>熊本県玉名市中尾４９４番地１</t>
  </si>
  <si>
    <t>2014/05/01</t>
  </si>
  <si>
    <t>熊本県宇土市高柳町２１３番地３</t>
  </si>
  <si>
    <t>2014/08/01</t>
  </si>
  <si>
    <t>熊本県八代市郡築九番町６７番地２</t>
  </si>
  <si>
    <t>2015/04/01</t>
  </si>
  <si>
    <t>熊本県上益城郡益城町福富７１９番地</t>
  </si>
  <si>
    <t>熊本県上益城郡益城町広崎９２８－３</t>
  </si>
  <si>
    <t>熊本県宇土市城之浦町１０８番地９　１０２号</t>
  </si>
  <si>
    <t>熊本県八代市松江本町７－２９</t>
  </si>
  <si>
    <t>2013/10/01</t>
  </si>
  <si>
    <t>熊本県宇土市城之浦町１０８－９　１０２</t>
  </si>
  <si>
    <t>熊本県宇土市城之浦町１０８－９　１０１</t>
  </si>
  <si>
    <t>2019/04/01</t>
  </si>
  <si>
    <t>熊本県宇城市松橋町豊崎１９５９</t>
  </si>
  <si>
    <t>2016/09/29</t>
  </si>
  <si>
    <t>熊本県八代市高島町４２８９番地１</t>
  </si>
  <si>
    <t>熊本県八代市高島町4289番地1</t>
  </si>
  <si>
    <t>2018/06/01</t>
  </si>
  <si>
    <t>熊本県山鹿市熊入町３６番地</t>
  </si>
  <si>
    <t>熊本県山鹿市山鹿１６６４－１</t>
  </si>
  <si>
    <t>2013/02/18</t>
  </si>
  <si>
    <t>熊本県上益城郡嘉島町鯰１８０６－１</t>
  </si>
  <si>
    <t>熊本県上益城郡嘉島町上仲間１８４</t>
  </si>
  <si>
    <t>熊本県荒尾市四ツ山町２丁目１０－８</t>
  </si>
  <si>
    <t>熊本県玉名市岩崎３８０</t>
  </si>
  <si>
    <t>熊本県宇城市松橋町久具１３４番地</t>
  </si>
  <si>
    <t>熊本県八代郡氷川町宮原３７６－５</t>
  </si>
  <si>
    <t>2012/08/06</t>
  </si>
  <si>
    <t>熊本県阿蘇郡南阿蘇村久石２７２１番地２</t>
  </si>
  <si>
    <t>熊本県阿蘇郡南阿蘇村久石２７１５番地５</t>
  </si>
  <si>
    <t>2019/11/01</t>
  </si>
  <si>
    <t>熊本県八代市新地町８５５番地５</t>
  </si>
  <si>
    <t>2015/04/20</t>
  </si>
  <si>
    <t>熊本県八代市郡築八番町７５番地４</t>
  </si>
  <si>
    <t>熊本県菊池郡菊陽町大字原水1327番地2</t>
  </si>
  <si>
    <t>熊本県菊池郡菊陽町大字原水１３２７－２</t>
  </si>
  <si>
    <t>2013/03/01</t>
  </si>
  <si>
    <t>熊本県合志市竹迫２０１３番地１</t>
  </si>
  <si>
    <t>2015/07/08</t>
  </si>
  <si>
    <t>熊本県菊池市泗水町永８３４番４</t>
  </si>
  <si>
    <t>2009/12/16</t>
  </si>
  <si>
    <t>熊本県熊本市南区城南町下宮地９０５番地８</t>
  </si>
  <si>
    <t>熊本県宇城市松橋町竹崎１９０９－１０</t>
  </si>
  <si>
    <t>2020/05/01</t>
  </si>
  <si>
    <t>熊本県菊池市隈府１６０番地１</t>
  </si>
  <si>
    <t>株式会社アイリス</t>
  </si>
  <si>
    <t>熊本県荒尾市荒尾字上磯１２４番地２</t>
  </si>
  <si>
    <t>0968-79-7797</t>
  </si>
  <si>
    <t>熊本県熊本市中央区国府４丁目９－６６</t>
  </si>
  <si>
    <t>熊本県宇土市浦田町字浦田２６番４　ＴＲＳビル東２階</t>
  </si>
  <si>
    <t>熊本県上益城郡御船町田代７８２８－９６</t>
  </si>
  <si>
    <t>2016/05/01</t>
  </si>
  <si>
    <t>熊本県人吉市鬼木町８２９番地１３</t>
  </si>
  <si>
    <t>熊本県人吉市北泉田町１４１－５</t>
  </si>
  <si>
    <t>2018/07/01</t>
  </si>
  <si>
    <t>株式会社ソーシャルファーム九州</t>
  </si>
  <si>
    <t>8160843</t>
  </si>
  <si>
    <t>福岡県春日市松ケ丘3-38</t>
  </si>
  <si>
    <t>092-595-0452</t>
  </si>
  <si>
    <t>本山　晴美</t>
  </si>
  <si>
    <t>熊本サテライト山都町事業所　職業生活相談センター　さくら</t>
  </si>
  <si>
    <t>8613902</t>
  </si>
  <si>
    <t>熊本県上益城郡山都町滝上223</t>
  </si>
  <si>
    <t>09013473976</t>
  </si>
  <si>
    <t>熊本県球磨郡錦町西3604番地32</t>
  </si>
  <si>
    <t>熊本県球磨郡錦町木上北１９３５－１</t>
  </si>
  <si>
    <t>2018/07/18</t>
  </si>
  <si>
    <t>熊本県玉名郡和水町用木７８６番地１</t>
  </si>
  <si>
    <t>2017/12/01</t>
  </si>
  <si>
    <t>熊本県下益城郡美里町堅志田２７－１</t>
  </si>
  <si>
    <t>2013/12/25</t>
  </si>
  <si>
    <t>熊本県宇土市本町１丁目６２番地</t>
  </si>
  <si>
    <t>2014/01/14</t>
  </si>
  <si>
    <t>8630043</t>
  </si>
  <si>
    <t>熊本県天草市亀場町亀川１６１３番地４</t>
  </si>
  <si>
    <t>2013/12/01</t>
  </si>
  <si>
    <t>熊本県上益城郡御船町高木２８４５－１</t>
  </si>
  <si>
    <t>2014/03/12</t>
  </si>
  <si>
    <t>熊本県菊池郡大津町室１７２８－１テクノ・ヴィラ２階Ｓ２０８号</t>
  </si>
  <si>
    <t>熊本県菊池郡菊陽町津久礼２８１８</t>
  </si>
  <si>
    <t>熊本県八代郡氷川町野津３７０７－１</t>
  </si>
  <si>
    <t>熊本県上益城郡嘉島町上六嘉１３８２番地２</t>
  </si>
  <si>
    <t>熊本県上益城郡嘉島町鯰１８１０－１　優マンション２０２</t>
  </si>
  <si>
    <t>096-237-6683</t>
  </si>
  <si>
    <t>熊本県水俣市南福寺６０番地</t>
  </si>
  <si>
    <t>熊本県球磨郡球磨村渡乙１９３０番地１</t>
  </si>
  <si>
    <t>2019/12/16</t>
  </si>
  <si>
    <t>熊本県人吉市城本町４７０番地５</t>
  </si>
  <si>
    <t>0966-42-5558</t>
  </si>
  <si>
    <t>熊本県球磨郡山江村山田丁字庚申２６１７番地</t>
  </si>
  <si>
    <t>2018/10/01</t>
  </si>
  <si>
    <t>熊本県玉名市岱明町上１０５０－１４</t>
  </si>
  <si>
    <t>熊本県荒尾市増永字実盛２８６７番地４</t>
  </si>
  <si>
    <t>熊本県熊本市東区小峯三丁目５番１２－６０４号</t>
  </si>
  <si>
    <t>熊本県玉名市横島町横島５８番６４</t>
  </si>
  <si>
    <t>熊本県葦北郡芦北町計石１８９９番地４</t>
  </si>
  <si>
    <t>熊本県宇城市小川町南小川４７０－１</t>
  </si>
  <si>
    <t>8610331</t>
  </si>
  <si>
    <t>熊本県山鹿市鹿本町来民５７５番地３号</t>
  </si>
  <si>
    <t>多機能型事業所　とまり木</t>
  </si>
  <si>
    <t>熊本県菊池市泗水町吉富１７５番地７</t>
  </si>
  <si>
    <t>2013/05/01</t>
  </si>
  <si>
    <t>熊本県球磨郡あさぎり町免田東１６８３番地９</t>
  </si>
  <si>
    <t>2020/07/01</t>
  </si>
  <si>
    <t>熊本県荒尾市万田1648番地3</t>
  </si>
  <si>
    <t>2017/11/01</t>
  </si>
  <si>
    <t>合同会社ちひろ</t>
  </si>
  <si>
    <t>熊本県荒尾市川登字広田１８６１番地１</t>
  </si>
  <si>
    <t>熊本県宇城市松橋町曲野１３－１２</t>
  </si>
  <si>
    <t>2020/03/26</t>
  </si>
  <si>
    <t>熊本県上益城郡益城町馬水１２３</t>
  </si>
  <si>
    <t>熊本県上益城郡益城町惣領１５４４番地３</t>
  </si>
  <si>
    <t>2006/11/01</t>
  </si>
  <si>
    <t>熊本県玉名市岱明町野口字塚原６６６番</t>
  </si>
  <si>
    <t>熊本県玉名市岱明町西照寺７０７番地</t>
  </si>
  <si>
    <t>熊本県宇城市不知火町御領８０７</t>
  </si>
  <si>
    <t>2016/01/01</t>
  </si>
  <si>
    <t>熊本県水俣市浜町１丁目９番１７号</t>
  </si>
  <si>
    <t>2008/10/01</t>
  </si>
  <si>
    <t>熊本県球磨郡あさぎり町須恵４１８０番地１</t>
  </si>
  <si>
    <t>栗﨑　英雄</t>
  </si>
  <si>
    <t>熊本県球磨郡あさぎり町免田西３００３番地５６</t>
  </si>
  <si>
    <t>熊本県球磨郡あさぎり町須恵字４１８０番地１</t>
  </si>
  <si>
    <t>栗﨑　英雄　</t>
  </si>
  <si>
    <t>熊本県天草市栄町２３番９</t>
  </si>
  <si>
    <t>熊本県球磨郡相良村深水２５００－６５</t>
  </si>
  <si>
    <t>熊本県球磨郡相良村深水２５００－５１</t>
  </si>
  <si>
    <t>2008/04/01</t>
  </si>
  <si>
    <t>熊本県球磨郡相良村大字深水２５００番地の６５</t>
  </si>
  <si>
    <t>熊本県上益城郡御船町大字滝川１９８１番１</t>
  </si>
  <si>
    <t>鳥岡　信孝　</t>
  </si>
  <si>
    <t>熊本県合志市御代志１３４２</t>
  </si>
  <si>
    <t>熊本県合志市御代志１３４２番地</t>
  </si>
  <si>
    <t>熊本県宇城市松橋町久具２４４０番地</t>
  </si>
  <si>
    <t>熊本県八代市沖町字六番割３８４３－１</t>
  </si>
  <si>
    <t>2008/03/01</t>
  </si>
  <si>
    <t>2019/07/30</t>
  </si>
  <si>
    <t>熊本県阿蘇市黒川４３１番地</t>
  </si>
  <si>
    <t>0967-35-5311</t>
  </si>
  <si>
    <t>熊本県阿蘇郡産山村大字大利６５７番地の３</t>
  </si>
  <si>
    <t>2007/10/01</t>
  </si>
  <si>
    <t>くんわ技研</t>
  </si>
  <si>
    <t>熊本県阿蘇市黒川３９６番地</t>
  </si>
  <si>
    <t>熊本県玉名郡玉東町二俣７２</t>
  </si>
  <si>
    <t>熊本県合志市大字野々島２７７４番地の４</t>
  </si>
  <si>
    <t>熊本県山鹿市津留１９１０番地の１</t>
  </si>
  <si>
    <t>熊本県山鹿市津留２０４１－１</t>
  </si>
  <si>
    <t>熊本県玉名郡南関町上坂下７９０番地</t>
  </si>
  <si>
    <t>稲員　渉</t>
  </si>
  <si>
    <t>熊本県玉名郡南関町上坂下７８５－４</t>
  </si>
  <si>
    <t>熊本県菊池市亘字道ノ上359番地2</t>
  </si>
  <si>
    <t>熊本県菊池市隈府４６９番地１０</t>
  </si>
  <si>
    <t>2006/10/01</t>
  </si>
  <si>
    <t>熊本県菊池市隈府１５８７－１７</t>
  </si>
  <si>
    <t>熊本県菊池郡菊陽町曲手８１１番地</t>
  </si>
  <si>
    <t>熊本県菊池郡菊陽町曲手６９７－１</t>
  </si>
  <si>
    <t>熊本県菊池郡菊陽町大字曲手字上部田６９７番地２</t>
  </si>
  <si>
    <t>熊本県菊池郡菊陽町曲手字部田８１１番地</t>
  </si>
  <si>
    <t>熊本県菊池郡菊陽町曲手字部田８０７番地</t>
  </si>
  <si>
    <t>熊本県合志市豊岡字北拾町２０００番地１６５３</t>
  </si>
  <si>
    <t>岡崎　誠子</t>
  </si>
  <si>
    <t>熊本県合志市豊岡２０００番地１６５３</t>
  </si>
  <si>
    <t>熊本県玉名市玉名字西原２１９４番地</t>
  </si>
  <si>
    <t>熊本県玉名市伊倉北方字一本松２２３１番１</t>
  </si>
  <si>
    <t>熊本県宇土市築籠町１４１－２</t>
  </si>
  <si>
    <t>熊本県熊本市長嶺南二丁目３番２号</t>
  </si>
  <si>
    <t>吉田　勝也</t>
  </si>
  <si>
    <t>熊本県宇城市松橋町豊福２８３２番地</t>
  </si>
  <si>
    <t>熊本県熊本市南千反畑町３番７号</t>
  </si>
  <si>
    <t>熊本県宇城市松橋町豊福１７８６番地</t>
  </si>
  <si>
    <t>熊本県宇城市松橋町豊福２２５番１</t>
  </si>
  <si>
    <t>2011/12/01</t>
  </si>
  <si>
    <t>熊本県天草郡苓北町上津深江字西大田１０番地</t>
  </si>
  <si>
    <t>熊本県上益城郡甲佐町大字津志田２４７２番地</t>
  </si>
  <si>
    <t>熊本県上益城郡甲佐町津志田２４６８番地</t>
  </si>
  <si>
    <t>2012/02/01</t>
  </si>
  <si>
    <t>熊本県天草市新和町碇石６６番地の１</t>
  </si>
  <si>
    <t>熊本県天草市新和町碇石６６番地１</t>
  </si>
  <si>
    <t>2008/01/01</t>
  </si>
  <si>
    <t>熊本県荒尾市増永２４５２番地２</t>
  </si>
  <si>
    <t>川口　雅明</t>
  </si>
  <si>
    <t>社会福祉法人　埼玉福祉事業協会</t>
  </si>
  <si>
    <t>3310060</t>
  </si>
  <si>
    <t>埼玉県さいたま市西区塚本町1-94-1</t>
  </si>
  <si>
    <t>048-625-5100</t>
  </si>
  <si>
    <t>髙橋　清子</t>
  </si>
  <si>
    <t>西小路プロダクツ</t>
  </si>
  <si>
    <t>8660863</t>
  </si>
  <si>
    <t>熊本県八代市西松江城町江城町6-5</t>
  </si>
  <si>
    <t>2021/04/23</t>
  </si>
  <si>
    <t>熊本県菊池郡大津町森５４－２</t>
  </si>
  <si>
    <t>熊本県菊池郡大津町陣内３１４－１</t>
  </si>
  <si>
    <t>熊本県合志市大字御代志７２２番地の１</t>
  </si>
  <si>
    <t>熊本県合志市大字御代志７２２－１</t>
  </si>
  <si>
    <t>熊本県菊池市七城町流川421</t>
  </si>
  <si>
    <t>就労支援センター　いやしき</t>
  </si>
  <si>
    <t>8611364</t>
  </si>
  <si>
    <t>熊本県菊池市七城町辺田397-6</t>
  </si>
  <si>
    <t>熊本県玉名市岩崎１２９９番地１</t>
  </si>
  <si>
    <t>ＷＡＫＡＢＡ</t>
  </si>
  <si>
    <t>8650003</t>
  </si>
  <si>
    <t>熊本県玉名市溝上字田代５２７番地１</t>
  </si>
  <si>
    <t>熊本県菊池郡大津町室１８１８番地１</t>
  </si>
  <si>
    <t>熊本県菊池郡大津町室北出口１３６７番地</t>
  </si>
  <si>
    <t>熊本県下益城郡美里町栗崎５６４番地</t>
  </si>
  <si>
    <t>鳴瀬　信一</t>
  </si>
  <si>
    <t>熊本県下益城郡美里町土喰字坂ノ下１０-１</t>
  </si>
  <si>
    <t>熊本県阿蘇郡小国町宮原１５３０番地の２</t>
  </si>
  <si>
    <t>熊本県阿蘇郡小国町宮原２３３０番地の１</t>
  </si>
  <si>
    <t>熊本県阿蘇郡小国町宮原１５３０番地２</t>
  </si>
  <si>
    <t>熊本県阿蘇郡小国町宮原２３３０番地１</t>
  </si>
  <si>
    <t>2018/03/29</t>
  </si>
  <si>
    <t>熊本県水俣市月浦２６９番１３</t>
  </si>
  <si>
    <t>熊本県水俣市浜４０５１番地</t>
  </si>
  <si>
    <t>岩﨑　英範</t>
  </si>
  <si>
    <t>熊本県人吉市蟹作町字西中通２１１番地１</t>
  </si>
  <si>
    <t>熊本県人吉市蟹作町字西並木１１２番地</t>
  </si>
  <si>
    <t>熊本県水俣市浜松町５番９５号</t>
  </si>
  <si>
    <t>熊本県宇城市松橋町竹崎１１１５番地の１</t>
  </si>
  <si>
    <t>熊本県宇城市松橋町豊福１６３番地１</t>
  </si>
  <si>
    <t>熊本県球磨郡あさぎり町上西６８８</t>
  </si>
  <si>
    <t>熊本県玉名郡和水町萩原字笹原１１７２番地</t>
  </si>
  <si>
    <t>熊本県玉名郡和水町江田字前田１０番地１</t>
  </si>
  <si>
    <t>熊本県菊池郡菊陽町原水字下大谷３９３０番地１</t>
  </si>
  <si>
    <t>2019/10/15</t>
  </si>
  <si>
    <t>熊本県八代市坂本町坂本1071番地</t>
  </si>
  <si>
    <t>熊本県八代市坂本町川嶽２４３９－１</t>
  </si>
  <si>
    <t>2009/10/01</t>
  </si>
  <si>
    <t>熊本県玉名市繁根木２０３番地１</t>
  </si>
  <si>
    <t>2020/01/01</t>
  </si>
  <si>
    <t>熊本県玉名郡和水町下津原３９５５番地１</t>
  </si>
  <si>
    <t>熊本県人吉市二日町１７番地１</t>
  </si>
  <si>
    <t>今坂　豪志</t>
  </si>
  <si>
    <t>熊本県天草市楠浦町錦島２６番１７</t>
  </si>
  <si>
    <t>熊本県八代市永碇町９６１番地の１</t>
  </si>
  <si>
    <t>熊本県八代市二見本町２４０番地</t>
  </si>
  <si>
    <t>熊本県八代市上野町３８８９－６</t>
  </si>
  <si>
    <t>熊本県天草市北原町８番３７号</t>
  </si>
  <si>
    <t>熊本県天草市北原町５番１４号</t>
  </si>
  <si>
    <t>熊本県球磨郡相良村柳瀬987番地５０</t>
  </si>
  <si>
    <t>村山　てるよ</t>
  </si>
  <si>
    <t>熊本県菊池市泗水町南田島字宮迫１７９４番地</t>
  </si>
  <si>
    <t>熊本県菊池市泗水町南田島字宮迫１８６４番地</t>
  </si>
  <si>
    <t>熊本県山鹿市中６１９番地の３</t>
  </si>
  <si>
    <t>熊本県阿蘇郡高森町大字色見字下原口８２２番地</t>
  </si>
  <si>
    <t>熊本県阿蘇郡高森町大字色見字下原口８２３番地１</t>
  </si>
  <si>
    <t>熊本県玉名郡長洲町清源寺３２４６番地</t>
  </si>
  <si>
    <t>熊本県玉名郡長洲町清源寺３２４６</t>
  </si>
  <si>
    <t>熊本県天草市佐伊津町帆崎４０１番５</t>
  </si>
  <si>
    <t>熊本県玉名市岱明町野口字塚原６６６番地</t>
  </si>
  <si>
    <t>熊本県荒尾市原万田８４８番１</t>
  </si>
  <si>
    <t>熊本県山鹿市鹿央町千田９０９－１</t>
  </si>
  <si>
    <t>熊本県葦北郡芦北町花岡１５３９番地</t>
  </si>
  <si>
    <t>瀧井　喜章</t>
  </si>
  <si>
    <t>社会福祉法人共生福祉会</t>
  </si>
  <si>
    <t>2021/05/01</t>
  </si>
  <si>
    <t>社会福祉法人御陽会</t>
  </si>
  <si>
    <t>熊本県上益城郡山都町神ノ前字免ノ原２４２番地１５</t>
  </si>
  <si>
    <t>熊本県上益城郡山都町井無田字向野1124番5</t>
  </si>
  <si>
    <t>社会福祉法人合志福祉会</t>
  </si>
  <si>
    <t>熊本県合志市御代志７１３番１３</t>
  </si>
  <si>
    <t>熊本県合志市御代志７１３－１４</t>
  </si>
  <si>
    <t>2010/07/30</t>
  </si>
  <si>
    <t>社会福祉法人三幸</t>
  </si>
  <si>
    <t>熊本県合志市須屋２５０番地１</t>
  </si>
  <si>
    <t>096-273-7883</t>
  </si>
  <si>
    <t>橋本　一郎</t>
  </si>
  <si>
    <t>就労継続支援Ａ型事業所ＹＯＲＩＳＯＩ</t>
  </si>
  <si>
    <t>熊本県合志市須屋２５１番地１</t>
  </si>
  <si>
    <t>2022/01/05</t>
  </si>
  <si>
    <t>社会福祉法人天水福祉事業会</t>
  </si>
  <si>
    <t>熊本県玉名市天水町小天６６３８番地</t>
  </si>
  <si>
    <t>0968-71-5031</t>
  </si>
  <si>
    <t>熊本県玉名市天水町小天６６４５番地１</t>
  </si>
  <si>
    <t>熊本県宇城市三角町波多六反田３１１８－１６</t>
  </si>
  <si>
    <t>2015/06/26</t>
  </si>
  <si>
    <t>熊本県宇城市三角町波多２８６４番地１０３</t>
  </si>
  <si>
    <t>熊本県八代市萩原町２丁目７番地２</t>
  </si>
  <si>
    <t>熊本県宇城市三角町波多字郷開２８６４番地１０３</t>
  </si>
  <si>
    <t>就労定着支援らぽーる八代</t>
  </si>
  <si>
    <t>2021/07/01</t>
  </si>
  <si>
    <t>就労移行支援センターらぽーる宇城</t>
  </si>
  <si>
    <t>熊本県宇城市松橋町松橋８２４番地１</t>
  </si>
  <si>
    <t>社会福祉法人白寿会</t>
  </si>
  <si>
    <t>熊本県八代郡氷川町鹿島９４５番地</t>
  </si>
  <si>
    <t>障がい者支援センター大喜地　就労継続支援Ｂ型</t>
  </si>
  <si>
    <t>熊本県下益城郡美里町馬場５２８－１</t>
  </si>
  <si>
    <t>2015/11/13</t>
  </si>
  <si>
    <t>社会福祉法人八代愛育会</t>
  </si>
  <si>
    <t>熊本県八代市古城町１９３８番地１</t>
  </si>
  <si>
    <t>熊本県八代市古城町１９３８</t>
  </si>
  <si>
    <t>熊本県八代市高下西町１７０４番地</t>
  </si>
  <si>
    <t>2008/06/01</t>
  </si>
  <si>
    <t>8613103</t>
  </si>
  <si>
    <t>熊本県上益城郡嘉島町井寺2973</t>
  </si>
  <si>
    <t>馬塲　厚</t>
  </si>
  <si>
    <t>熊本県上益城郡嘉島町井寺２９７３</t>
  </si>
  <si>
    <t>熊本県天草市中央新町１３番１２号</t>
  </si>
  <si>
    <t>熊本県天草市中央新町１４番１０号</t>
  </si>
  <si>
    <t>熊本県天草市佐伊津町５３７７番地</t>
  </si>
  <si>
    <t>熊本県天草市牛深町1763番地3</t>
  </si>
  <si>
    <t>熊本県天草市久玉町８１４番地７</t>
  </si>
  <si>
    <t>2016/06/07</t>
  </si>
  <si>
    <t>熊本県葦北郡芦北町米田１２０７番地１</t>
  </si>
  <si>
    <t>熊本県熊本市兎谷２丁目３番２０号</t>
  </si>
  <si>
    <t>熊本県宇土市栗崎町字大平１２９６番</t>
  </si>
  <si>
    <t>2009/02/01</t>
  </si>
  <si>
    <t>熊本県天草市有明町赤崎２５９６番地</t>
  </si>
  <si>
    <t>熊本県天草市有明町赤崎２０１２－２</t>
  </si>
  <si>
    <t>熊本県菊池郡菊陽町原水５５８７－３</t>
  </si>
  <si>
    <t>熊本県水俣市浜松町６１番３３</t>
  </si>
  <si>
    <t>環境と福祉を結ぶ会　グループ・エコ</t>
  </si>
  <si>
    <t>熊本県菊池市片角８５番地３</t>
  </si>
  <si>
    <t>2017/01/04</t>
  </si>
  <si>
    <t>熊本県下益城郡美里町畝野７０３－２</t>
  </si>
  <si>
    <t>熊本県上益城郡山都町下名連石５８２番地</t>
  </si>
  <si>
    <t>熊本県上益城郡山都町下名連石５８２</t>
  </si>
  <si>
    <t>2012/10/01</t>
  </si>
  <si>
    <t>熊本県玉名市中１０６８番地１</t>
  </si>
  <si>
    <t>熊本県玉名市下小田８８９</t>
  </si>
  <si>
    <t>熊本県八代市田中町５７３番地８</t>
  </si>
  <si>
    <t>あじさい　ぷらす</t>
  </si>
  <si>
    <t>2021/06/01</t>
  </si>
  <si>
    <t>熊本県八代市鏡町下有佐６３番地４</t>
  </si>
  <si>
    <t>熊本県八代市鏡町北新地８６８－２</t>
  </si>
  <si>
    <t>2015/07/13</t>
  </si>
  <si>
    <t>熊本県熊本市中央区京町本丁８番１２号</t>
  </si>
  <si>
    <t>熊本県合志市須屋１６３５－５９</t>
  </si>
  <si>
    <t>2019/10/01</t>
  </si>
  <si>
    <t>熊本県宇土市松山町２４９０番地</t>
  </si>
  <si>
    <t>熊本県宇土市北段原町９６番地１</t>
  </si>
  <si>
    <t>熊本県宇城市松橋町松橋４３８－１</t>
  </si>
  <si>
    <t>2008/07/01</t>
  </si>
  <si>
    <t>特定非営利活動法人にこ</t>
  </si>
  <si>
    <t>熊本県合志市豊岡２０００番２３１号</t>
  </si>
  <si>
    <t>熊本県葦北郡芦北町大字湯浦２３３番地６</t>
  </si>
  <si>
    <t>熊本県上益城郡益城町福富７７２番地</t>
  </si>
  <si>
    <t>特定非営利活動法人みふねデコボコ会</t>
  </si>
  <si>
    <t>熊本県上益城郡御船町大字高木４４９４番地４６</t>
  </si>
  <si>
    <t>096-282-4180</t>
  </si>
  <si>
    <t>栗原　秀子</t>
  </si>
  <si>
    <t>多機能型支援センターでこぼこ</t>
  </si>
  <si>
    <t>8613207</t>
  </si>
  <si>
    <t>熊本県上益城郡御船町御船993-11</t>
  </si>
  <si>
    <t>096-282-0008</t>
  </si>
  <si>
    <t>熊本県下益城郡美里町萱野１４４３番地１号</t>
  </si>
  <si>
    <t>2009/07/01</t>
  </si>
  <si>
    <t>有限会社　ワイエスプラン</t>
  </si>
  <si>
    <t>8610534</t>
  </si>
  <si>
    <t>熊本県山鹿市長坂字神床43番地1</t>
  </si>
  <si>
    <t>0968-41-6107</t>
  </si>
  <si>
    <t>廣石　貞治</t>
  </si>
  <si>
    <t>就労支援Ｂ型作業所　アース・フル</t>
  </si>
  <si>
    <t>熊本県山鹿市山鹿438番地3</t>
  </si>
  <si>
    <t>0968-41-8167</t>
  </si>
  <si>
    <t>有限会社ＳＨＩＫＩＲＵ</t>
  </si>
  <si>
    <t>熊本県玉名市岩崎416-1</t>
  </si>
  <si>
    <t>080-36031861</t>
  </si>
  <si>
    <t>代表</t>
  </si>
  <si>
    <t>井本　臣哉</t>
  </si>
  <si>
    <t>就労継続支援Ａ型事業所ＳＨＩＫＩＲＵ</t>
  </si>
  <si>
    <t>熊本県玉名市岩崎416-1サンビィラありあけ402号</t>
  </si>
  <si>
    <t>08036031861</t>
  </si>
  <si>
    <t>2022/02/10</t>
  </si>
  <si>
    <t>熊本県宇城市小川町新田出２０１番地</t>
  </si>
  <si>
    <t>2018/11/22</t>
  </si>
  <si>
    <t>主たる事務所の電話番号</t>
    <phoneticPr fontId="3"/>
  </si>
  <si>
    <t>実績算定対象年度</t>
    <rPh sb="0" eb="2">
      <t>ジッセキ</t>
    </rPh>
    <rPh sb="2" eb="4">
      <t>サンテイ</t>
    </rPh>
    <rPh sb="4" eb="6">
      <t>タイショウ</t>
    </rPh>
    <rPh sb="6" eb="8">
      <t>ネンド</t>
    </rPh>
    <phoneticPr fontId="3"/>
  </si>
  <si>
    <r>
      <rPr>
        <u/>
        <sz val="11"/>
        <color rgb="FFFF0000"/>
        <rFont val="ＭＳ Ｐゴシック"/>
        <family val="3"/>
        <charset val="128"/>
        <scheme val="minor"/>
      </rPr>
      <t>実績算定対象年度</t>
    </r>
    <r>
      <rPr>
        <sz val="11"/>
        <rFont val="ＭＳ Ｐゴシック"/>
        <family val="3"/>
        <charset val="128"/>
        <scheme val="minor"/>
      </rPr>
      <t>の就職後6月以上定着者の状況</t>
    </r>
    <rPh sb="0" eb="2">
      <t>ジッセキ</t>
    </rPh>
    <rPh sb="2" eb="4">
      <t>サンテイ</t>
    </rPh>
    <rPh sb="4" eb="6">
      <t>タイショウ</t>
    </rPh>
    <rPh sb="6" eb="8">
      <t>ネンド</t>
    </rPh>
    <rPh sb="9" eb="11">
      <t>シュウショク</t>
    </rPh>
    <rPh sb="11" eb="12">
      <t>ゴ</t>
    </rPh>
    <rPh sb="13" eb="14">
      <t>ツキ</t>
    </rPh>
    <rPh sb="14" eb="16">
      <t>イジョウ</t>
    </rPh>
    <rPh sb="16" eb="18">
      <t>テイチャク</t>
    </rPh>
    <rPh sb="18" eb="19">
      <t>シャ</t>
    </rPh>
    <rPh sb="20" eb="22">
      <t>ジョウキョウ</t>
    </rPh>
    <phoneticPr fontId="5"/>
  </si>
  <si>
    <t>※通常の場合</t>
    <rPh sb="1" eb="3">
      <t>ツウジョウ</t>
    </rPh>
    <rPh sb="4" eb="6">
      <t>バアイ</t>
    </rPh>
    <phoneticPr fontId="3"/>
  </si>
  <si>
    <t>※特例の場合</t>
    <rPh sb="1" eb="3">
      <t>トクレイ</t>
    </rPh>
    <rPh sb="4" eb="6">
      <t>バアイ</t>
    </rPh>
    <phoneticPr fontId="3"/>
  </si>
  <si>
    <r>
      <t>【</t>
    </r>
    <r>
      <rPr>
        <u/>
        <sz val="10"/>
        <color rgb="FFFF0000"/>
        <rFont val="ＭＳ Ｐゴシック"/>
        <family val="3"/>
        <charset val="128"/>
        <scheme val="minor"/>
      </rPr>
      <t>実績算定対象年度</t>
    </r>
    <r>
      <rPr>
        <sz val="10"/>
        <rFont val="ＭＳ Ｐゴシック"/>
        <family val="3"/>
        <charset val="128"/>
        <scheme val="minor"/>
      </rPr>
      <t>における就労定着支援の利用者数】</t>
    </r>
    <rPh sb="1" eb="3">
      <t>ジッセキ</t>
    </rPh>
    <rPh sb="3" eb="5">
      <t>サンテイ</t>
    </rPh>
    <rPh sb="5" eb="7">
      <t>タイショウ</t>
    </rPh>
    <rPh sb="7" eb="9">
      <t>ネンド</t>
    </rPh>
    <rPh sb="13" eb="15">
      <t>シュウロウ</t>
    </rPh>
    <rPh sb="15" eb="17">
      <t>テイチャク</t>
    </rPh>
    <rPh sb="17" eb="19">
      <t>シエン</t>
    </rPh>
    <rPh sb="20" eb="23">
      <t>リヨウシャ</t>
    </rPh>
    <rPh sb="23" eb="24">
      <t>スウ</t>
    </rPh>
    <phoneticPr fontId="5"/>
  </si>
  <si>
    <r>
      <t xml:space="preserve">① </t>
    </r>
    <r>
      <rPr>
        <u/>
        <sz val="10"/>
        <color rgb="FFFF0000"/>
        <rFont val="ＭＳ Ｐゴシック"/>
        <family val="3"/>
        <charset val="128"/>
        <scheme val="minor"/>
      </rPr>
      <t>実績算定対象年度</t>
    </r>
    <r>
      <rPr>
        <sz val="10"/>
        <rFont val="ＭＳ Ｐゴシック"/>
        <family val="3"/>
        <charset val="128"/>
        <scheme val="minor"/>
      </rPr>
      <t>における就労定着支援の総利用者数</t>
    </r>
    <rPh sb="2" eb="4">
      <t>ジッセキ</t>
    </rPh>
    <rPh sb="4" eb="6">
      <t>サンテイ</t>
    </rPh>
    <rPh sb="6" eb="8">
      <t>タイショウ</t>
    </rPh>
    <rPh sb="8" eb="10">
      <t>ネンド</t>
    </rPh>
    <rPh sb="14" eb="16">
      <t>シュウロウ</t>
    </rPh>
    <rPh sb="16" eb="18">
      <t>テイチャク</t>
    </rPh>
    <rPh sb="18" eb="20">
      <t>シエン</t>
    </rPh>
    <rPh sb="21" eb="22">
      <t>ソウ</t>
    </rPh>
    <rPh sb="22" eb="24">
      <t>リヨウ</t>
    </rPh>
    <rPh sb="24" eb="25">
      <t>シャ</t>
    </rPh>
    <rPh sb="25" eb="26">
      <t>スウ</t>
    </rPh>
    <phoneticPr fontId="5"/>
  </si>
  <si>
    <t>令和2年度</t>
    <rPh sb="0" eb="2">
      <t>レイワ</t>
    </rPh>
    <rPh sb="3" eb="5">
      <t>ネンド</t>
    </rPh>
    <phoneticPr fontId="3"/>
  </si>
  <si>
    <t>令和元年度</t>
    <rPh sb="0" eb="2">
      <t>レイワ</t>
    </rPh>
    <rPh sb="2" eb="5">
      <t>ガンネンド</t>
    </rPh>
    <phoneticPr fontId="3"/>
  </si>
  <si>
    <t>（参考様式５）の（別紙４２）</t>
    <rPh sb="1" eb="3">
      <t>サンコウ</t>
    </rPh>
    <rPh sb="3" eb="5">
      <t>ヨウシキ</t>
    </rPh>
    <rPh sb="9" eb="11">
      <t>ベッシ</t>
    </rPh>
    <phoneticPr fontId="5"/>
  </si>
  <si>
    <t>別紙４３別添１</t>
    <rPh sb="0" eb="2">
      <t>ベッシ</t>
    </rPh>
    <rPh sb="4" eb="5">
      <t>ベツ</t>
    </rPh>
    <rPh sb="5" eb="6">
      <t>ソウ</t>
    </rPh>
    <phoneticPr fontId="5"/>
  </si>
  <si>
    <t>木</t>
  </si>
  <si>
    <t>金</t>
  </si>
  <si>
    <t>土</t>
  </si>
  <si>
    <t>土</t>
    <rPh sb="0" eb="1">
      <t>ド</t>
    </rPh>
    <phoneticPr fontId="3"/>
  </si>
  <si>
    <t>日</t>
  </si>
  <si>
    <t>月</t>
  </si>
  <si>
    <t>火</t>
  </si>
  <si>
    <t>水</t>
  </si>
  <si>
    <t>福祉専門職員配置等</t>
    <phoneticPr fontId="5"/>
  </si>
  <si>
    <t>　１．なし　　２．宿直体制　　３．夜勤体制</t>
    <phoneticPr fontId="5"/>
  </si>
  <si>
    <t>社会生活支援</t>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</si>
  <si>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</si>
  <si>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又は令和２年度</t>
    <rPh sb="0" eb="1">
      <t>マタ</t>
    </rPh>
    <rPh sb="2" eb="4">
      <t>レイワ</t>
    </rPh>
    <rPh sb="5" eb="7">
      <t>ネンド</t>
    </rPh>
    <rPh sb="6" eb="7">
      <t>ガンネン</t>
    </rPh>
    <phoneticPr fontId="5"/>
  </si>
  <si>
    <t>又は令和元年度</t>
    <rPh sb="0" eb="1">
      <t>マタ</t>
    </rPh>
    <rPh sb="2" eb="4">
      <t>レイワ</t>
    </rPh>
    <rPh sb="4" eb="6">
      <t>ガンネン</t>
    </rPh>
    <rPh sb="6" eb="7">
      <t>ド</t>
    </rPh>
    <phoneticPr fontId="5"/>
  </si>
  <si>
    <t>新型コロナウイルス感染症の影響の有無及び影響を受けた理由等</t>
    <rPh sb="0" eb="2">
      <t>シンガタ</t>
    </rPh>
    <rPh sb="9" eb="12">
      <t>カンセンショウ</t>
    </rPh>
    <rPh sb="13" eb="15">
      <t>エイキョウ</t>
    </rPh>
    <rPh sb="16" eb="18">
      <t>ウム</t>
    </rPh>
    <rPh sb="18" eb="19">
      <t>オヨ</t>
    </rPh>
    <rPh sb="20" eb="22">
      <t>エイキョウ</t>
    </rPh>
    <rPh sb="23" eb="24">
      <t>ウ</t>
    </rPh>
    <rPh sb="26" eb="28">
      <t>リユウ</t>
    </rPh>
    <rPh sb="28" eb="29">
      <t>ナド</t>
    </rPh>
    <phoneticPr fontId="3"/>
  </si>
  <si>
    <t>※実績算定対象年度で「2」を選択した場合は、必ず記載すること</t>
    <rPh sb="22" eb="23">
      <t>カナラ</t>
    </rPh>
    <rPh sb="24" eb="26">
      <t>キサイ</t>
    </rPh>
    <phoneticPr fontId="3"/>
  </si>
  <si>
    <t>実績算定
対象年度</t>
    <rPh sb="0" eb="2">
      <t>ジッセキ</t>
    </rPh>
    <rPh sb="2" eb="4">
      <t>サンテイ</t>
    </rPh>
    <rPh sb="5" eb="7">
      <t>タイショウ</t>
    </rPh>
    <rPh sb="7" eb="9">
      <t>ネンド</t>
    </rPh>
    <phoneticPr fontId="3"/>
  </si>
  <si>
    <r>
      <t>注１　就職後６月以上定着者とは、就労移行支援等を受けた後、就労し、就労を継続している期間が６月に達した者（就労定着者という。）
     をいい、前年度の実績を記載すること（就労とは企業等に就労した者で就労継続支援Ａ型事業所への移行は除くこと。）。
注２　令和元年１０月１日に就職した者は、令和２年３月３１日に６月に達した者となることから、令和元年度の実績に含まれることとなる。
注３　</t>
    </r>
    <r>
      <rPr>
        <u/>
        <sz val="9"/>
        <color rgb="FFFF0000"/>
        <rFont val="ＭＳ Ｐゴシック"/>
        <family val="3"/>
        <charset val="128"/>
        <scheme val="minor"/>
      </rPr>
      <t>就労定着率区分「なし（経過措置対象）」は、指定を受けてから２年間を経過していない事業所で、かつ就労定着者の
　　割合が100分の30以上100分の40未満の場合であるとみなして、基本報酬を算定する場合に選択する。
　　　 指定を受けて２年未満であっても、上述と異なる算定を行う場合は、算定の結果得られる就労定着率区分を選択すること。</t>
    </r>
    <r>
      <rPr>
        <sz val="9"/>
        <rFont val="ＭＳ Ｐゴシック"/>
        <family val="3"/>
        <charset val="128"/>
        <scheme val="minor"/>
      </rPr>
      <t xml:space="preserve">
注４　就労定着者の状況は、別添「就労定着者の状況（就労移行支援に係る基本報酬の算定区分に関する届出書）」を提出すること。
注５　当該年度の利用定員が年度途中で変更になった場合は、各月の利用定員の合計数を12で除した数を利用定員とすること。
　（例）４月から12月までの利用定員20人、１月から３月までの利用定員が30人の場合の利用定員
　　（20人×９月＋30人×３月）÷12月＝22.5人</t>
    </r>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2" eb="23">
      <t>トウ</t>
    </rPh>
    <rPh sb="24" eb="25">
      <t>ウ</t>
    </rPh>
    <rPh sb="27" eb="28">
      <t>アト</t>
    </rPh>
    <rPh sb="29" eb="31">
      <t>シュウロウ</t>
    </rPh>
    <rPh sb="33" eb="35">
      <t>シュウロウ</t>
    </rPh>
    <rPh sb="36" eb="38">
      <t>ケイゾク</t>
    </rPh>
    <rPh sb="42" eb="44">
      <t>キカン</t>
    </rPh>
    <rPh sb="46" eb="47">
      <t>ガツ</t>
    </rPh>
    <rPh sb="48" eb="49">
      <t>タッ</t>
    </rPh>
    <rPh sb="51" eb="52">
      <t>シャ</t>
    </rPh>
    <rPh sb="53" eb="55">
      <t>シュウロウ</t>
    </rPh>
    <rPh sb="55" eb="57">
      <t>テイチャク</t>
    </rPh>
    <rPh sb="57" eb="58">
      <t>シャ</t>
    </rPh>
    <rPh sb="73" eb="76">
      <t>ゼンネンド</t>
    </rPh>
    <rPh sb="77" eb="79">
      <t>ジッセキ</t>
    </rPh>
    <rPh sb="80" eb="82">
      <t>キサイ</t>
    </rPh>
    <rPh sb="87" eb="89">
      <t>シュウロウ</t>
    </rPh>
    <rPh sb="91" eb="93">
      <t>キギョウ</t>
    </rPh>
    <rPh sb="93" eb="94">
      <t>トウ</t>
    </rPh>
    <rPh sb="95" eb="97">
      <t>シュウロウ</t>
    </rPh>
    <rPh sb="99" eb="100">
      <t>シャ</t>
    </rPh>
    <rPh sb="101" eb="103">
      <t>シュウロウ</t>
    </rPh>
    <rPh sb="103" eb="105">
      <t>ケイゾク</t>
    </rPh>
    <rPh sb="105" eb="107">
      <t>シエン</t>
    </rPh>
    <rPh sb="108" eb="109">
      <t>ガタ</t>
    </rPh>
    <rPh sb="109" eb="112">
      <t>ジギョウショ</t>
    </rPh>
    <rPh sb="114" eb="116">
      <t>イコウ</t>
    </rPh>
    <rPh sb="117" eb="118">
      <t>ノゾ</t>
    </rPh>
    <rPh sb="125" eb="126">
      <t>チュウ</t>
    </rPh>
    <rPh sb="128" eb="130">
      <t>レイワ</t>
    </rPh>
    <rPh sb="130" eb="131">
      <t>ガン</t>
    </rPh>
    <rPh sb="131" eb="132">
      <t>ネン</t>
    </rPh>
    <rPh sb="134" eb="135">
      <t>ガツ</t>
    </rPh>
    <rPh sb="136" eb="137">
      <t>ニチ</t>
    </rPh>
    <rPh sb="138" eb="140">
      <t>シュウショク</t>
    </rPh>
    <rPh sb="142" eb="143">
      <t>シャ</t>
    </rPh>
    <rPh sb="145" eb="147">
      <t>レイワ</t>
    </rPh>
    <rPh sb="148" eb="149">
      <t>ネン</t>
    </rPh>
    <rPh sb="150" eb="151">
      <t>ガツ</t>
    </rPh>
    <rPh sb="153" eb="154">
      <t>ニチ</t>
    </rPh>
    <rPh sb="156" eb="157">
      <t>ツキ</t>
    </rPh>
    <rPh sb="158" eb="159">
      <t>タッ</t>
    </rPh>
    <rPh sb="161" eb="162">
      <t>シャ</t>
    </rPh>
    <rPh sb="170" eb="172">
      <t>レイワ</t>
    </rPh>
    <rPh sb="172" eb="173">
      <t>ガン</t>
    </rPh>
    <rPh sb="173" eb="175">
      <t>ネンド</t>
    </rPh>
    <rPh sb="176" eb="178">
      <t>ジッセキ</t>
    </rPh>
    <rPh sb="179" eb="180">
      <t>フク</t>
    </rPh>
    <rPh sb="190" eb="191">
      <t>チュウ</t>
    </rPh>
    <rPh sb="193" eb="195">
      <t>シュウロウ</t>
    </rPh>
    <rPh sb="195" eb="197">
      <t>テイチャク</t>
    </rPh>
    <rPh sb="197" eb="198">
      <t>リツ</t>
    </rPh>
    <rPh sb="198" eb="200">
      <t>クブン</t>
    </rPh>
    <rPh sb="204" eb="206">
      <t>ケイカ</t>
    </rPh>
    <rPh sb="206" eb="208">
      <t>ソチ</t>
    </rPh>
    <rPh sb="208" eb="210">
      <t>タイショウ</t>
    </rPh>
    <rPh sb="214" eb="216">
      <t>シテイ</t>
    </rPh>
    <rPh sb="217" eb="218">
      <t>ウ</t>
    </rPh>
    <rPh sb="223" eb="225">
      <t>ネンカン</t>
    </rPh>
    <rPh sb="226" eb="228">
      <t>ケイカ</t>
    </rPh>
    <rPh sb="291" eb="293">
      <t>バアイ</t>
    </rPh>
    <rPh sb="294" eb="296">
      <t>センタク</t>
    </rPh>
    <rPh sb="304" eb="306">
      <t>シテイ</t>
    </rPh>
    <rPh sb="307" eb="308">
      <t>ウ</t>
    </rPh>
    <rPh sb="311" eb="312">
      <t>ネン</t>
    </rPh>
    <rPh sb="312" eb="314">
      <t>ミマン</t>
    </rPh>
    <rPh sb="320" eb="322">
      <t>ジョウジュツ</t>
    </rPh>
    <rPh sb="323" eb="324">
      <t>コト</t>
    </rPh>
    <rPh sb="326" eb="328">
      <t>サンテイ</t>
    </rPh>
    <rPh sb="329" eb="330">
      <t>オコナ</t>
    </rPh>
    <rPh sb="331" eb="333">
      <t>バアイ</t>
    </rPh>
    <rPh sb="335" eb="337">
      <t>サンテイ</t>
    </rPh>
    <rPh sb="338" eb="340">
      <t>ケッカ</t>
    </rPh>
    <rPh sb="340" eb="341">
      <t>エ</t>
    </rPh>
    <rPh sb="344" eb="346">
      <t>シュウロウ</t>
    </rPh>
    <rPh sb="346" eb="349">
      <t>テイチャクリツ</t>
    </rPh>
    <rPh sb="349" eb="351">
      <t>クブン</t>
    </rPh>
    <rPh sb="352" eb="354">
      <t>センタク</t>
    </rPh>
    <rPh sb="360" eb="361">
      <t>チュウ</t>
    </rPh>
    <rPh sb="363" eb="365">
      <t>シュウロウ</t>
    </rPh>
    <rPh sb="365" eb="367">
      <t>テイチャク</t>
    </rPh>
    <rPh sb="367" eb="368">
      <t>シャ</t>
    </rPh>
    <rPh sb="369" eb="371">
      <t>ジョウキョウ</t>
    </rPh>
    <rPh sb="373" eb="375">
      <t>ベッテン</t>
    </rPh>
    <rPh sb="376" eb="378">
      <t>シュウロウ</t>
    </rPh>
    <rPh sb="378" eb="380">
      <t>テイチャク</t>
    </rPh>
    <rPh sb="380" eb="381">
      <t>シャ</t>
    </rPh>
    <rPh sb="382" eb="384">
      <t>ジョウキョウ</t>
    </rPh>
    <phoneticPr fontId="5"/>
  </si>
  <si>
    <t>就労継続支援(Ｂ型)</t>
    <phoneticPr fontId="3"/>
  </si>
  <si>
    <t>就労継続支援(Ａ型)，就労継続支援(Ｂ型)</t>
    <phoneticPr fontId="3"/>
  </si>
  <si>
    <t>提供中（R5.4月末移行廃止）</t>
    <rPh sb="8" eb="9">
      <t>ガツ</t>
    </rPh>
    <rPh sb="9" eb="10">
      <t>マツ</t>
    </rPh>
    <rPh sb="10" eb="12">
      <t>イコウ</t>
    </rPh>
    <rPh sb="12" eb="14">
      <t>ハイシ</t>
    </rPh>
    <phoneticPr fontId="3"/>
  </si>
  <si>
    <t>提供中（R5.4月末定着廃止）</t>
    <rPh sb="10" eb="12">
      <t>テイチャク</t>
    </rPh>
    <phoneticPr fontId="3"/>
  </si>
  <si>
    <t>休止</t>
    <phoneticPr fontId="3"/>
  </si>
  <si>
    <t>休止</t>
    <phoneticPr fontId="3"/>
  </si>
  <si>
    <t>社会福祉法人しらぬい会</t>
    <rPh sb="0" eb="2">
      <t>シャカイ</t>
    </rPh>
    <rPh sb="2" eb="4">
      <t>フクシ</t>
    </rPh>
    <rPh sb="4" eb="6">
      <t>ホウジン</t>
    </rPh>
    <phoneticPr fontId="2"/>
  </si>
  <si>
    <t>熊本県八代市古閑中町字六反田１３９６番地１</t>
    <rPh sb="0" eb="10">
      <t>８６６－０８９８</t>
    </rPh>
    <rPh sb="10" eb="11">
      <t>アザ</t>
    </rPh>
    <rPh sb="11" eb="12">
      <t>ロク</t>
    </rPh>
    <rPh sb="12" eb="13">
      <t>ハン</t>
    </rPh>
    <rPh sb="13" eb="14">
      <t>タ</t>
    </rPh>
    <rPh sb="18" eb="20">
      <t>バンチ</t>
    </rPh>
    <phoneticPr fontId="2"/>
  </si>
  <si>
    <t>多機能型まるはち</t>
    <rPh sb="0" eb="4">
      <t>タキノウガタ</t>
    </rPh>
    <phoneticPr fontId="2"/>
  </si>
  <si>
    <t>合同会社ＢＬＯＯＭ</t>
    <rPh sb="0" eb="2">
      <t>ゴウドウ</t>
    </rPh>
    <rPh sb="2" eb="4">
      <t>ガイシャ</t>
    </rPh>
    <phoneticPr fontId="2"/>
  </si>
  <si>
    <t>ｎｉｃｏｌａ</t>
  </si>
  <si>
    <t>熊本県荒尾市蔵満２４３－２</t>
    <rPh sb="0" eb="8">
      <t>８６４－００２７</t>
    </rPh>
    <phoneticPr fontId="2"/>
  </si>
  <si>
    <t>0968-57-9543</t>
  </si>
  <si>
    <t>080-8373-5966</t>
  </si>
  <si>
    <t>まちなか生活研究所</t>
    <phoneticPr fontId="3"/>
  </si>
  <si>
    <t>特定非営利活動法人　しらさぎ社</t>
    <rPh sb="0" eb="2">
      <t>トクテイ</t>
    </rPh>
    <rPh sb="2" eb="5">
      <t>ヒエイリ</t>
    </rPh>
    <rPh sb="5" eb="7">
      <t>カツドウ</t>
    </rPh>
    <rPh sb="7" eb="9">
      <t>ホウジン</t>
    </rPh>
    <rPh sb="14" eb="15">
      <t>シャ</t>
    </rPh>
    <phoneticPr fontId="2"/>
  </si>
  <si>
    <t>八代市本町二丁目参号３８番</t>
    <rPh sb="0" eb="3">
      <t>ヤツシロシ</t>
    </rPh>
    <rPh sb="3" eb="5">
      <t>ホンマチ</t>
    </rPh>
    <rPh sb="5" eb="8">
      <t>2チョウメ</t>
    </rPh>
    <rPh sb="8" eb="10">
      <t>サンゴウ</t>
    </rPh>
    <rPh sb="12" eb="13">
      <t>バン</t>
    </rPh>
    <phoneticPr fontId="2"/>
  </si>
  <si>
    <t>0965-45-5118</t>
  </si>
  <si>
    <t>熊本県菊池市隈府１１２４番地１１</t>
    <rPh sb="0" eb="8">
      <t>８６１－１３３１</t>
    </rPh>
    <rPh sb="12" eb="14">
      <t>バンチ</t>
    </rPh>
    <phoneticPr fontId="2"/>
  </si>
  <si>
    <t>0968-41-8330</t>
  </si>
  <si>
    <t>エスペリオン株式会社</t>
    <phoneticPr fontId="3"/>
  </si>
  <si>
    <t>在宅型就労移行支援 ホープ光の森</t>
    <phoneticPr fontId="3"/>
  </si>
  <si>
    <t>熊本県菊池郡菊陽町原水１１８７番地４</t>
    <rPh sb="9" eb="11">
      <t>ハラミズ</t>
    </rPh>
    <rPh sb="15" eb="17">
      <t>バンチ</t>
    </rPh>
    <phoneticPr fontId="3"/>
  </si>
  <si>
    <t>就労継続支援Ａ型事業所　絆</t>
    <rPh sb="0" eb="6">
      <t>シュウロウケイゾクシエン</t>
    </rPh>
    <rPh sb="7" eb="8">
      <t>ガタ</t>
    </rPh>
    <rPh sb="8" eb="11">
      <t>ジギョウショ</t>
    </rPh>
    <rPh sb="12" eb="13">
      <t>キズナ</t>
    </rPh>
    <phoneticPr fontId="2"/>
  </si>
  <si>
    <t>一般社団法人　絆</t>
    <rPh sb="0" eb="2">
      <t>イッパン</t>
    </rPh>
    <rPh sb="2" eb="4">
      <t>シャダン</t>
    </rPh>
    <rPh sb="4" eb="6">
      <t>ホウジン</t>
    </rPh>
    <rPh sb="7" eb="8">
      <t>キズナ</t>
    </rPh>
    <phoneticPr fontId="3"/>
  </si>
  <si>
    <t>熊本県球磨郡錦町大字木上北１９３５番地１</t>
    <rPh sb="0" eb="3">
      <t>クマモトケン</t>
    </rPh>
    <rPh sb="3" eb="6">
      <t>クマグン</t>
    </rPh>
    <rPh sb="6" eb="8">
      <t>ニシキマチ</t>
    </rPh>
    <rPh sb="8" eb="10">
      <t>オオアザ</t>
    </rPh>
    <rPh sb="10" eb="11">
      <t>キ</t>
    </rPh>
    <rPh sb="11" eb="12">
      <t>ウエ</t>
    </rPh>
    <rPh sb="12" eb="13">
      <t>キタ</t>
    </rPh>
    <rPh sb="17" eb="19">
      <t>バンチ</t>
    </rPh>
    <phoneticPr fontId="3"/>
  </si>
  <si>
    <t>0966-38-7870</t>
    <phoneticPr fontId="3"/>
  </si>
  <si>
    <t>就労継続支援(Ａ型)</t>
    <rPh sb="0" eb="6">
      <t>シュウロウケイゾクシエン</t>
    </rPh>
    <rPh sb="8" eb="9">
      <t>ガタ</t>
    </rPh>
    <phoneticPr fontId="3"/>
  </si>
  <si>
    <t>株式会社はっこうファーム</t>
    <rPh sb="0" eb="4">
      <t>カブシキガイシャ</t>
    </rPh>
    <phoneticPr fontId="2"/>
  </si>
  <si>
    <t>はっこうファーム</t>
  </si>
  <si>
    <t>熊本県宇土市栗崎町１０９９番地３</t>
    <rPh sb="0" eb="3">
      <t>クマモトケン</t>
    </rPh>
    <rPh sb="3" eb="9">
      <t>ウトシクリサキチョウ</t>
    </rPh>
    <rPh sb="13" eb="15">
      <t>バンチ</t>
    </rPh>
    <phoneticPr fontId="2"/>
  </si>
  <si>
    <t>096-357-0206</t>
    <phoneticPr fontId="3"/>
  </si>
  <si>
    <t>株式会社　パレット</t>
    <rPh sb="0" eb="4">
      <t>カブシキガイシャ</t>
    </rPh>
    <phoneticPr fontId="3"/>
  </si>
  <si>
    <t>就労継続支援B型　ルース</t>
    <rPh sb="0" eb="2">
      <t>シュウロウ</t>
    </rPh>
    <rPh sb="2" eb="6">
      <t>ケイゾクシエン</t>
    </rPh>
    <rPh sb="7" eb="8">
      <t>ガタ</t>
    </rPh>
    <phoneticPr fontId="2"/>
  </si>
  <si>
    <t>宇城市松橋町松橋１７９３</t>
    <rPh sb="0" eb="3">
      <t>ウキシ</t>
    </rPh>
    <rPh sb="3" eb="6">
      <t>マツバセマチ</t>
    </rPh>
    <rPh sb="6" eb="8">
      <t>マツバセ</t>
    </rPh>
    <phoneticPr fontId="3"/>
  </si>
  <si>
    <t>0964-27-5271</t>
    <phoneticPr fontId="3"/>
  </si>
  <si>
    <t>桜ファーマーズ２ｎｄ</t>
    <phoneticPr fontId="3"/>
  </si>
  <si>
    <t>熊本県宇城市松橋町松橋８４番地５</t>
    <rPh sb="9" eb="11">
      <t>マツバセ</t>
    </rPh>
    <rPh sb="13" eb="15">
      <t>バンチ</t>
    </rPh>
    <phoneticPr fontId="3"/>
  </si>
  <si>
    <t>社会福祉法人　恵正会</t>
    <rPh sb="0" eb="2">
      <t>シャカイ</t>
    </rPh>
    <rPh sb="2" eb="4">
      <t>フクシ</t>
    </rPh>
    <rPh sb="4" eb="6">
      <t>ホウジン</t>
    </rPh>
    <rPh sb="7" eb="8">
      <t>メグミ</t>
    </rPh>
    <rPh sb="8" eb="9">
      <t>タダ</t>
    </rPh>
    <rPh sb="9" eb="10">
      <t>カイ</t>
    </rPh>
    <phoneticPr fontId="3"/>
  </si>
  <si>
    <t>ネイチャーファクトリー</t>
    <phoneticPr fontId="3"/>
  </si>
  <si>
    <t>菊池郡菊陽町大字津久礼字廣街道２３５９番地１</t>
    <rPh sb="11" eb="12">
      <t>アザ</t>
    </rPh>
    <rPh sb="12" eb="13">
      <t>ヒロシ</t>
    </rPh>
    <rPh sb="13" eb="15">
      <t>カイドウ</t>
    </rPh>
    <rPh sb="19" eb="21">
      <t>バンチ</t>
    </rPh>
    <phoneticPr fontId="3"/>
  </si>
  <si>
    <t>096-288-7331</t>
    <phoneticPr fontId="3"/>
  </si>
  <si>
    <t>8660012</t>
  </si>
  <si>
    <t>熊本県八代市高小原町１５０７番地の１</t>
  </si>
  <si>
    <t>0965-34-1002</t>
  </si>
  <si>
    <t>坂田　真透</t>
  </si>
  <si>
    <t>熊本県玉名市岱明町上１０５０番地１４</t>
  </si>
  <si>
    <t>理事</t>
  </si>
  <si>
    <t>片山　大嗣</t>
  </si>
  <si>
    <t>熊本県八代市新地町７番３０号</t>
  </si>
  <si>
    <t>竹田信義</t>
  </si>
  <si>
    <t>熊本県球磨郡錦町大字木上北１９３５番地１</t>
  </si>
  <si>
    <t>泉　哲也</t>
  </si>
  <si>
    <t>熊本県宇土市栗崎町１０９９番地３</t>
  </si>
  <si>
    <t>0964-27-5582</t>
  </si>
  <si>
    <t>寺尾　拓朗</t>
  </si>
  <si>
    <t>熊本県宇城市三角町郡浦５８５</t>
  </si>
  <si>
    <t>0964-27-5271</t>
  </si>
  <si>
    <t>8693202</t>
  </si>
  <si>
    <t>熊本市南区城南町下宮地９０５番地８</t>
    <phoneticPr fontId="3"/>
  </si>
  <si>
    <t>代表取締役</t>
    <rPh sb="0" eb="2">
      <t>ダイヒョウ</t>
    </rPh>
    <rPh sb="2" eb="5">
      <t>トリシマリヤク</t>
    </rPh>
    <phoneticPr fontId="3"/>
  </si>
  <si>
    <t>鈴木田　大策</t>
    <phoneticPr fontId="3"/>
  </si>
  <si>
    <t>菊池郡菊陽町原水４６４３番地２</t>
    <phoneticPr fontId="3"/>
  </si>
  <si>
    <t>理事長</t>
    <phoneticPr fontId="3"/>
  </si>
  <si>
    <t>平野　貴寛</t>
    <rPh sb="3" eb="4">
      <t>タカ</t>
    </rPh>
    <rPh sb="4" eb="5">
      <t>ヒロシ</t>
    </rPh>
    <phoneticPr fontId="3"/>
  </si>
  <si>
    <t>R5</t>
  </si>
  <si>
    <t>※【別紙54-2】も提出すること（全事業所）</t>
    <phoneticPr fontId="3"/>
  </si>
  <si>
    <t>注１　厚生労働大臣が定める事項及び評価方法（令和３年厚生労働省告示第88号）に基づき評価点を算出すること。
　　　なお、「就労継続支援Ａ型事業所におけるスコア表（全体）」も併せて提出すること。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86" eb="87">
      <t>アワ</t>
    </rPh>
    <rPh sb="89" eb="91">
      <t>テイシュツ</t>
    </rPh>
    <rPh sb="97" eb="98">
      <t>チュウ</t>
    </rPh>
    <rPh sb="100" eb="103">
      <t>ヒョウカテン</t>
    </rPh>
    <rPh sb="103" eb="105">
      <t>クブン</t>
    </rPh>
    <rPh sb="109" eb="111">
      <t>ケイカ</t>
    </rPh>
    <rPh sb="111" eb="113">
      <t>ソチ</t>
    </rPh>
    <rPh sb="113" eb="115">
      <t>タイショウ</t>
    </rPh>
    <rPh sb="119" eb="121">
      <t>シテイ</t>
    </rPh>
    <rPh sb="122" eb="123">
      <t>ウ</t>
    </rPh>
    <rPh sb="132" eb="134">
      <t>ケイカ</t>
    </rPh>
    <rPh sb="139" eb="142">
      <t>ジギョウショ</t>
    </rPh>
    <rPh sb="143" eb="145">
      <t>センタク</t>
    </rPh>
    <rPh sb="149" eb="150">
      <t>チュウ</t>
    </rPh>
    <rPh sb="152" eb="155">
      <t>ヒョウカテン</t>
    </rPh>
    <rPh sb="156" eb="158">
      <t>コウヒョウ</t>
    </rPh>
    <rPh sb="172" eb="174">
      <t>リヨウ</t>
    </rPh>
    <rPh sb="176" eb="178">
      <t>コウヒョウ</t>
    </rPh>
    <rPh sb="178" eb="180">
      <t>ホウホウ</t>
    </rPh>
    <rPh sb="181" eb="183">
      <t>バアイ</t>
    </rPh>
    <rPh sb="200" eb="201">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5"/>
  </si>
  <si>
    <t>≪サービス費（Ⅳ）・（Ⅴ）・（Ⅵ）を選択し、当該加算を算定する場合のみ≫
ピアサポーター等の配置に関する届出書（参考様式５の別紙４２（その２））
及び添付書類</t>
    <rPh sb="5" eb="6">
      <t>ヒ</t>
    </rPh>
    <rPh sb="18" eb="20">
      <t>センタク</t>
    </rPh>
    <rPh sb="22" eb="24">
      <t>トウガイ</t>
    </rPh>
    <rPh sb="24" eb="26">
      <t>カサン</t>
    </rPh>
    <rPh sb="27" eb="29">
      <t>サンテイ</t>
    </rPh>
    <rPh sb="31" eb="33">
      <t>バアイ</t>
    </rPh>
    <rPh sb="73" eb="74">
      <t>オヨ</t>
    </rPh>
    <rPh sb="75" eb="77">
      <t>テンプ</t>
    </rPh>
    <rPh sb="77" eb="79">
      <t>ショルイ</t>
    </rPh>
    <phoneticPr fontId="3"/>
  </si>
  <si>
    <t>（令和６年４月・５月）</t>
    <rPh sb="1" eb="3">
      <t>レイワ</t>
    </rPh>
    <rPh sb="4" eb="5">
      <t>ネン</t>
    </rPh>
    <rPh sb="6" eb="7">
      <t>ガツ</t>
    </rPh>
    <phoneticPr fontId="5"/>
  </si>
  <si>
    <t>虐待防止措置未実施</t>
    <rPh sb="0" eb="2">
      <t>ギャクタイ</t>
    </rPh>
    <rPh sb="2" eb="4">
      <t>ボウシ</t>
    </rPh>
    <rPh sb="4" eb="6">
      <t>ソチ</t>
    </rPh>
    <rPh sb="6" eb="7">
      <t>ミ</t>
    </rPh>
    <rPh sb="7" eb="9">
      <t>ジッシ</t>
    </rPh>
    <phoneticPr fontId="5"/>
  </si>
  <si>
    <t>業務継続計画未策定（※17）</t>
    <phoneticPr fontId="5"/>
  </si>
  <si>
    <t>情報公表未報告</t>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</si>
  <si>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</si>
  <si>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t>身体拘束廃止未実施</t>
    <phoneticPr fontId="5"/>
  </si>
  <si>
    <t>　１．なし　　２．あり</t>
    <phoneticPr fontId="3"/>
  </si>
  <si>
    <t>　１．なし　　２．あり</t>
    <phoneticPr fontId="5"/>
  </si>
  <si>
    <t>業務継続計画未策定</t>
    <phoneticPr fontId="5"/>
  </si>
  <si>
    <t>情報公表未報告</t>
    <phoneticPr fontId="5"/>
  </si>
  <si>
    <t>　１．なし　　３．Ⅱ　　４．Ⅲ　　５．Ⅰ</t>
    <phoneticPr fontId="5"/>
  </si>
  <si>
    <r>
      <t>　１．なし　　２．</t>
    </r>
    <r>
      <rPr>
        <sz val="11"/>
        <color theme="1"/>
        <rFont val="ＭＳ ゴシック"/>
        <family val="3"/>
        <charset val="128"/>
      </rPr>
      <t>Ⅱ　　３．Ⅰ</t>
    </r>
    <phoneticPr fontId="5"/>
  </si>
  <si>
    <t>　１．なし　　３．Ⅰ　　４．Ⅱ</t>
    <phoneticPr fontId="5"/>
  </si>
  <si>
    <t>就労定着者数（　　）</t>
    <phoneticPr fontId="5"/>
  </si>
  <si>
    <t>高次脳機能障害者支援体制</t>
    <rPh sb="0" eb="2">
      <t>コウジ</t>
    </rPh>
    <rPh sb="2" eb="3">
      <t>ノウ</t>
    </rPh>
    <rPh sb="3" eb="5">
      <t>キノウ</t>
    </rPh>
    <rPh sb="5" eb="8">
      <t>ショウガイシャ</t>
    </rPh>
    <rPh sb="8" eb="10">
      <t>シエン</t>
    </rPh>
    <rPh sb="10" eb="12">
      <t>タイセイ</t>
    </rPh>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</si>
  <si>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</si>
  <si>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t>１．なし　２．あり（障害者支援施設以外）　３．あり（障害者支援施設）</t>
    <phoneticPr fontId="3"/>
  </si>
  <si>
    <t>１．21人以上40人以下
２．41人以上60人以下
３．61人以上80人以下
４．81人以上
５．20人以下</t>
    <rPh sb="4" eb="5">
      <t>ニン</t>
    </rPh>
    <rPh sb="5" eb="7">
      <t>イジョウ</t>
    </rPh>
    <rPh sb="51" eb="52">
      <t>ニン</t>
    </rPh>
    <rPh sb="52" eb="54">
      <t>イカ</t>
    </rPh>
    <phoneticPr fontId="5"/>
  </si>
  <si>
    <t>　１．一般型　　２．資格取得型</t>
    <rPh sb="3" eb="6">
      <t>イッパンガタ</t>
    </rPh>
    <rPh sb="10" eb="12">
      <t>シカク</t>
    </rPh>
    <rPh sb="12" eb="14">
      <t>シュトク</t>
    </rPh>
    <rPh sb="14" eb="15">
      <t>ガタ</t>
    </rPh>
    <phoneticPr fontId="5"/>
  </si>
  <si>
    <t>業務継続計画未策定</t>
    <phoneticPr fontId="5"/>
  </si>
  <si>
    <t>評価点区分（※8）</t>
    <rPh sb="0" eb="2">
      <t>ヒョウカ</t>
    </rPh>
    <rPh sb="2" eb="3">
      <t>テン</t>
    </rPh>
    <rPh sb="3" eb="5">
      <t>クブン</t>
    </rPh>
    <phoneticPr fontId="3"/>
  </si>
  <si>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
  </si>
  <si>
    <t>自己評価結果等未公表減算</t>
    <phoneticPr fontId="3"/>
  </si>
  <si>
    <t>就労定着者数（　　）</t>
    <phoneticPr fontId="5"/>
  </si>
  <si>
    <t>１．Ⅰ型(7.5:1)
２．Ⅱ型(10:1)</t>
    <phoneticPr fontId="100"/>
  </si>
  <si>
    <t>　１．なし　　２．減額（　　　　円）　　３．免除</t>
    <rPh sb="9" eb="11">
      <t>ゲンガク</t>
    </rPh>
    <rPh sb="16" eb="17">
      <t>エン</t>
    </rPh>
    <rPh sb="22" eb="24">
      <t>メンジョ</t>
    </rPh>
    <phoneticPr fontId="5"/>
  </si>
  <si>
    <t>　１．Ⅰ　　２．Ⅱ</t>
    <phoneticPr fontId="5"/>
  </si>
  <si>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
  </si>
  <si>
    <r>
      <t>　１．なし　　２．</t>
    </r>
    <r>
      <rPr>
        <sz val="11"/>
        <color theme="1"/>
        <rFont val="ＭＳ ゴシック"/>
        <family val="3"/>
        <charset val="128"/>
      </rPr>
      <t>Ⅱ　　３．Ⅰ</t>
    </r>
    <phoneticPr fontId="5"/>
  </si>
  <si>
    <t>１．Ⅱ型(7.5:1)
２．Ⅲ型(10:1)
３．Ⅰ型(6:1)</t>
  </si>
  <si>
    <t>目標工賃達成加算対象</t>
    <rPh sb="0" eb="2">
      <t>モクヒョウ</t>
    </rPh>
    <rPh sb="2" eb="4">
      <t>コウチン</t>
    </rPh>
    <rPh sb="4" eb="6">
      <t>タッセイ</t>
    </rPh>
    <rPh sb="6" eb="8">
      <t>カサン</t>
    </rPh>
    <rPh sb="8" eb="10">
      <t>タイショウ</t>
    </rPh>
    <phoneticPr fontId="3"/>
  </si>
  <si>
    <t>支援体制構築未実施</t>
    <rPh sb="0" eb="2">
      <t>シエン</t>
    </rPh>
    <rPh sb="2" eb="4">
      <t>タイセイ</t>
    </rPh>
    <rPh sb="4" eb="6">
      <t>コウチク</t>
    </rPh>
    <rPh sb="6" eb="7">
      <t>ミ</t>
    </rPh>
    <rPh sb="7" eb="9">
      <t>ジッシ</t>
    </rPh>
    <phoneticPr fontId="3"/>
  </si>
  <si>
    <t>就労定着実績</t>
    <phoneticPr fontId="5"/>
  </si>
  <si>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5"/>
  </si>
  <si>
    <r>
      <t>就労移行支援について、令和</t>
    </r>
    <r>
      <rPr>
        <sz val="14"/>
        <color theme="1"/>
        <rFont val="ＭＳ Ｐゴシック"/>
        <family val="3"/>
        <charset val="128"/>
      </rPr>
      <t xml:space="preserve">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5"/>
  </si>
  <si>
    <t>※１１</t>
    <phoneticPr fontId="5"/>
  </si>
  <si>
    <t>居宅介護について、「特定事業所（経過措置）」欄は、特定事業所が「２．Ⅰ」、「４．Ⅲ」、「５．Ⅳ」の場合に設定する。</t>
    <rPh sb="0" eb="2">
      <t>キョタク</t>
    </rPh>
    <rPh sb="2" eb="4">
      <t>カイゴ</t>
    </rPh>
    <phoneticPr fontId="3"/>
  </si>
  <si>
    <t>行動援護について、「特定事業所（経過措置）」欄は、特定事業所が「２．Ⅰ」、「３．Ⅱ」、「４．Ⅲ」、「５．Ⅳ」の場合に設定する。</t>
    <rPh sb="0" eb="2">
      <t>コウドウ</t>
    </rPh>
    <rPh sb="2" eb="4">
      <t>エンゴ</t>
    </rPh>
    <phoneticPr fontId="3"/>
  </si>
  <si>
    <t>※１２</t>
    <phoneticPr fontId="5"/>
  </si>
  <si>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3"/>
  </si>
  <si>
    <t>※１３</t>
    <phoneticPr fontId="5"/>
  </si>
  <si>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3"/>
  </si>
  <si>
    <t>※１４</t>
    <phoneticPr fontId="5"/>
  </si>
  <si>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3"/>
  </si>
  <si>
    <t>※１５</t>
    <phoneticPr fontId="5"/>
  </si>
  <si>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</si>
  <si>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※１６</t>
    <phoneticPr fontId="5"/>
  </si>
  <si>
    <t>「常勤看護職員等配置（看護職員常勤換算員数）」欄は、小数点以下を切り捨てた人数を設定する。</t>
    <rPh sb="23" eb="24">
      <t>ラン</t>
    </rPh>
    <rPh sb="26" eb="27">
      <t>チイ</t>
    </rPh>
    <rPh sb="37" eb="39">
      <t>ニンズウ</t>
    </rPh>
    <rPh sb="40" eb="42">
      <t>セッテイ</t>
    </rPh>
    <phoneticPr fontId="3"/>
  </si>
  <si>
    <t>※１７</t>
    <phoneticPr fontId="5"/>
  </si>
  <si>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3"/>
  </si>
  <si>
    <t>R6</t>
  </si>
  <si>
    <t>様式２－１</t>
    <rPh sb="0" eb="2">
      <t>ヨウシキ</t>
    </rPh>
    <phoneticPr fontId="3"/>
  </si>
  <si>
    <t>　　　参加した職員が１人以上参加している</t>
    <rPh sb="3" eb="5">
      <t>サンカ</t>
    </rPh>
    <rPh sb="7" eb="9">
      <t>ショクイン</t>
    </rPh>
    <rPh sb="11" eb="12">
      <t>ニン</t>
    </rPh>
    <rPh sb="12" eb="14">
      <t>イジョウ</t>
    </rPh>
    <rPh sb="14" eb="16">
      <t>サンカ</t>
    </rPh>
    <phoneticPr fontId="3"/>
  </si>
  <si>
    <t>　　　１回以上の場合</t>
    <rPh sb="4" eb="5">
      <t>カイ</t>
    </rPh>
    <rPh sb="5" eb="7">
      <t>イジョウ</t>
    </rPh>
    <rPh sb="8" eb="10">
      <t>バアイ</t>
    </rPh>
    <phoneticPr fontId="3"/>
  </si>
  <si>
    <t>　　　 いずれか一方のみの取組を行っている</t>
    <rPh sb="8" eb="10">
      <t>イッポウ</t>
    </rPh>
    <rPh sb="13" eb="15">
      <t>トリクミ</t>
    </rPh>
    <rPh sb="16" eb="17">
      <t>オコナ</t>
    </rPh>
    <phoneticPr fontId="3"/>
  </si>
  <si>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3"/>
  </si>
  <si>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3"/>
  </si>
  <si>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3"/>
  </si>
  <si>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3"/>
  </si>
  <si>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3"/>
  </si>
  <si>
    <t>①60点 ②50点 ③40点 ④20点 ⑤－10点 ⑥－20点</t>
    <rPh sb="3" eb="4">
      <t>テン</t>
    </rPh>
    <rPh sb="8" eb="9">
      <t>テン</t>
    </rPh>
    <rPh sb="13" eb="14">
      <t>テン</t>
    </rPh>
    <rPh sb="18" eb="19">
      <t>テン</t>
    </rPh>
    <phoneticPr fontId="3"/>
  </si>
  <si>
    <t>（Ⅴ）地域連携活動</t>
  </si>
  <si>
    <t>（Ⅵ）経営改善計画</t>
    <rPh sb="3" eb="5">
      <t>ケイエイ</t>
    </rPh>
    <rPh sb="5" eb="7">
      <t>カイゼン</t>
    </rPh>
    <rPh sb="7" eb="9">
      <t>ケイカク</t>
    </rPh>
    <phoneticPr fontId="3"/>
  </si>
  <si>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3"/>
  </si>
  <si>
    <t>期限内に提出していない場合:-50点</t>
    <rPh sb="0" eb="3">
      <t>キゲンナイ</t>
    </rPh>
    <rPh sb="4" eb="6">
      <t>テイシュツ</t>
    </rPh>
    <rPh sb="11" eb="13">
      <t>バアイ</t>
    </rPh>
    <rPh sb="17" eb="18">
      <t>テン</t>
    </rPh>
    <phoneticPr fontId="3"/>
  </si>
  <si>
    <t>（Ⅶ）利用者の知識・能力向上</t>
    <rPh sb="3" eb="6">
      <t>リヨウシャ</t>
    </rPh>
    <rPh sb="7" eb="9">
      <t>チシキ</t>
    </rPh>
    <rPh sb="10" eb="12">
      <t>ノウリョク</t>
    </rPh>
    <rPh sb="12" eb="14">
      <t>コウジョウ</t>
    </rPh>
    <phoneticPr fontId="3"/>
  </si>
  <si>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3"/>
  </si>
  <si>
    <t>（※）８項目の合計点に応じた点数</t>
    <rPh sb="14" eb="16">
      <t>テンスウ</t>
    </rPh>
    <phoneticPr fontId="3"/>
  </si>
  <si>
    <t>（注1）5以上:15点、4～3：5点、2点以下：0点</t>
    <rPh sb="1" eb="2">
      <t>チュウ</t>
    </rPh>
    <rPh sb="5" eb="7">
      <t>イジョウ</t>
    </rPh>
    <rPh sb="10" eb="11">
      <t>テン</t>
    </rPh>
    <rPh sb="17" eb="18">
      <t>テン</t>
    </rPh>
    <rPh sb="20" eb="21">
      <t>テン</t>
    </rPh>
    <rPh sb="21" eb="23">
      <t>イカ</t>
    </rPh>
    <rPh sb="25" eb="26">
      <t>テン</t>
    </rPh>
    <phoneticPr fontId="3"/>
  </si>
  <si>
    <t>65点</t>
    <rPh sb="2" eb="3">
      <t>テン</t>
    </rPh>
    <phoneticPr fontId="3"/>
  </si>
  <si>
    <t>90点</t>
    <rPh sb="2" eb="3">
      <t>テン</t>
    </rPh>
    <phoneticPr fontId="3"/>
  </si>
  <si>
    <t>⁻10点</t>
    <rPh sb="3" eb="4">
      <t>テン</t>
    </rPh>
    <phoneticPr fontId="3"/>
  </si>
  <si>
    <t>50点</t>
    <rPh sb="2" eb="3">
      <t>テン</t>
    </rPh>
    <phoneticPr fontId="3"/>
  </si>
  <si>
    <t>60点</t>
    <rPh sb="2" eb="3">
      <t>テン</t>
    </rPh>
    <phoneticPr fontId="3"/>
  </si>
  <si>
    <t>経営改善計画</t>
    <rPh sb="0" eb="2">
      <t>ケイエイ</t>
    </rPh>
    <rPh sb="2" eb="4">
      <t>カイゼン</t>
    </rPh>
    <rPh sb="4" eb="6">
      <t>ケイカク</t>
    </rPh>
    <phoneticPr fontId="3"/>
  </si>
  <si>
    <t>⁻50点</t>
    <rPh sb="3" eb="4">
      <t>テン</t>
    </rPh>
    <phoneticPr fontId="3"/>
  </si>
  <si>
    <t>利用者の知識・能力向上</t>
    <rPh sb="0" eb="3">
      <t>リヨウシャ</t>
    </rPh>
    <rPh sb="4" eb="6">
      <t>チシキ</t>
    </rPh>
    <rPh sb="7" eb="9">
      <t>ノウリョク</t>
    </rPh>
    <rPh sb="9" eb="11">
      <t>コウジョウ</t>
    </rPh>
    <phoneticPr fontId="3"/>
  </si>
  <si>
    <t>③過去３年の生産活動収支のうち前年度における生産活動収支のみが前年度に利用者に支払う賃金の総額以上</t>
    <phoneticPr fontId="3"/>
  </si>
  <si>
    <t>④過去３年の生産活動収支のうち前々年度における生産活動収支のみが前々年度に利用者に支払う賃金の総額以上</t>
    <phoneticPr fontId="3"/>
  </si>
  <si>
    <t>⑤過去３年の生産活動収支のうち前年度及び前々年度の各年度における生産活動収支がいずれも当該各年度に利用者に支払う賃金の総額未満</t>
    <phoneticPr fontId="3"/>
  </si>
  <si>
    <t>⑥過去３年の生産活動収支がいずれも当該各年度に利用者に支払う賃金の総額未満</t>
    <phoneticPr fontId="3"/>
  </si>
  <si>
    <t>（※）８項目の合計点に応じた点数</t>
    <phoneticPr fontId="3"/>
  </si>
  <si>
    <t>（注2）5以上:15点、4～3：5点、2点以下：0点</t>
    <phoneticPr fontId="3"/>
  </si>
  <si>
    <t>②利用者を職員として登用する制度</t>
    <phoneticPr fontId="3"/>
  </si>
  <si>
    <t>労働時間</t>
    <phoneticPr fontId="3"/>
  </si>
  <si>
    <t>⁻20点</t>
    <phoneticPr fontId="3"/>
  </si>
  <si>
    <t>支援力向上</t>
    <phoneticPr fontId="3"/>
  </si>
  <si>
    <t>様式２－２</t>
    <rPh sb="0" eb="2">
      <t>ヨウシキ</t>
    </rPh>
    <phoneticPr fontId="3"/>
  </si>
  <si>
    <t>就労継続支援Ａ型事業所におけるスコア表（実績Ⅰ～Ⅳ、Ⅵ）</t>
    <rPh sb="20" eb="22">
      <t>ジッセキ</t>
    </rPh>
    <phoneticPr fontId="3"/>
  </si>
  <si>
    <t>前年度（　　　年度）</t>
    <rPh sb="0" eb="3">
      <t>ゼンネンド</t>
    </rPh>
    <rPh sb="7" eb="9">
      <t>ネンド</t>
    </rPh>
    <phoneticPr fontId="3"/>
  </si>
  <si>
    <t>　</t>
    <phoneticPr fontId="3"/>
  </si>
  <si>
    <t>会計期間（　　月～　　月）</t>
    <rPh sb="0" eb="2">
      <t>カイケイ</t>
    </rPh>
    <rPh sb="2" eb="4">
      <t>キカン</t>
    </rPh>
    <rPh sb="7" eb="8">
      <t>ガツ</t>
    </rPh>
    <rPh sb="11" eb="12">
      <t>ガツ</t>
    </rPh>
    <phoneticPr fontId="3"/>
  </si>
  <si>
    <t>前々々年度（　　　年度）</t>
    <rPh sb="0" eb="2">
      <t>ゼンゼン</t>
    </rPh>
    <rPh sb="3" eb="5">
      <t>ネンド</t>
    </rPh>
    <rPh sb="9" eb="11">
      <t>ネンド</t>
    </rPh>
    <phoneticPr fontId="3"/>
  </si>
  <si>
    <t>前々年度（　　　年度）</t>
    <rPh sb="0" eb="2">
      <t>ゼンゼン</t>
    </rPh>
    <rPh sb="2" eb="4">
      <t>ネンド</t>
    </rPh>
    <rPh sb="8" eb="10">
      <t>ネンド</t>
    </rPh>
    <phoneticPr fontId="3"/>
  </si>
  <si>
    <t>前年度　（　　　年度）</t>
    <rPh sb="0" eb="3">
      <t>ゼンネンドネンド</t>
    </rPh>
    <rPh sb="8" eb="10">
      <t>ネンド</t>
    </rPh>
    <phoneticPr fontId="3"/>
  </si>
  <si>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3"/>
  </si>
  <si>
    <t>②利用者を職員として登用する制度</t>
    <phoneticPr fontId="3"/>
  </si>
  <si>
    <t>③在宅勤務に係る労働条件及び服務規律</t>
    <phoneticPr fontId="3"/>
  </si>
  <si>
    <t>◎利用者を職員として登用する制度を</t>
    <phoneticPr fontId="3"/>
  </si>
  <si>
    <t>在宅勤務に係る労働条件及び服務規律</t>
  </si>
  <si>
    <t>に関する制度を定めている</t>
    <rPh sb="7" eb="8">
      <t>サダ</t>
    </rPh>
    <phoneticPr fontId="3"/>
  </si>
  <si>
    <t>定めている</t>
    <phoneticPr fontId="3"/>
  </si>
  <si>
    <t>に関する制度を定めている</t>
    <rPh sb="1" eb="2">
      <t>カン</t>
    </rPh>
    <rPh sb="4" eb="6">
      <t>セイド</t>
    </rPh>
    <rPh sb="7" eb="8">
      <t>サダ</t>
    </rPh>
    <phoneticPr fontId="3"/>
  </si>
  <si>
    <t>◎フレックスタイム制に係る労働条件を</t>
    <rPh sb="9" eb="10">
      <t>セイ</t>
    </rPh>
    <rPh sb="11" eb="12">
      <t>カカ</t>
    </rPh>
    <rPh sb="13" eb="15">
      <t>ロウドウ</t>
    </rPh>
    <rPh sb="15" eb="17">
      <t>ジョウケン</t>
    </rPh>
    <phoneticPr fontId="3"/>
  </si>
  <si>
    <t>◎短時間勤務に係る労働条件を</t>
    <rPh sb="1" eb="4">
      <t>タンジカン</t>
    </rPh>
    <rPh sb="4" eb="6">
      <t>キンム</t>
    </rPh>
    <rPh sb="7" eb="8">
      <t>カカ</t>
    </rPh>
    <rPh sb="9" eb="11">
      <t>ロウドウ</t>
    </rPh>
    <rPh sb="11" eb="13">
      <t>ジョウケンニンズウ</t>
    </rPh>
    <phoneticPr fontId="3"/>
  </si>
  <si>
    <t>◎時差出勤制度に係る労働条件を</t>
    <rPh sb="1" eb="3">
      <t>ジサ</t>
    </rPh>
    <rPh sb="3" eb="5">
      <t>シュッキン</t>
    </rPh>
    <rPh sb="5" eb="7">
      <t>セイド</t>
    </rPh>
    <rPh sb="8" eb="9">
      <t>カカ</t>
    </rPh>
    <rPh sb="10" eb="12">
      <t>ロウドウ</t>
    </rPh>
    <rPh sb="12" eb="14">
      <t>ジョウケンニンズウ</t>
    </rPh>
    <phoneticPr fontId="3"/>
  </si>
  <si>
    <t>定めている</t>
    <rPh sb="0" eb="1">
      <t>サダ</t>
    </rPh>
    <phoneticPr fontId="3"/>
  </si>
  <si>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3"/>
  </si>
  <si>
    <t>◎傷病休暇等の取得に関する事項を</t>
    <rPh sb="1" eb="3">
      <t>ショウビョウ</t>
    </rPh>
    <rPh sb="3" eb="5">
      <t>キュウカ</t>
    </rPh>
    <rPh sb="5" eb="6">
      <t>トウ</t>
    </rPh>
    <rPh sb="7" eb="9">
      <t>シュトク</t>
    </rPh>
    <rPh sb="10" eb="11">
      <t>ニンズウ</t>
    </rPh>
    <phoneticPr fontId="3"/>
  </si>
  <si>
    <t>を定めている</t>
    <rPh sb="1" eb="2">
      <t>サダ</t>
    </rPh>
    <phoneticPr fontId="3"/>
  </si>
  <si>
    <t>（Ⅳ）　支援力向上</t>
    <phoneticPr fontId="3"/>
  </si>
  <si>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3"/>
  </si>
  <si>
    <t>①研修計画に基づいた外部研修会又は内部研修会</t>
    <phoneticPr fontId="3"/>
  </si>
  <si>
    <t>②研修、学会等又は学会誌等において発表</t>
    <phoneticPr fontId="3"/>
  </si>
  <si>
    <t>③視察・実習の実施又は受け入れ</t>
    <phoneticPr fontId="3"/>
  </si>
  <si>
    <t>◎外部研修、もしくは内部研修を</t>
    <rPh sb="1" eb="3">
      <t>ガイブ</t>
    </rPh>
    <rPh sb="3" eb="5">
      <t>ケンシュウ</t>
    </rPh>
    <rPh sb="10" eb="12">
      <t>ナイブ</t>
    </rPh>
    <rPh sb="12" eb="14">
      <t>ケンシュウ</t>
    </rPh>
    <phoneticPr fontId="3"/>
  </si>
  <si>
    <t>　１回以上発表している</t>
    <rPh sb="2" eb="3">
      <t>カイ</t>
    </rPh>
    <rPh sb="3" eb="5">
      <t>イジョウ</t>
    </rPh>
    <rPh sb="5" eb="7">
      <t>ハッピョウ</t>
    </rPh>
    <phoneticPr fontId="3"/>
  </si>
  <si>
    <t>もしくは、他の事業所の視察・実習を受け入れている</t>
    <rPh sb="5" eb="6">
      <t>タ</t>
    </rPh>
    <rPh sb="7" eb="10">
      <t>ジギョウショ</t>
    </rPh>
    <rPh sb="11" eb="13">
      <t>シサツ</t>
    </rPh>
    <rPh sb="14" eb="16">
      <t>ジッシュウ</t>
    </rPh>
    <rPh sb="17" eb="18">
      <t>ウ</t>
    </rPh>
    <rPh sb="19" eb="20">
      <t>イ</t>
    </rPh>
    <phoneticPr fontId="3"/>
  </si>
  <si>
    <t>１回以上実施している。</t>
  </si>
  <si>
    <t>　</t>
    <phoneticPr fontId="3"/>
  </si>
  <si>
    <t>※研修名</t>
    <rPh sb="1" eb="3">
      <t>ケンシュウ</t>
    </rPh>
    <rPh sb="3" eb="4">
      <t>メイ</t>
    </rPh>
    <phoneticPr fontId="3"/>
  </si>
  <si>
    <r>
      <t xml:space="preserve">  </t>
    </r>
    <r>
      <rPr>
        <sz val="10"/>
        <color theme="1"/>
        <rFont val="ＭＳ ゴシック"/>
        <family val="3"/>
        <charset val="128"/>
      </rPr>
      <t>研修講師</t>
    </r>
    <rPh sb="2" eb="4">
      <t>ケンシュウ</t>
    </rPh>
    <rPh sb="4" eb="6">
      <t>コウシ</t>
    </rPh>
    <phoneticPr fontId="3"/>
  </si>
  <si>
    <t xml:space="preserve">  実施日・受講者数</t>
    <rPh sb="2" eb="4">
      <t>ジッシ</t>
    </rPh>
    <rPh sb="4" eb="5">
      <t>ビ</t>
    </rPh>
    <rPh sb="6" eb="9">
      <t>ジュコウシャ</t>
    </rPh>
    <rPh sb="9" eb="10">
      <t>スウ</t>
    </rPh>
    <phoneticPr fontId="3"/>
  </si>
  <si>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3"/>
  </si>
  <si>
    <t>参加している。</t>
    <rPh sb="0" eb="2">
      <t>サンカ</t>
    </rPh>
    <phoneticPr fontId="3"/>
  </si>
  <si>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3"/>
  </si>
  <si>
    <t>⑧国際標準化規格が定めた規格等の認証等</t>
    <phoneticPr fontId="3"/>
  </si>
  <si>
    <t>　</t>
    <phoneticPr fontId="3"/>
  </si>
  <si>
    <t>（Ⅵ）　経営改善計画</t>
    <rPh sb="4" eb="6">
      <t>ケイエイ</t>
    </rPh>
    <rPh sb="6" eb="8">
      <t>カイゼン</t>
    </rPh>
    <rPh sb="8" eb="10">
      <t/>
    </rPh>
    <phoneticPr fontId="3"/>
  </si>
  <si>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3"/>
  </si>
  <si>
    <t>　経営改善計画書へ提出した。</t>
    <phoneticPr fontId="3"/>
  </si>
  <si>
    <t>※受理日</t>
    <rPh sb="1" eb="3">
      <t>ジュリ</t>
    </rPh>
    <rPh sb="3" eb="4">
      <t>ヒ</t>
    </rPh>
    <phoneticPr fontId="3"/>
  </si>
  <si>
    <t>月</t>
    <rPh sb="0" eb="1">
      <t>ツキ</t>
    </rPh>
    <phoneticPr fontId="3"/>
  </si>
  <si>
    <t>日</t>
    <rPh sb="0" eb="1">
      <t>ヒ</t>
    </rPh>
    <phoneticPr fontId="3"/>
  </si>
  <si>
    <t>活動場所</t>
    <rPh sb="0" eb="2">
      <t>カツドウ</t>
    </rPh>
    <rPh sb="2" eb="4">
      <t>バショ</t>
    </rPh>
    <phoneticPr fontId="3"/>
  </si>
  <si>
    <t>活動の様子の写真</t>
    <rPh sb="0" eb="2">
      <t>カツドウ</t>
    </rPh>
    <rPh sb="3" eb="5">
      <t>ヨウス</t>
    </rPh>
    <rPh sb="6" eb="8">
      <t>シャシン</t>
    </rPh>
    <phoneticPr fontId="3"/>
  </si>
  <si>
    <t>実施日程</t>
    <rPh sb="0" eb="2">
      <t>ジッシ</t>
    </rPh>
    <rPh sb="2" eb="4">
      <t>ニッテイ</t>
    </rPh>
    <phoneticPr fontId="3"/>
  </si>
  <si>
    <t>成果物の写真</t>
    <rPh sb="0" eb="3">
      <t>セイカブツ</t>
    </rPh>
    <rPh sb="4" eb="6">
      <t>シャシン</t>
    </rPh>
    <phoneticPr fontId="3"/>
  </si>
  <si>
    <t>実施した生産活動・施設外就労の概要</t>
    <rPh sb="0" eb="2">
      <t>ジッシ</t>
    </rPh>
    <phoneticPr fontId="3"/>
  </si>
  <si>
    <t>活動内容の追加コメント</t>
    <rPh sb="0" eb="2">
      <t>カツドウ</t>
    </rPh>
    <rPh sb="2" eb="4">
      <t>ナイヨウ</t>
    </rPh>
    <rPh sb="5" eb="7">
      <t>ツイカ</t>
    </rPh>
    <phoneticPr fontId="3"/>
  </si>
  <si>
    <t>利用者数　等</t>
    <rPh sb="0" eb="3">
      <t>リヨウシャ</t>
    </rPh>
    <rPh sb="3" eb="4">
      <t>スウ</t>
    </rPh>
    <rPh sb="5" eb="6">
      <t>トウ</t>
    </rPh>
    <phoneticPr fontId="3"/>
  </si>
  <si>
    <t>地域連携活動のねらい</t>
    <rPh sb="0" eb="2">
      <t>チイキ</t>
    </rPh>
    <rPh sb="2" eb="4">
      <t>レンケイ</t>
    </rPh>
    <rPh sb="4" eb="6">
      <t>カツドウ</t>
    </rPh>
    <phoneticPr fontId="3"/>
  </si>
  <si>
    <t>地域にとってのメリット</t>
    <rPh sb="0" eb="2">
      <t>チイキ</t>
    </rPh>
    <phoneticPr fontId="3"/>
  </si>
  <si>
    <t>対象者にとってのメリット</t>
    <rPh sb="0" eb="3">
      <t>タイショウシャ</t>
    </rPh>
    <phoneticPr fontId="3"/>
  </si>
  <si>
    <t>実施した結果</t>
    <rPh sb="0" eb="2">
      <t>ジッシ</t>
    </rPh>
    <rPh sb="4" eb="6">
      <t>ケッカ</t>
    </rPh>
    <phoneticPr fontId="3"/>
  </si>
  <si>
    <t>得られた成果</t>
    <rPh sb="0" eb="1">
      <t>エ</t>
    </rPh>
    <rPh sb="4" eb="6">
      <t>セイカ</t>
    </rPh>
    <phoneticPr fontId="3"/>
  </si>
  <si>
    <t>課題点</t>
    <rPh sb="0" eb="2">
      <t>カダイ</t>
    </rPh>
    <rPh sb="2" eb="3">
      <t>テン</t>
    </rPh>
    <phoneticPr fontId="3"/>
  </si>
  <si>
    <t>連携した結果に対する意見または評価</t>
    <rPh sb="0" eb="2">
      <t>レンケイ</t>
    </rPh>
    <rPh sb="4" eb="6">
      <t>ケッカ</t>
    </rPh>
    <rPh sb="7" eb="8">
      <t>タイ</t>
    </rPh>
    <rPh sb="10" eb="12">
      <t>イケン</t>
    </rPh>
    <rPh sb="15" eb="17">
      <t>ヒョウカ</t>
    </rPh>
    <phoneticPr fontId="3"/>
  </si>
  <si>
    <t>今後の連携強化に向けた課題</t>
    <rPh sb="0" eb="2">
      <t>コンゴ</t>
    </rPh>
    <rPh sb="3" eb="5">
      <t>レンケイ</t>
    </rPh>
    <rPh sb="5" eb="7">
      <t>キョウカ</t>
    </rPh>
    <rPh sb="8" eb="9">
      <t>ム</t>
    </rPh>
    <rPh sb="11" eb="13">
      <t>カダイ</t>
    </rPh>
    <phoneticPr fontId="3"/>
  </si>
  <si>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3"/>
  </si>
  <si>
    <t>利用者の知識・能力向上に係る実施概要</t>
    <rPh sb="14" eb="16">
      <t>ジッシ</t>
    </rPh>
    <rPh sb="16" eb="18">
      <t>ガイヨウ</t>
    </rPh>
    <phoneticPr fontId="3"/>
  </si>
  <si>
    <t>実施した利用者の知識・能力向上に係る実施の概要</t>
    <rPh sb="0" eb="2">
      <t>ジッシ</t>
    </rPh>
    <rPh sb="18" eb="20">
      <t>ジッシ</t>
    </rPh>
    <phoneticPr fontId="3"/>
  </si>
  <si>
    <t>利用者の知識・能力向上に係る実施のねらい</t>
    <rPh sb="14" eb="16">
      <t>ジッシ</t>
    </rPh>
    <phoneticPr fontId="3"/>
  </si>
  <si>
    <t>利用者にとってのメリット</t>
    <rPh sb="0" eb="3">
      <t>リヨウシャ</t>
    </rPh>
    <phoneticPr fontId="3"/>
  </si>
  <si>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3"/>
  </si>
  <si>
    <t>連携先企業（担当者）</t>
    <rPh sb="0" eb="2">
      <t>レンケイ</t>
    </rPh>
    <rPh sb="2" eb="3">
      <t>サキ</t>
    </rPh>
    <rPh sb="3" eb="5">
      <t>キギョウ</t>
    </rPh>
    <rPh sb="6" eb="9">
      <t>タントウシャ</t>
    </rPh>
    <phoneticPr fontId="3"/>
  </si>
  <si>
    <t>利用者からの意見・評価</t>
    <rPh sb="0" eb="3">
      <t>リヨウシャ</t>
    </rPh>
    <rPh sb="6" eb="8">
      <t>イケン</t>
    </rPh>
    <rPh sb="9" eb="11">
      <t>ヒョウカ</t>
    </rPh>
    <phoneticPr fontId="3"/>
  </si>
  <si>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3"/>
  </si>
  <si>
    <t>令和４年度及び令和５年度</t>
    <phoneticPr fontId="3"/>
  </si>
  <si>
    <t>1．就労継続支援B型サービス費（Ⅰ）　　　2．就労継続支援B型サービス費（Ⅱ）</t>
    <rPh sb="2" eb="4">
      <t>シュウロウ</t>
    </rPh>
    <rPh sb="4" eb="6">
      <t>ケイゾク</t>
    </rPh>
    <rPh sb="6" eb="8">
      <t>シエン</t>
    </rPh>
    <rPh sb="9" eb="10">
      <t>ガタ</t>
    </rPh>
    <rPh sb="14" eb="15">
      <t>ヒ</t>
    </rPh>
    <phoneticPr fontId="5"/>
  </si>
  <si>
    <t>3．就労継続支援B型サービス費（Ⅲ）　　　4．就労継続支援B型サービス費（Ⅳ）　</t>
    <rPh sb="2" eb="4">
      <t>シュウロウ</t>
    </rPh>
    <rPh sb="4" eb="6">
      <t>ケイゾク</t>
    </rPh>
    <rPh sb="6" eb="8">
      <t>シエン</t>
    </rPh>
    <rPh sb="9" eb="10">
      <t>ガタ</t>
    </rPh>
    <rPh sb="14" eb="15">
      <t>ヒ</t>
    </rPh>
    <phoneticPr fontId="5"/>
  </si>
  <si>
    <t>5．就労継続支援B型サービス費（Ⅴ）　　　6．就労継続支援B型サービス費（Ⅵ）　</t>
    <rPh sb="2" eb="4">
      <t>シュウロウ</t>
    </rPh>
    <rPh sb="4" eb="6">
      <t>ケイゾク</t>
    </rPh>
    <rPh sb="6" eb="8">
      <t>シエン</t>
    </rPh>
    <rPh sb="9" eb="10">
      <t>ガタ</t>
    </rPh>
    <rPh sb="14" eb="15">
      <t>ヒ</t>
    </rPh>
    <phoneticPr fontId="5"/>
  </si>
  <si>
    <r>
      <rPr>
        <u/>
        <sz val="10"/>
        <color rgb="FFFF0000"/>
        <rFont val="ＭＳ Ｐゴシック"/>
        <family val="3"/>
        <charset val="128"/>
        <scheme val="minor"/>
      </rPr>
      <t>令和４年度又は及び令和５年度</t>
    </r>
    <r>
      <rPr>
        <sz val="10"/>
        <rFont val="ＭＳ Ｐゴシック"/>
        <family val="3"/>
        <charset val="128"/>
        <scheme val="minor"/>
      </rPr>
      <t>における就労定着者の数</t>
    </r>
    <rPh sb="0" eb="2">
      <t>レイワ</t>
    </rPh>
    <rPh sb="3" eb="5">
      <t>ネンド</t>
    </rPh>
    <rPh sb="5" eb="6">
      <t>マタ</t>
    </rPh>
    <rPh sb="7" eb="8">
      <t>オヨ</t>
    </rPh>
    <rPh sb="9" eb="11">
      <t>レイワ</t>
    </rPh>
    <rPh sb="12" eb="14">
      <t>ネンド</t>
    </rPh>
    <rPh sb="18" eb="20">
      <t>シュウロウ</t>
    </rPh>
    <rPh sb="20" eb="22">
      <t>テイチャク</t>
    </rPh>
    <rPh sb="22" eb="23">
      <t>シャ</t>
    </rPh>
    <rPh sb="24" eb="25">
      <t>カズ</t>
    </rPh>
    <phoneticPr fontId="5"/>
  </si>
  <si>
    <r>
      <rPr>
        <u/>
        <sz val="9"/>
        <color rgb="FFFF0000"/>
        <rFont val="ＭＳ Ｐゴシック"/>
        <family val="3"/>
        <charset val="128"/>
        <scheme val="minor"/>
      </rPr>
      <t>令和４年度及び令和５年度</t>
    </r>
    <r>
      <rPr>
        <sz val="9"/>
        <rFont val="ＭＳ Ｐゴシック"/>
        <family val="3"/>
        <charset val="128"/>
        <scheme val="minor"/>
      </rPr>
      <t>において6月に達した日</t>
    </r>
    <rPh sb="0" eb="2">
      <t>レイワ</t>
    </rPh>
    <rPh sb="3" eb="5">
      <t>ネンド</t>
    </rPh>
    <rPh sb="5" eb="6">
      <t>オヨ</t>
    </rPh>
    <rPh sb="7" eb="9">
      <t>レイワ</t>
    </rPh>
    <rPh sb="10" eb="12">
      <t>ネンド</t>
    </rPh>
    <rPh sb="17" eb="18">
      <t>ガツ</t>
    </rPh>
    <rPh sb="19" eb="20">
      <t>タッ</t>
    </rPh>
    <rPh sb="22" eb="23">
      <t>ヒ</t>
    </rPh>
    <phoneticPr fontId="5"/>
  </si>
  <si>
    <t>（生産活動に限る）
実績算定対象年度</t>
    <rPh sb="1" eb="5">
      <t>セイサンカツドウ</t>
    </rPh>
    <rPh sb="6" eb="7">
      <t>カギ</t>
    </rPh>
    <rPh sb="10" eb="16">
      <t>ジッセキサンテイタイショウ</t>
    </rPh>
    <rPh sb="16" eb="18">
      <t>ネンド</t>
    </rPh>
    <phoneticPr fontId="3"/>
  </si>
  <si>
    <t>令和５年度、令和４年度及び令和３年度（通常）</t>
    <rPh sb="0" eb="2">
      <t>レイワ</t>
    </rPh>
    <rPh sb="3" eb="5">
      <t>ネンド</t>
    </rPh>
    <rPh sb="6" eb="8">
      <t>レイワ</t>
    </rPh>
    <rPh sb="9" eb="11">
      <t>ネンド</t>
    </rPh>
    <rPh sb="11" eb="12">
      <t>オヨ</t>
    </rPh>
    <rPh sb="13" eb="15">
      <t>レイワ</t>
    </rPh>
    <rPh sb="16" eb="18">
      <t>ネンド</t>
    </rPh>
    <rPh sb="19" eb="21">
      <t>ツウジョウ</t>
    </rPh>
    <phoneticPr fontId="3"/>
  </si>
  <si>
    <t>令和元年度、平成３０年度及び平成２９年度（特例）</t>
    <rPh sb="0" eb="2">
      <t>レイワ</t>
    </rPh>
    <rPh sb="2" eb="4">
      <t>ガンネン</t>
    </rPh>
    <rPh sb="3" eb="5">
      <t>ネンド</t>
    </rPh>
    <rPh sb="6" eb="8">
      <t>ヘイセイ</t>
    </rPh>
    <rPh sb="10" eb="12">
      <t>ネンド</t>
    </rPh>
    <rPh sb="12" eb="13">
      <t>オヨ</t>
    </rPh>
    <rPh sb="14" eb="16">
      <t>ヘイセイ</t>
    </rPh>
    <rPh sb="18" eb="20">
      <t>ネンド</t>
    </rPh>
    <rPh sb="21" eb="23">
      <t>トクレイ</t>
    </rPh>
    <phoneticPr fontId="3"/>
  </si>
  <si>
    <t>令和５年度（令和５年４月～令和６年３月）</t>
    <rPh sb="0" eb="2">
      <t>レイワ</t>
    </rPh>
    <rPh sb="3" eb="5">
      <t>ネンド</t>
    </rPh>
    <rPh sb="6" eb="8">
      <t>レイワ</t>
    </rPh>
    <rPh sb="9" eb="10">
      <t>ネン</t>
    </rPh>
    <rPh sb="11" eb="12">
      <t>ガツ</t>
    </rPh>
    <rPh sb="13" eb="15">
      <t>レイワ</t>
    </rPh>
    <rPh sb="16" eb="17">
      <t>ネン</t>
    </rPh>
    <rPh sb="18" eb="19">
      <t>ガツ</t>
    </rPh>
    <phoneticPr fontId="3"/>
  </si>
  <si>
    <t>（参考様式５）の（別紙２８）</t>
    <rPh sb="1" eb="3">
      <t>サンコウ</t>
    </rPh>
    <rPh sb="3" eb="5">
      <t>ヨウシキ</t>
    </rPh>
    <rPh sb="9" eb="11">
      <t>ベッシ</t>
    </rPh>
    <phoneticPr fontId="5"/>
  </si>
  <si>
    <t>サービスの種類</t>
    <phoneticPr fontId="5"/>
  </si>
  <si>
    <t>事業所名</t>
  </si>
  <si>
    <t>利用者氏名</t>
    <rPh sb="0" eb="3">
      <t>リヨウシャ</t>
    </rPh>
    <rPh sb="3" eb="5">
      <t>シメイ</t>
    </rPh>
    <phoneticPr fontId="5"/>
  </si>
  <si>
    <t>利用日数（日）</t>
    <rPh sb="0" eb="2">
      <t>リヨウ</t>
    </rPh>
    <rPh sb="2" eb="4">
      <t>ニッスウ</t>
    </rPh>
    <rPh sb="5" eb="6">
      <t>ニチ</t>
    </rPh>
    <phoneticPr fontId="5"/>
  </si>
  <si>
    <t>５月</t>
    <rPh sb="1" eb="2">
      <t>ガツ</t>
    </rPh>
    <phoneticPr fontId="5"/>
  </si>
  <si>
    <t>６月</t>
    <rPh sb="1" eb="2">
      <t>ガツ</t>
    </rPh>
    <phoneticPr fontId="5"/>
  </si>
  <si>
    <t>７月</t>
    <rPh sb="1" eb="2">
      <t>ガツ</t>
    </rPh>
    <phoneticPr fontId="5"/>
  </si>
  <si>
    <t>８月</t>
    <rPh sb="1" eb="2">
      <t>ガツ</t>
    </rPh>
    <phoneticPr fontId="5"/>
  </si>
  <si>
    <t>９月</t>
    <rPh sb="1" eb="2">
      <t>ガツ</t>
    </rPh>
    <phoneticPr fontId="5"/>
  </si>
  <si>
    <t>１０月</t>
    <rPh sb="2" eb="3">
      <t>ガツ</t>
    </rPh>
    <phoneticPr fontId="5"/>
  </si>
  <si>
    <t>11月</t>
    <rPh sb="2" eb="3">
      <t>ツキ</t>
    </rPh>
    <phoneticPr fontId="5"/>
  </si>
  <si>
    <t>12月</t>
    <rPh sb="2" eb="3">
      <t>ツキ</t>
    </rPh>
    <phoneticPr fontId="5"/>
  </si>
  <si>
    <t>1月</t>
    <rPh sb="1" eb="2">
      <t>ツキ</t>
    </rPh>
    <phoneticPr fontId="5"/>
  </si>
  <si>
    <t>2月</t>
    <rPh sb="1" eb="2">
      <t>ツキ</t>
    </rPh>
    <phoneticPr fontId="5"/>
  </si>
  <si>
    <t>3月</t>
    <rPh sb="1" eb="2">
      <t>ツキ</t>
    </rPh>
    <phoneticPr fontId="5"/>
  </si>
  <si>
    <t>施設の開所日数</t>
    <rPh sb="0" eb="2">
      <t>シセツ</t>
    </rPh>
    <rPh sb="3" eb="5">
      <t>カイショ</t>
    </rPh>
    <rPh sb="5" eb="7">
      <t>ニッスウ</t>
    </rPh>
    <phoneticPr fontId="5"/>
  </si>
  <si>
    <t>(a)</t>
    <phoneticPr fontId="5"/>
  </si>
  <si>
    <t>合　計</t>
    <rPh sb="0" eb="1">
      <t>ゴウ</t>
    </rPh>
    <rPh sb="2" eb="3">
      <t>ケイ</t>
    </rPh>
    <phoneticPr fontId="5"/>
  </si>
  <si>
    <t>(b)</t>
    <phoneticPr fontId="5"/>
  </si>
  <si>
    <t>平均利用者数＝(b)÷(a)</t>
    <rPh sb="0" eb="2">
      <t>ヘイキン</t>
    </rPh>
    <rPh sb="2" eb="4">
      <t>リヨウ</t>
    </rPh>
    <rPh sb="4" eb="5">
      <t>シャ</t>
    </rPh>
    <rPh sb="5" eb="6">
      <t>スウ</t>
    </rPh>
    <phoneticPr fontId="5"/>
  </si>
  <si>
    <t>注1：本表は、色付枠内のみ入力いただければ、集計欄は自動計算しますので入力不要です。</t>
    <rPh sb="0" eb="1">
      <t>チュウ</t>
    </rPh>
    <rPh sb="3" eb="4">
      <t>ホン</t>
    </rPh>
    <rPh sb="4" eb="5">
      <t>オモテ</t>
    </rPh>
    <rPh sb="7" eb="9">
      <t>イロツ</t>
    </rPh>
    <rPh sb="9" eb="11">
      <t>ワクナイ</t>
    </rPh>
    <rPh sb="13" eb="15">
      <t>ニュウリョク</t>
    </rPh>
    <rPh sb="22" eb="24">
      <t>シュウケイ</t>
    </rPh>
    <rPh sb="24" eb="25">
      <t>ラン</t>
    </rPh>
    <rPh sb="26" eb="28">
      <t>ジドウ</t>
    </rPh>
    <rPh sb="28" eb="30">
      <t>ケイサン</t>
    </rPh>
    <rPh sb="35" eb="37">
      <t>ニュウリョク</t>
    </rPh>
    <rPh sb="37" eb="39">
      <t>フヨウ</t>
    </rPh>
    <phoneticPr fontId="5"/>
  </si>
  <si>
    <t>前年度における
平均利用者数</t>
    <rPh sb="0" eb="3">
      <t>ゼンネンド</t>
    </rPh>
    <rPh sb="8" eb="14">
      <t>ヘイキンリヨウシャスウ</t>
    </rPh>
    <phoneticPr fontId="3"/>
  </si>
  <si>
    <t>工賃総額：</t>
    <rPh sb="0" eb="2">
      <t>コウチン</t>
    </rPh>
    <rPh sb="2" eb="4">
      <t>ソウガク</t>
    </rPh>
    <phoneticPr fontId="41"/>
  </si>
  <si>
    <r>
      <t>注１　就労継続支援Ｂ型サービス費（Ⅰ）、就労継続支援Ｂ型サービス費（Ⅱ）又は</t>
    </r>
    <r>
      <rPr>
        <b/>
        <sz val="9"/>
        <rFont val="ＭＳ ゴシック"/>
        <family val="3"/>
        <charset val="128"/>
      </rPr>
      <t>就労継続支援Ｂ型サービス費（Ⅲ）</t>
    </r>
    <r>
      <rPr>
        <sz val="9"/>
        <rFont val="ＭＳ ゴシック"/>
        <family val="3"/>
        <charset val="128"/>
      </rPr>
      <t>を
　　算定する場合は、平均工賃月額区分及び前年度の支払工賃額等の状況を記載すること。
注２　重度者支援体制加算（Ⅰ）を算定している場合は、平均工賃月額に２千円を加える。
注３　</t>
    </r>
    <r>
      <rPr>
        <u/>
        <sz val="9"/>
        <color rgb="FFFF0000"/>
        <rFont val="ＭＳ ゴシック"/>
        <family val="3"/>
        <charset val="128"/>
      </rPr>
      <t xml:space="preserve">平均工賃月額区分「なし（経過措置対象）」は、指定を受けてから１年間を経過していない事業所で、かつ
</t>
    </r>
    <r>
      <rPr>
        <sz val="9"/>
        <color rgb="FFFF0000"/>
        <rFont val="ＭＳ ゴシック"/>
        <family val="3"/>
        <charset val="128"/>
      </rPr>
      <t>　　</t>
    </r>
    <r>
      <rPr>
        <u/>
        <sz val="9"/>
        <color rgb="FFFF0000"/>
        <rFont val="ＭＳ ゴシック"/>
        <family val="3"/>
        <charset val="128"/>
      </rPr>
      <t>平均工賃月額が10,000円未満の場合であるとみなして、基本報酬を算定する場合に選択する。</t>
    </r>
    <r>
      <rPr>
        <sz val="9"/>
        <rFont val="ＭＳ ゴシック"/>
        <family val="3"/>
        <charset val="128"/>
      </rPr>
      <t xml:space="preserve">
注４　就労継続支援Ｂ型サービス費（Ⅳ）、就労継続支援Ｂ型サービス費（Ⅴ）又は就労継続支援Ｂ型サービス費（Ⅵ）を
　　算定する場合は、ピアサポーターの配置の有無を記載すること。なお、ピアサポーターを配置している場合は、別添
　　「ピアサポーター等の配置に関する届出書」を提出すること。</t>
    </r>
    <rPh sb="0" eb="1">
      <t>チュウ</t>
    </rPh>
    <rPh sb="3" eb="9">
      <t>シュウロウケイゾクシエン</t>
    </rPh>
    <rPh sb="10" eb="11">
      <t>ガタ</t>
    </rPh>
    <rPh sb="15" eb="16">
      <t>ヒ</t>
    </rPh>
    <rPh sb="20" eb="26">
      <t>シュウロウケイゾクシエン</t>
    </rPh>
    <rPh sb="27" eb="28">
      <t>ガタ</t>
    </rPh>
    <rPh sb="32" eb="33">
      <t>ヒ</t>
    </rPh>
    <rPh sb="36" eb="37">
      <t>マタ</t>
    </rPh>
    <rPh sb="58" eb="60">
      <t>サンテイ</t>
    </rPh>
    <rPh sb="62" eb="64">
      <t>バアイ</t>
    </rPh>
    <rPh sb="66" eb="68">
      <t>ヘイキン</t>
    </rPh>
    <rPh sb="68" eb="70">
      <t>コウチン</t>
    </rPh>
    <rPh sb="70" eb="72">
      <t>ゲツガク</t>
    </rPh>
    <rPh sb="72" eb="74">
      <t>クブン</t>
    </rPh>
    <rPh sb="74" eb="75">
      <t>オヨ</t>
    </rPh>
    <rPh sb="85" eb="86">
      <t>トウ</t>
    </rPh>
    <rPh sb="90" eb="92">
      <t>キサイ</t>
    </rPh>
    <rPh sb="98" eb="99">
      <t>チュウ</t>
    </rPh>
    <rPh sb="101" eb="103">
      <t>ジュウド</t>
    </rPh>
    <rPh sb="104" eb="106">
      <t>シエン</t>
    </rPh>
    <rPh sb="106" eb="108">
      <t>タイセイ</t>
    </rPh>
    <rPh sb="108" eb="110">
      <t>カサン</t>
    </rPh>
    <rPh sb="114" eb="116">
      <t>サンテイ</t>
    </rPh>
    <rPh sb="120" eb="122">
      <t>バアイ</t>
    </rPh>
    <rPh sb="124" eb="126">
      <t>ヘイキン</t>
    </rPh>
    <rPh sb="126" eb="128">
      <t>コウチン</t>
    </rPh>
    <rPh sb="128" eb="130">
      <t>ゲツガク</t>
    </rPh>
    <rPh sb="132" eb="133">
      <t>セン</t>
    </rPh>
    <rPh sb="133" eb="134">
      <t>エン</t>
    </rPh>
    <rPh sb="135" eb="136">
      <t>クワ</t>
    </rPh>
    <rPh sb="140" eb="141">
      <t>チュウ</t>
    </rPh>
    <rPh sb="145" eb="147">
      <t>コウチン</t>
    </rPh>
    <rPh sb="147" eb="149">
      <t>ゲツガク</t>
    </rPh>
    <rPh sb="276" eb="277">
      <t>マタ</t>
    </rPh>
    <rPh sb="314" eb="316">
      <t>ハイチ</t>
    </rPh>
    <rPh sb="317" eb="319">
      <t>ウム</t>
    </rPh>
    <rPh sb="320" eb="322">
      <t>キサイ</t>
    </rPh>
    <rPh sb="338" eb="340">
      <t>ハイチ</t>
    </rPh>
    <rPh sb="344" eb="346">
      <t>バアイ</t>
    </rPh>
    <rPh sb="348" eb="350">
      <t>ベッテン</t>
    </rPh>
    <rPh sb="361" eb="362">
      <t>トウ</t>
    </rPh>
    <rPh sb="363" eb="365">
      <t>ハイチ</t>
    </rPh>
    <rPh sb="366" eb="367">
      <t>カン</t>
    </rPh>
    <rPh sb="369" eb="372">
      <t>トドケデショ</t>
    </rPh>
    <rPh sb="374" eb="376">
      <t>テイシュツ</t>
    </rPh>
    <phoneticPr fontId="5"/>
  </si>
  <si>
    <r>
      <t xml:space="preserve">
ピアサポーターの配置
</t>
    </r>
    <r>
      <rPr>
        <sz val="9"/>
        <color rgb="FFFF0000"/>
        <rFont val="ＭＳ Ｐゴシック"/>
        <family val="3"/>
        <charset val="128"/>
        <scheme val="minor"/>
      </rPr>
      <t>※サービス費区分（Ⅳ）、（Ⅴ）又は（Ⅵ）の場合のみ記載</t>
    </r>
    <rPh sb="10" eb="12">
      <t>ハイチ</t>
    </rPh>
    <rPh sb="19" eb="20">
      <t>ヒ</t>
    </rPh>
    <rPh sb="20" eb="22">
      <t>クブン</t>
    </rPh>
    <rPh sb="29" eb="30">
      <t>マタ</t>
    </rPh>
    <rPh sb="35" eb="37">
      <t>バアイ</t>
    </rPh>
    <rPh sb="39" eb="41">
      <t>キサイ</t>
    </rPh>
    <phoneticPr fontId="5"/>
  </si>
  <si>
    <t>令和５年度　　利 用 者 実 績 算定表</t>
    <rPh sb="0" eb="2">
      <t>レイワ</t>
    </rPh>
    <rPh sb="3" eb="5">
      <t>ネンド</t>
    </rPh>
    <rPh sb="7" eb="8">
      <t>リ</t>
    </rPh>
    <rPh sb="9" eb="10">
      <t>ヨウ</t>
    </rPh>
    <rPh sb="11" eb="12">
      <t>シャ</t>
    </rPh>
    <rPh sb="13" eb="14">
      <t>ミ</t>
    </rPh>
    <rPh sb="15" eb="16">
      <t>ツムギ</t>
    </rPh>
    <rPh sb="17" eb="19">
      <t>サンテイ</t>
    </rPh>
    <rPh sb="19" eb="20">
      <t>ヒョウ</t>
    </rPh>
    <phoneticPr fontId="5"/>
  </si>
  <si>
    <t>　　　１．就労継続支援B型サービス費（Ⅳ）　　　２．就労継続支援B型サービス費（Ⅴ）　
　　　３．就労継続支援B型サービス費（Ⅵ）</t>
    <rPh sb="5" eb="7">
      <t>シュウロウ</t>
    </rPh>
    <rPh sb="7" eb="9">
      <t>ケイゾク</t>
    </rPh>
    <rPh sb="9" eb="11">
      <t>シエン</t>
    </rPh>
    <rPh sb="12" eb="13">
      <t>ガタ</t>
    </rPh>
    <rPh sb="17" eb="18">
      <t>ヒ</t>
    </rPh>
    <rPh sb="26" eb="28">
      <t>シュウロウ</t>
    </rPh>
    <rPh sb="28" eb="30">
      <t>ケイゾク</t>
    </rPh>
    <rPh sb="30" eb="32">
      <t>シエン</t>
    </rPh>
    <rPh sb="33" eb="34">
      <t>ガタ</t>
    </rPh>
    <rPh sb="38" eb="39">
      <t>ヒ</t>
    </rPh>
    <phoneticPr fontId="5"/>
  </si>
  <si>
    <r>
      <rPr>
        <u/>
        <sz val="11"/>
        <color rgb="FFFF0000"/>
        <rFont val="ＭＳ Ｐゴシック"/>
        <family val="3"/>
        <charset val="128"/>
        <scheme val="minor"/>
      </rPr>
      <t>実績算定対象年度</t>
    </r>
    <r>
      <rPr>
        <sz val="11"/>
        <rFont val="ＭＳ Ｐゴシック"/>
        <family val="3"/>
        <charset val="128"/>
        <scheme val="minor"/>
      </rPr>
      <t>の・支払工賃額等の状況</t>
    </r>
    <rPh sb="0" eb="2">
      <t>ジッセキ</t>
    </rPh>
    <rPh sb="2" eb="4">
      <t>サンテイ</t>
    </rPh>
    <rPh sb="4" eb="6">
      <t>タイショウ</t>
    </rPh>
    <rPh sb="6" eb="8">
      <t>ネンド</t>
    </rPh>
    <rPh sb="10" eb="12">
      <t>シハライ</t>
    </rPh>
    <rPh sb="12" eb="14">
      <t>コウチン</t>
    </rPh>
    <rPh sb="14" eb="15">
      <t>ガク</t>
    </rPh>
    <rPh sb="15" eb="16">
      <t>トウ</t>
    </rPh>
    <rPh sb="17" eb="19">
      <t>ジョウキョウ</t>
    </rPh>
    <phoneticPr fontId="5"/>
  </si>
  <si>
    <t>令和３年度、令和４年度及び令和５年度</t>
    <rPh sb="0" eb="2">
      <t>レイワ</t>
    </rPh>
    <rPh sb="3" eb="5">
      <t>ネンド</t>
    </rPh>
    <rPh sb="6" eb="8">
      <t>レイワ</t>
    </rPh>
    <rPh sb="9" eb="11">
      <t>ネンド</t>
    </rPh>
    <rPh sb="11" eb="12">
      <t>オヨ</t>
    </rPh>
    <rPh sb="13" eb="15">
      <t>レイワ</t>
    </rPh>
    <rPh sb="16" eb="18">
      <t>ネンド</t>
    </rPh>
    <phoneticPr fontId="3"/>
  </si>
  <si>
    <t>（必須）
雇用契約書・労働条件通知書又は雇用契約証明書の写し等
※就職日や届出時点で雇用が継続していることが確認できるもの
※就職者の状況を事業者が企業に訪問して企業の担当者から確認したことを事業者自らが証する書類等での代替も可（所定様式なし）</t>
    <phoneticPr fontId="3"/>
  </si>
  <si>
    <t>⑦</t>
    <phoneticPr fontId="3"/>
  </si>
  <si>
    <t>令和５年度　利用者実績算定表（参考様式５の別紙２８）</t>
    <phoneticPr fontId="3"/>
  </si>
  <si>
    <t>スコアに係る各種様式
・スコア公表様式（全体表）
・スコア公表様式（実績）
・【様式１】地域連携活動実施状況報告書
・【様式２】利用者の知識・能力向上に係る実施状況報告書</t>
    <rPh sb="4" eb="5">
      <t>カカ</t>
    </rPh>
    <rPh sb="6" eb="8">
      <t>カクシュ</t>
    </rPh>
    <rPh sb="8" eb="10">
      <t>ヨウシキ</t>
    </rPh>
    <rPh sb="15" eb="19">
      <t>コウヒョウヨウシキ</t>
    </rPh>
    <rPh sb="20" eb="22">
      <t>ゼンタイ</t>
    </rPh>
    <rPh sb="22" eb="23">
      <t>ヒョウ</t>
    </rPh>
    <rPh sb="29" eb="33">
      <t>コウヒョウヨウシキ</t>
    </rPh>
    <rPh sb="34" eb="36">
      <t>ジッセキ</t>
    </rPh>
    <phoneticPr fontId="3"/>
  </si>
  <si>
    <t>株式会社アライブ</t>
    <rPh sb="0" eb="4">
      <t>カブシキガイシャ</t>
    </rPh>
    <phoneticPr fontId="2"/>
  </si>
  <si>
    <t>一般社団法人　一期一会</t>
    <rPh sb="0" eb="6">
      <t>イッパンシャダンホウジン</t>
    </rPh>
    <rPh sb="7" eb="11">
      <t>イチゴイチエ</t>
    </rPh>
    <phoneticPr fontId="2"/>
  </si>
  <si>
    <t>社会福祉法人くまもと障害者労働センター</t>
    <rPh sb="0" eb="6">
      <t>シャカイフクシホウジン</t>
    </rPh>
    <rPh sb="10" eb="13">
      <t>ショウガイシャ</t>
    </rPh>
    <rPh sb="13" eb="15">
      <t>ロウドウ</t>
    </rPh>
    <phoneticPr fontId="2"/>
  </si>
  <si>
    <t>ＮＰＯ法人　ちぽりーの</t>
  </si>
  <si>
    <t>合同会社　アースフル</t>
    <rPh sb="0" eb="4">
      <t>ゴウドウガイシャ</t>
    </rPh>
    <phoneticPr fontId="2"/>
  </si>
  <si>
    <t>一般社団法人　絆</t>
    <rPh sb="0" eb="2">
      <t>イッパン</t>
    </rPh>
    <rPh sb="2" eb="4">
      <t>シャダン</t>
    </rPh>
    <rPh sb="4" eb="6">
      <t>ホウジン</t>
    </rPh>
    <rPh sb="7" eb="8">
      <t>キズナ</t>
    </rPh>
    <phoneticPr fontId="2"/>
  </si>
  <si>
    <t>株式会社ＭＯＢ</t>
    <rPh sb="0" eb="4">
      <t>カブシキガイシャ</t>
    </rPh>
    <phoneticPr fontId="2"/>
  </si>
  <si>
    <t>未来創株式会社</t>
    <rPh sb="0" eb="3">
      <t>ミライソウ</t>
    </rPh>
    <rPh sb="3" eb="7">
      <t>カブシキガイシャ</t>
    </rPh>
    <phoneticPr fontId="2"/>
  </si>
  <si>
    <t>一般社団法人未来の種</t>
  </si>
  <si>
    <t>株式会社Ｓｃａｂｌｅ</t>
    <rPh sb="0" eb="4">
      <t>カブシキガイシャ</t>
    </rPh>
    <phoneticPr fontId="2"/>
  </si>
  <si>
    <t>株式会社ポケット</t>
    <rPh sb="0" eb="4">
      <t>カブシキガイシャ</t>
    </rPh>
    <phoneticPr fontId="2"/>
  </si>
  <si>
    <t>株式会社AYMA</t>
    <rPh sb="0" eb="4">
      <t>カブシキガイシャ</t>
    </rPh>
    <phoneticPr fontId="2"/>
  </si>
  <si>
    <t>株式会社ケイスター</t>
  </si>
  <si>
    <t>株式会社ニブル</t>
    <rPh sb="0" eb="4">
      <t>カブシキガイシャ</t>
    </rPh>
    <phoneticPr fontId="2"/>
  </si>
  <si>
    <t>株式会社Ｊａｐｏｎｉｃ　Ｃｏｆｆｅｅ　Ｆａｒｍ</t>
    <rPh sb="0" eb="4">
      <t>カブシキガイシャ</t>
    </rPh>
    <phoneticPr fontId="2"/>
  </si>
  <si>
    <t>8640163</t>
  </si>
  <si>
    <t>熊本県水俣市築地３－１</t>
    <rPh sb="0" eb="3">
      <t>クマモトケン</t>
    </rPh>
    <rPh sb="3" eb="6">
      <t>ミナマタシ</t>
    </rPh>
    <rPh sb="6" eb="8">
      <t>ツイジ</t>
    </rPh>
    <phoneticPr fontId="2"/>
  </si>
  <si>
    <t>熊本県天草市東浜町１０番地１三貴ビル３F-B</t>
    <rPh sb="0" eb="3">
      <t>クマモトケン</t>
    </rPh>
    <rPh sb="3" eb="6">
      <t>アマクサシ</t>
    </rPh>
    <rPh sb="6" eb="9">
      <t>ヒガシハママチ</t>
    </rPh>
    <rPh sb="11" eb="13">
      <t>バンチ</t>
    </rPh>
    <rPh sb="14" eb="16">
      <t>ミキ</t>
    </rPh>
    <phoneticPr fontId="2"/>
  </si>
  <si>
    <t>熊本県荒尾市野原８６番地１野原８８番地（追加）</t>
  </si>
  <si>
    <t>山鹿市山鹿４３８番地３</t>
    <rPh sb="0" eb="3">
      <t>ヤマガシ</t>
    </rPh>
    <rPh sb="3" eb="5">
      <t>ヤマガ</t>
    </rPh>
    <rPh sb="8" eb="10">
      <t>バンチ</t>
    </rPh>
    <phoneticPr fontId="2"/>
  </si>
  <si>
    <t>熊本県球磨郡錦町大字木上北１９３５番地１</t>
    <rPh sb="0" eb="3">
      <t>クマモトケン</t>
    </rPh>
    <rPh sb="3" eb="6">
      <t>クマグン</t>
    </rPh>
    <rPh sb="6" eb="8">
      <t>ニシキマチ</t>
    </rPh>
    <rPh sb="8" eb="10">
      <t>オオアザ</t>
    </rPh>
    <rPh sb="10" eb="11">
      <t>キ</t>
    </rPh>
    <rPh sb="11" eb="12">
      <t>ウエ</t>
    </rPh>
    <rPh sb="12" eb="13">
      <t>キタ</t>
    </rPh>
    <rPh sb="17" eb="19">
      <t>バンチ</t>
    </rPh>
    <phoneticPr fontId="2"/>
  </si>
  <si>
    <t>玉名市高瀬２００</t>
    <rPh sb="0" eb="3">
      <t>タマナシ</t>
    </rPh>
    <rPh sb="3" eb="5">
      <t>タカセ</t>
    </rPh>
    <phoneticPr fontId="2"/>
  </si>
  <si>
    <t>宇城市松橋町曲野３４９５番地１</t>
    <rPh sb="0" eb="3">
      <t>ウキシ</t>
    </rPh>
    <rPh sb="3" eb="6">
      <t>マツバセマチ</t>
    </rPh>
    <rPh sb="6" eb="7">
      <t>マガリ</t>
    </rPh>
    <rPh sb="7" eb="8">
      <t>ノ</t>
    </rPh>
    <rPh sb="12" eb="14">
      <t>バンチ</t>
    </rPh>
    <phoneticPr fontId="2"/>
  </si>
  <si>
    <t>熊本県宇土市岩古曽町１４０７番地</t>
    <rPh sb="0" eb="3">
      <t>クマモトケン</t>
    </rPh>
    <rPh sb="3" eb="6">
      <t>ウトシ</t>
    </rPh>
    <rPh sb="6" eb="7">
      <t>イワ</t>
    </rPh>
    <rPh sb="7" eb="8">
      <t>フル</t>
    </rPh>
    <rPh sb="14" eb="16">
      <t>バンチ</t>
    </rPh>
    <phoneticPr fontId="2"/>
  </si>
  <si>
    <t>熊本県上益城郡益城町宮園４０７番地</t>
    <rPh sb="0" eb="3">
      <t>クマモトケン</t>
    </rPh>
    <rPh sb="3" eb="10">
      <t>カミマシキグンマシキマチ</t>
    </rPh>
    <rPh sb="10" eb="12">
      <t>ミヤゾノ</t>
    </rPh>
    <rPh sb="15" eb="17">
      <t>バンチ</t>
    </rPh>
    <phoneticPr fontId="2"/>
  </si>
  <si>
    <t>菊池市隈府６２４番地４</t>
    <rPh sb="0" eb="3">
      <t>キクチシ</t>
    </rPh>
    <rPh sb="3" eb="5">
      <t>ワイフ</t>
    </rPh>
    <rPh sb="8" eb="10">
      <t>バンチ</t>
    </rPh>
    <phoneticPr fontId="2"/>
  </si>
  <si>
    <t>熊本県菊池郡菊陽町津久礼２０９８－７４</t>
    <rPh sb="0" eb="3">
      <t>クマモトケン</t>
    </rPh>
    <rPh sb="3" eb="6">
      <t>キクチグン</t>
    </rPh>
    <rPh sb="6" eb="9">
      <t>キクヨウマチ</t>
    </rPh>
    <rPh sb="9" eb="10">
      <t>ツ</t>
    </rPh>
    <rPh sb="10" eb="11">
      <t>ヒサ</t>
    </rPh>
    <rPh sb="11" eb="12">
      <t>レイ</t>
    </rPh>
    <phoneticPr fontId="2"/>
  </si>
  <si>
    <t>熊本県宇土市城之浦町１９４番地</t>
    <rPh sb="0" eb="3">
      <t>クマモトケン</t>
    </rPh>
    <rPh sb="3" eb="6">
      <t>ウトシ</t>
    </rPh>
    <rPh sb="6" eb="10">
      <t>ジョウノウラマチ</t>
    </rPh>
    <rPh sb="13" eb="15">
      <t>バンチ</t>
    </rPh>
    <phoneticPr fontId="2"/>
  </si>
  <si>
    <t>熊本県荒尾市本井手字堤下１４４番７</t>
    <rPh sb="0" eb="3">
      <t>クマモトケン</t>
    </rPh>
    <rPh sb="3" eb="6">
      <t>アラオシ</t>
    </rPh>
    <rPh sb="6" eb="7">
      <t>ホン</t>
    </rPh>
    <rPh sb="7" eb="9">
      <t>イデ</t>
    </rPh>
    <rPh sb="9" eb="10">
      <t>アザ</t>
    </rPh>
    <rPh sb="10" eb="12">
      <t>ツツミシタ</t>
    </rPh>
    <rPh sb="15" eb="16">
      <t>バン</t>
    </rPh>
    <phoneticPr fontId="2"/>
  </si>
  <si>
    <t>熊本県阿蘇郡南阿蘇村中松４２１２</t>
    <rPh sb="0" eb="3">
      <t>クマモトケン</t>
    </rPh>
    <rPh sb="3" eb="10">
      <t>アソグンミナミアソムラ</t>
    </rPh>
    <rPh sb="10" eb="12">
      <t>ナカマツ</t>
    </rPh>
    <phoneticPr fontId="2"/>
  </si>
  <si>
    <t>0968-68-2300</t>
  </si>
  <si>
    <t>0964-27-5842</t>
  </si>
  <si>
    <t>0966-83-5552</t>
  </si>
  <si>
    <t>0969-27-5600</t>
  </si>
  <si>
    <t>0968-57-9954</t>
  </si>
  <si>
    <t>090-8892-2110</t>
  </si>
  <si>
    <t>096-237-6035</t>
  </si>
  <si>
    <t>0968-41-1331</t>
  </si>
  <si>
    <t>080-3005-3335</t>
  </si>
  <si>
    <t>0964-31-8881</t>
  </si>
  <si>
    <t>0968-82-9848</t>
  </si>
  <si>
    <t>03-6225-0571</t>
  </si>
  <si>
    <t>就労継続支援(Ｂ型)，就労移行支援</t>
    <rPh sb="0" eb="6">
      <t>シュウロウケイゾクシエン</t>
    </rPh>
    <rPh sb="8" eb="9">
      <t>ガタ</t>
    </rPh>
    <rPh sb="11" eb="13">
      <t>シュウロウ</t>
    </rPh>
    <rPh sb="13" eb="15">
      <t>イコウ</t>
    </rPh>
    <rPh sb="15" eb="17">
      <t>シエン</t>
    </rPh>
    <phoneticPr fontId="3"/>
  </si>
  <si>
    <t>就労継続支援(Ａ型)，就労継続支援(Ｂ型)</t>
    <rPh sb="0" eb="2">
      <t>シュウロウ</t>
    </rPh>
    <rPh sb="2" eb="4">
      <t>ケイゾク</t>
    </rPh>
    <rPh sb="4" eb="6">
      <t>シエン</t>
    </rPh>
    <rPh sb="8" eb="9">
      <t>ガタ</t>
    </rPh>
    <phoneticPr fontId="3"/>
  </si>
  <si>
    <t>かなえる</t>
  </si>
  <si>
    <t>なごみワーク</t>
  </si>
  <si>
    <t>エコネットみなまた</t>
  </si>
  <si>
    <t>とらいぶサポーター</t>
  </si>
  <si>
    <t>就労支援　アースフル</t>
    <rPh sb="0" eb="4">
      <t>シュウロウシエン</t>
    </rPh>
    <phoneticPr fontId="2"/>
  </si>
  <si>
    <t>Ｇａｌｌｅｒｙ　Ｓｏｉ　２００</t>
  </si>
  <si>
    <t>みらいそう</t>
  </si>
  <si>
    <t>そらいろ</t>
  </si>
  <si>
    <t>パスワーク熊本</t>
    <rPh sb="5" eb="7">
      <t>クマモト</t>
    </rPh>
    <phoneticPr fontId="2"/>
  </si>
  <si>
    <t>ｆａｍｉｌｙ　ｐｏｃｋｅｔｓ</t>
  </si>
  <si>
    <t>リバティ菊陽町</t>
    <rPh sb="4" eb="7">
      <t>キクヨウマチ</t>
    </rPh>
    <phoneticPr fontId="2"/>
  </si>
  <si>
    <t>ワークスタジオ宇土</t>
    <rPh sb="7" eb="9">
      <t>ウト</t>
    </rPh>
    <phoneticPr fontId="2"/>
  </si>
  <si>
    <t>ふくとく本舗</t>
    <rPh sb="4" eb="6">
      <t>ホンポ</t>
    </rPh>
    <phoneticPr fontId="2"/>
  </si>
  <si>
    <t>コーヒー＆ITワークス　阿蘇ベース</t>
    <rPh sb="12" eb="14">
      <t>アソ</t>
    </rPh>
    <phoneticPr fontId="2"/>
  </si>
  <si>
    <t>0969-83-5552</t>
    <phoneticPr fontId="3"/>
  </si>
  <si>
    <t>志村　晴生</t>
    <rPh sb="0" eb="2">
      <t>シムラ</t>
    </rPh>
    <rPh sb="3" eb="4">
      <t>ハ</t>
    </rPh>
    <rPh sb="4" eb="5">
      <t>セイ</t>
    </rPh>
    <phoneticPr fontId="3"/>
  </si>
  <si>
    <t>熊本県水俣市百間町一丁目２番１７号</t>
    <rPh sb="0" eb="3">
      <t>クマモトケン</t>
    </rPh>
    <rPh sb="3" eb="6">
      <t>ミナマタシ</t>
    </rPh>
    <rPh sb="6" eb="7">
      <t>ヒャク</t>
    </rPh>
    <rPh sb="7" eb="8">
      <t>アイダ</t>
    </rPh>
    <rPh sb="8" eb="9">
      <t>マチ</t>
    </rPh>
    <rPh sb="9" eb="10">
      <t>イチ</t>
    </rPh>
    <rPh sb="10" eb="12">
      <t>チョウメ</t>
    </rPh>
    <rPh sb="13" eb="14">
      <t>バン</t>
    </rPh>
    <rPh sb="16" eb="17">
      <t>ゴウ</t>
    </rPh>
    <phoneticPr fontId="3"/>
  </si>
  <si>
    <t>熊本県天草市東浜町１０番地１　三貴ビル３FーB</t>
    <rPh sb="0" eb="3">
      <t>クマモトケン</t>
    </rPh>
    <rPh sb="3" eb="6">
      <t>アマクサシ</t>
    </rPh>
    <rPh sb="6" eb="7">
      <t>ヒガシ</t>
    </rPh>
    <rPh sb="7" eb="8">
      <t>ハマ</t>
    </rPh>
    <rPh sb="8" eb="9">
      <t>マチ</t>
    </rPh>
    <rPh sb="11" eb="13">
      <t>バンチ</t>
    </rPh>
    <rPh sb="15" eb="16">
      <t>サン</t>
    </rPh>
    <rPh sb="16" eb="17">
      <t>タカ</t>
    </rPh>
    <phoneticPr fontId="3"/>
  </si>
  <si>
    <t>代表理事</t>
    <rPh sb="0" eb="2">
      <t>ダイヒョウ</t>
    </rPh>
    <rPh sb="2" eb="4">
      <t>リジ</t>
    </rPh>
    <phoneticPr fontId="3"/>
  </si>
  <si>
    <t>原賀　康平</t>
    <rPh sb="0" eb="1">
      <t>ハラ</t>
    </rPh>
    <rPh sb="1" eb="2">
      <t>ガ</t>
    </rPh>
    <rPh sb="3" eb="5">
      <t>コウヘイ</t>
    </rPh>
    <phoneticPr fontId="3"/>
  </si>
  <si>
    <t>0969-27-5600</t>
    <phoneticPr fontId="3"/>
  </si>
  <si>
    <t>熊本県熊本市東区長嶺南一丁目５－４０</t>
    <rPh sb="0" eb="3">
      <t>クマモトケン</t>
    </rPh>
    <rPh sb="3" eb="6">
      <t>クマモトシ</t>
    </rPh>
    <rPh sb="6" eb="8">
      <t>ヒガシク</t>
    </rPh>
    <rPh sb="8" eb="10">
      <t>ナガミネ</t>
    </rPh>
    <rPh sb="10" eb="11">
      <t>ミナミ</t>
    </rPh>
    <rPh sb="11" eb="12">
      <t>イチ</t>
    </rPh>
    <rPh sb="12" eb="14">
      <t>チョウメ</t>
    </rPh>
    <phoneticPr fontId="3"/>
  </si>
  <si>
    <t>096-382-0861</t>
    <phoneticPr fontId="3"/>
  </si>
  <si>
    <t>理事長</t>
    <phoneticPr fontId="3"/>
  </si>
  <si>
    <t>花田　昌宜</t>
    <phoneticPr fontId="3"/>
  </si>
  <si>
    <t>熊本県荒尾市野原字西原８８番地</t>
    <rPh sb="0" eb="3">
      <t>クマモトケン</t>
    </rPh>
    <rPh sb="3" eb="6">
      <t>アラオシ</t>
    </rPh>
    <rPh sb="6" eb="8">
      <t>ノハラ</t>
    </rPh>
    <rPh sb="8" eb="9">
      <t>アザ</t>
    </rPh>
    <rPh sb="9" eb="11">
      <t>ニシハラ</t>
    </rPh>
    <rPh sb="13" eb="15">
      <t>バンチ</t>
    </rPh>
    <phoneticPr fontId="3"/>
  </si>
  <si>
    <t>0968-68-2300</t>
    <phoneticPr fontId="3"/>
  </si>
  <si>
    <t>理事長</t>
    <phoneticPr fontId="3"/>
  </si>
  <si>
    <t>穴井　一之</t>
    <rPh sb="0" eb="2">
      <t>アナイ</t>
    </rPh>
    <rPh sb="3" eb="4">
      <t>イチ</t>
    </rPh>
    <rPh sb="4" eb="5">
      <t>ノリ</t>
    </rPh>
    <phoneticPr fontId="3"/>
  </si>
  <si>
    <t>熊本県山鹿市山鹿４３８番地</t>
    <rPh sb="0" eb="3">
      <t>クマモトケン</t>
    </rPh>
    <rPh sb="3" eb="6">
      <t>ヤマガシ</t>
    </rPh>
    <rPh sb="6" eb="8">
      <t>ヤマガ</t>
    </rPh>
    <rPh sb="11" eb="13">
      <t>バンチ</t>
    </rPh>
    <phoneticPr fontId="3"/>
  </si>
  <si>
    <t>0968-41-8167</t>
    <phoneticPr fontId="3"/>
  </si>
  <si>
    <t>代表社員</t>
    <rPh sb="0" eb="2">
      <t>ダイヒョウ</t>
    </rPh>
    <rPh sb="2" eb="4">
      <t>シャイン</t>
    </rPh>
    <phoneticPr fontId="3"/>
  </si>
  <si>
    <t>猪島　光一郎</t>
    <rPh sb="0" eb="2">
      <t>イノシマ</t>
    </rPh>
    <rPh sb="3" eb="6">
      <t>コウイチロウ</t>
    </rPh>
    <phoneticPr fontId="3"/>
  </si>
  <si>
    <t>熊本県球磨郡錦町大字木上北１９３５番地１</t>
    <phoneticPr fontId="3"/>
  </si>
  <si>
    <t>0966-38-7870</t>
    <phoneticPr fontId="3"/>
  </si>
  <si>
    <t>竹田　信義</t>
    <phoneticPr fontId="3"/>
  </si>
  <si>
    <t>鹿児島県姶良市増田４３０番地１</t>
    <rPh sb="0" eb="4">
      <t>カゴシマケン</t>
    </rPh>
    <rPh sb="4" eb="7">
      <t>アイラシ</t>
    </rPh>
    <rPh sb="7" eb="9">
      <t>マスダ</t>
    </rPh>
    <rPh sb="12" eb="14">
      <t>バンチ</t>
    </rPh>
    <phoneticPr fontId="3"/>
  </si>
  <si>
    <t>0965-55-1414</t>
    <phoneticPr fontId="3"/>
  </si>
  <si>
    <t>代表取締役</t>
    <rPh sb="0" eb="2">
      <t>ダイヒョウ</t>
    </rPh>
    <rPh sb="2" eb="5">
      <t>トリシマリヤク</t>
    </rPh>
    <phoneticPr fontId="3"/>
  </si>
  <si>
    <t>肥田　周也</t>
    <rPh sb="0" eb="2">
      <t>ヒダ</t>
    </rPh>
    <rPh sb="3" eb="4">
      <t>マワ</t>
    </rPh>
    <rPh sb="4" eb="5">
      <t>ナリ</t>
    </rPh>
    <phoneticPr fontId="3"/>
  </si>
  <si>
    <t>熊本県熊本市中央区琴平二丁目８番３６号</t>
    <rPh sb="0" eb="3">
      <t>クマモトケン</t>
    </rPh>
    <rPh sb="3" eb="6">
      <t>クマモトシ</t>
    </rPh>
    <rPh sb="6" eb="9">
      <t>チュウオウク</t>
    </rPh>
    <rPh sb="9" eb="11">
      <t>コトヒラ</t>
    </rPh>
    <rPh sb="11" eb="12">
      <t>ニ</t>
    </rPh>
    <rPh sb="12" eb="14">
      <t>チョウメ</t>
    </rPh>
    <rPh sb="15" eb="16">
      <t>バン</t>
    </rPh>
    <rPh sb="18" eb="19">
      <t>ゴウ</t>
    </rPh>
    <phoneticPr fontId="3"/>
  </si>
  <si>
    <t>090-8892-211</t>
    <phoneticPr fontId="3"/>
  </si>
  <si>
    <t>代表取締役</t>
    <phoneticPr fontId="3"/>
  </si>
  <si>
    <t>橋本　忠昌</t>
    <rPh sb="0" eb="2">
      <t>ハシモト</t>
    </rPh>
    <rPh sb="3" eb="4">
      <t>タダシ</t>
    </rPh>
    <rPh sb="4" eb="5">
      <t>マサ</t>
    </rPh>
    <phoneticPr fontId="3"/>
  </si>
  <si>
    <t>熊本県宇土市松山町４１３２番地</t>
    <rPh sb="0" eb="3">
      <t>クマモトケン</t>
    </rPh>
    <rPh sb="3" eb="6">
      <t>ウトシ</t>
    </rPh>
    <rPh sb="6" eb="8">
      <t>マツヤマ</t>
    </rPh>
    <rPh sb="8" eb="9">
      <t>マチ</t>
    </rPh>
    <rPh sb="13" eb="15">
      <t>バンチ</t>
    </rPh>
    <phoneticPr fontId="3"/>
  </si>
  <si>
    <t>0964-24-6110</t>
    <phoneticPr fontId="3"/>
  </si>
  <si>
    <t>松田　りか</t>
    <rPh sb="0" eb="2">
      <t>マツダ</t>
    </rPh>
    <phoneticPr fontId="3"/>
  </si>
  <si>
    <t>熊本県熊本市西区上松尾町２６８４番地</t>
    <rPh sb="0" eb="3">
      <t>クマモトケン</t>
    </rPh>
    <rPh sb="3" eb="6">
      <t>クマモトシ</t>
    </rPh>
    <rPh sb="6" eb="8">
      <t>ニシク</t>
    </rPh>
    <rPh sb="8" eb="9">
      <t>ウエ</t>
    </rPh>
    <rPh sb="9" eb="11">
      <t>マツオ</t>
    </rPh>
    <rPh sb="11" eb="12">
      <t>マチ</t>
    </rPh>
    <rPh sb="16" eb="18">
      <t>バンチ</t>
    </rPh>
    <phoneticPr fontId="3"/>
  </si>
  <si>
    <t>096-237-6035</t>
    <phoneticPr fontId="3"/>
  </si>
  <si>
    <t>櫨本　真生</t>
    <rPh sb="0" eb="2">
      <t>ハゼモト</t>
    </rPh>
    <rPh sb="3" eb="4">
      <t>マコト</t>
    </rPh>
    <rPh sb="4" eb="5">
      <t>イ</t>
    </rPh>
    <phoneticPr fontId="3"/>
  </si>
  <si>
    <t>熊本県熊本市東区長嶺東二丁目２３番６号</t>
    <rPh sb="0" eb="3">
      <t>クマモトケン</t>
    </rPh>
    <rPh sb="3" eb="6">
      <t>クマモトシ</t>
    </rPh>
    <rPh sb="6" eb="8">
      <t>ヒガシク</t>
    </rPh>
    <rPh sb="8" eb="10">
      <t>ナガミネ</t>
    </rPh>
    <rPh sb="10" eb="11">
      <t>ヒガシ</t>
    </rPh>
    <rPh sb="11" eb="12">
      <t>ニ</t>
    </rPh>
    <rPh sb="12" eb="14">
      <t>チョウメ</t>
    </rPh>
    <rPh sb="16" eb="17">
      <t>バン</t>
    </rPh>
    <rPh sb="18" eb="19">
      <t>ゴウ</t>
    </rPh>
    <phoneticPr fontId="3"/>
  </si>
  <si>
    <t>080-300-5335</t>
    <phoneticPr fontId="3"/>
  </si>
  <si>
    <t>鹿田　由麻</t>
    <rPh sb="0" eb="1">
      <t>シカ</t>
    </rPh>
    <rPh sb="1" eb="2">
      <t>タ</t>
    </rPh>
    <rPh sb="3" eb="4">
      <t>ヨシ</t>
    </rPh>
    <rPh sb="4" eb="5">
      <t>アサ</t>
    </rPh>
    <phoneticPr fontId="3"/>
  </si>
  <si>
    <t>熊本県熊本市中央区白山２丁目１番１号　白山堂ビル２０２</t>
    <rPh sb="0" eb="3">
      <t>クマモトケン</t>
    </rPh>
    <rPh sb="3" eb="6">
      <t>クマモトシ</t>
    </rPh>
    <rPh sb="6" eb="9">
      <t>チュウオウク</t>
    </rPh>
    <rPh sb="9" eb="11">
      <t>ハクザン</t>
    </rPh>
    <rPh sb="12" eb="14">
      <t>チョウメ</t>
    </rPh>
    <rPh sb="15" eb="16">
      <t>バン</t>
    </rPh>
    <rPh sb="17" eb="18">
      <t>ゴウ</t>
    </rPh>
    <rPh sb="19" eb="21">
      <t>ハクザン</t>
    </rPh>
    <rPh sb="21" eb="22">
      <t>ドウ</t>
    </rPh>
    <phoneticPr fontId="3"/>
  </si>
  <si>
    <t>096-373-6141</t>
    <phoneticPr fontId="3"/>
  </si>
  <si>
    <t>星田　清志</t>
    <rPh sb="0" eb="2">
      <t>ホシダ</t>
    </rPh>
    <rPh sb="3" eb="5">
      <t>キヨシ</t>
    </rPh>
    <phoneticPr fontId="3"/>
  </si>
  <si>
    <t>熊本県荒尾市一部２１５７番地４</t>
    <rPh sb="0" eb="3">
      <t>クマモトケン</t>
    </rPh>
    <rPh sb="3" eb="6">
      <t>アラオシ</t>
    </rPh>
    <rPh sb="6" eb="8">
      <t>イチブ</t>
    </rPh>
    <rPh sb="12" eb="14">
      <t>バンチ</t>
    </rPh>
    <phoneticPr fontId="3"/>
  </si>
  <si>
    <t>0968-68-3317</t>
    <phoneticPr fontId="3"/>
  </si>
  <si>
    <t>那須　研志</t>
    <rPh sb="0" eb="2">
      <t>ナス</t>
    </rPh>
    <rPh sb="3" eb="4">
      <t>ケン</t>
    </rPh>
    <rPh sb="4" eb="5">
      <t>ココロザシ</t>
    </rPh>
    <phoneticPr fontId="3"/>
  </si>
  <si>
    <t>東京都中央区銀座一丁目２２番１１号</t>
    <rPh sb="0" eb="3">
      <t>トウキョウト</t>
    </rPh>
    <rPh sb="3" eb="6">
      <t>チュウオウク</t>
    </rPh>
    <rPh sb="6" eb="8">
      <t>ギンザ</t>
    </rPh>
    <rPh sb="8" eb="9">
      <t>イチ</t>
    </rPh>
    <rPh sb="9" eb="11">
      <t>チョウメ</t>
    </rPh>
    <rPh sb="13" eb="14">
      <t>バン</t>
    </rPh>
    <rPh sb="16" eb="17">
      <t>ゴウ</t>
    </rPh>
    <phoneticPr fontId="3"/>
  </si>
  <si>
    <t>03-6225-0571</t>
    <phoneticPr fontId="3"/>
  </si>
  <si>
    <t>佐藤　啓</t>
    <rPh sb="0" eb="2">
      <t>サトウ</t>
    </rPh>
    <rPh sb="3" eb="4">
      <t>ケイ</t>
    </rPh>
    <phoneticPr fontId="3"/>
  </si>
  <si>
    <t>熊本県合志市幾久富１８６６番地１５４２</t>
    <rPh sb="0" eb="3">
      <t>クマモトケン</t>
    </rPh>
    <rPh sb="3" eb="5">
      <t>コウシ</t>
    </rPh>
    <rPh sb="5" eb="6">
      <t>シ</t>
    </rPh>
    <rPh sb="6" eb="9">
      <t>キクドミ</t>
    </rPh>
    <rPh sb="13" eb="15">
      <t>バンチ</t>
    </rPh>
    <phoneticPr fontId="3"/>
  </si>
  <si>
    <t>0968-41-9194</t>
    <phoneticPr fontId="3"/>
  </si>
  <si>
    <t>代表取締役</t>
    <phoneticPr fontId="3"/>
  </si>
  <si>
    <t>靏野　千佳子</t>
    <rPh sb="0" eb="2">
      <t>ツルノ</t>
    </rPh>
    <rPh sb="3" eb="5">
      <t>チカ</t>
    </rPh>
    <rPh sb="5" eb="6">
      <t>コ</t>
    </rPh>
    <phoneticPr fontId="3"/>
  </si>
  <si>
    <t>※「多機能型事業所等」は、①～③の書類をまとめて１部作成するとともに、実施するサービス毎に④～⑥を提出してください。
　　多機能型事業所等：〇多機能型事業所（従業者の員数等に関する特例によらない多機能型指定児童発達支援事業所等を除く）
　　　　　　　　　　　　　　 〇複数の昼間実施サービスを実施する障害者支援施設等の当該複数昼間実施サービス
※基本報酬の算定区分以外で、令和６年４月から介護給付費等の算定に関する変更がある場合は、当該届出とは別に、通常の介護
　 給付費の算定に関する届出書様式を使用して、所定の期日までに提出してください。
※就労継続支援Ｂ型につきましては、報酬改定に伴い、平均工賃月額の算定方法の見直しが行われております。新算定式導入に伴い、
　 旧算定方式における除外要件（月の途中で利用開始・終了、入退院したものや1カ月以上のケガや流行性疾患により連続1週間以上
　 利用できなくなったもの、複数の日中活動に係る障害福祉サービス利用しているもの、人工透析など毎年かつ毎週1回以上引き続き
　 通院する必要があるもの）は廃止されておりますのでご注意ください。</t>
    <rPh sb="2" eb="6">
      <t>タキノウガタ</t>
    </rPh>
    <rPh sb="6" eb="9">
      <t>ジギョウショ</t>
    </rPh>
    <rPh sb="9" eb="10">
      <t>ナド</t>
    </rPh>
    <rPh sb="17" eb="19">
      <t>ショルイ</t>
    </rPh>
    <rPh sb="25" eb="26">
      <t>ブ</t>
    </rPh>
    <rPh sb="26" eb="28">
      <t>サクセイ</t>
    </rPh>
    <rPh sb="35" eb="37">
      <t>ジッシ</t>
    </rPh>
    <rPh sb="43" eb="44">
      <t>ゴト</t>
    </rPh>
    <rPh sb="49" eb="51">
      <t>テイシュツ</t>
    </rPh>
    <rPh sb="61" eb="65">
      <t>タキノウガタ</t>
    </rPh>
    <rPh sb="65" eb="68">
      <t>ジギョウショ</t>
    </rPh>
    <rPh sb="68" eb="69">
      <t>ナド</t>
    </rPh>
    <rPh sb="71" eb="75">
      <t>タキノウガタ</t>
    </rPh>
    <rPh sb="75" eb="78">
      <t>ジギョウショ</t>
    </rPh>
    <rPh sb="79" eb="82">
      <t>ジュウギョウシャ</t>
    </rPh>
    <rPh sb="83" eb="85">
      <t>インスウ</t>
    </rPh>
    <rPh sb="85" eb="86">
      <t>ナド</t>
    </rPh>
    <rPh sb="87" eb="88">
      <t>カン</t>
    </rPh>
    <rPh sb="90" eb="92">
      <t>トクレイ</t>
    </rPh>
    <rPh sb="97" eb="101">
      <t>タキノウガタ</t>
    </rPh>
    <rPh sb="101" eb="103">
      <t>シテイ</t>
    </rPh>
    <rPh sb="103" eb="105">
      <t>ジドウ</t>
    </rPh>
    <rPh sb="105" eb="107">
      <t>ハッタツ</t>
    </rPh>
    <rPh sb="107" eb="109">
      <t>シエン</t>
    </rPh>
    <rPh sb="109" eb="112">
      <t>ジギョウショ</t>
    </rPh>
    <rPh sb="112" eb="113">
      <t>ナド</t>
    </rPh>
    <rPh sb="114" eb="115">
      <t>ノゾ</t>
    </rPh>
    <rPh sb="134" eb="136">
      <t>フクスウ</t>
    </rPh>
    <rPh sb="137" eb="139">
      <t>ヒルマ</t>
    </rPh>
    <rPh sb="139" eb="141">
      <t>ジッシ</t>
    </rPh>
    <rPh sb="146" eb="148">
      <t>ジッシ</t>
    </rPh>
    <rPh sb="150" eb="153">
      <t>ショウガイシャ</t>
    </rPh>
    <rPh sb="153" eb="155">
      <t>シエン</t>
    </rPh>
    <rPh sb="155" eb="157">
      <t>シセツ</t>
    </rPh>
    <rPh sb="157" eb="158">
      <t>ナド</t>
    </rPh>
    <rPh sb="159" eb="161">
      <t>トウガイ</t>
    </rPh>
    <rPh sb="161" eb="163">
      <t>フクスウ</t>
    </rPh>
    <rPh sb="163" eb="165">
      <t>ヒルマ</t>
    </rPh>
    <rPh sb="165" eb="167">
      <t>ジッシ</t>
    </rPh>
    <phoneticPr fontId="3"/>
  </si>
  <si>
    <r>
      <t xml:space="preserve">平均工賃月額①
</t>
    </r>
    <r>
      <rPr>
        <sz val="7"/>
        <rFont val="ＭＳ Ｐゴシック"/>
        <family val="3"/>
        <charset val="128"/>
      </rPr>
      <t>（工賃総額÷平均利用者数÷12月）</t>
    </r>
    <rPh sb="0" eb="2">
      <t>ヘイキン</t>
    </rPh>
    <rPh sb="2" eb="4">
      <t>コウチン</t>
    </rPh>
    <rPh sb="4" eb="6">
      <t>ゲツガク</t>
    </rPh>
    <rPh sb="9" eb="11">
      <t>コウチン</t>
    </rPh>
    <rPh sb="11" eb="13">
      <t>ソウガク</t>
    </rPh>
    <rPh sb="14" eb="20">
      <t>ヘイキンリヨウシャスウ</t>
    </rPh>
    <rPh sb="23" eb="24">
      <t>ツキ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</si>
</sst>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quot;#,##0_);[Red]\(&quot;¥&quot;#,##0\)"/>
    <numFmt numFmtId="177" formatCode="aaa"/>
    <numFmt numFmtId="178" formatCode="[h]:mm"/>
    <numFmt numFmtId="179" formatCode="[$-411]ggge&quot;年&quot;m&quot;月&quot;d&quot;日&quot;;@"/>
    <numFmt numFmtId="180" formatCode="0.0%"/>
    <numFmt numFmtId="181" formatCode="[$-409]mmmmm;@"/>
    <numFmt numFmtId="182" formatCode="m/d;@"/>
    <numFmt numFmtId="183" formatCode="[$-411]ge\.m\.d;@"/>
    <numFmt numFmtId="184" formatCode="#,##0_ "/>
    <numFmt numFmtId="185" formatCode="#,##0;&quot;▲ &quot;#,##0"/>
    <numFmt numFmtId="186" formatCode="0_ "/>
    <numFmt numFmtId="187" formatCode="0_);[Red]\(0\)"/>
    <numFmt numFmtId="188" formatCode="0.0_ "/>
  </numFmts>
  <fonts count="110">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6"/>
      <name val="ＭＳ Ｐゴシック"/>
      <family val="2"/>
      <charset val="128"/>
      <scheme val="minor"/>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u/>
      <sz val="11"/>
      <color indexed="12"/>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sz val="11"/>
      <color theme="1"/>
      <name val="ＭＳ Ｐゴシック"/>
      <family val="3"/>
      <charset val="128"/>
      <scheme val="minor"/>
    </font>
    <font>
      <sz val="11"/>
      <color indexed="8"/>
      <name val="ＭＳ Ｐゴシック"/>
      <family val="3"/>
      <charset val="128"/>
    </font>
    <font>
      <sz val="14"/>
      <name val="ＭＳ Ｐゴシック"/>
      <family val="3"/>
      <charset val="128"/>
      <scheme val="minor"/>
    </font>
    <font>
      <sz val="12"/>
      <name val="ＭＳ Ｐゴシック"/>
      <family val="3"/>
      <charset val="128"/>
      <scheme val="minor"/>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22"/>
      <name val="ＭＳ Ｐゴシック"/>
      <family val="3"/>
      <charset val="128"/>
      <scheme val="minor"/>
    </font>
    <font>
      <u/>
      <sz val="10"/>
      <name val="ＭＳ Ｐゴシック"/>
      <family val="3"/>
      <charset val="128"/>
      <scheme val="minor"/>
    </font>
    <font>
      <sz val="18"/>
      <color theme="1"/>
      <name val="ＭＳ ゴシック"/>
      <family val="3"/>
      <charset val="128"/>
    </font>
    <font>
      <b/>
      <sz val="12"/>
      <name val="ＭＳ Ｐゴシック"/>
      <family val="3"/>
      <charset val="128"/>
      <scheme val="minor"/>
    </font>
    <font>
      <sz val="16"/>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6"/>
      <name val="ＭＳ Ｐゴシック"/>
      <family val="3"/>
      <charset val="128"/>
    </font>
    <font>
      <sz val="11"/>
      <color indexed="12"/>
      <name val="ＭＳ Ｐゴシック"/>
      <family val="3"/>
      <charset val="128"/>
    </font>
    <font>
      <b/>
      <sz val="11"/>
      <color theme="1"/>
      <name val="ＭＳ Ｐゴシック"/>
      <family val="3"/>
      <charset val="128"/>
      <scheme val="minor"/>
    </font>
    <font>
      <sz val="10"/>
      <color theme="1"/>
      <name val="ＭＳ Ｐゴシック"/>
      <family val="3"/>
      <charset val="128"/>
    </font>
    <font>
      <sz val="11"/>
      <color theme="1"/>
      <name val="ＭＳ Ｐゴシック"/>
      <family val="2"/>
      <charset val="128"/>
      <scheme val="minor"/>
    </font>
    <font>
      <sz val="10"/>
      <name val="ＭＳ Ｐゴシック"/>
      <family val="2"/>
      <charset val="128"/>
    </font>
    <font>
      <b/>
      <sz val="11"/>
      <color rgb="FFFF0000"/>
      <name val="ＭＳ Ｐゴシック"/>
      <family val="3"/>
      <charset val="128"/>
      <scheme val="minor"/>
    </font>
    <font>
      <b/>
      <sz val="8"/>
      <color rgb="FFFF0000"/>
      <name val="ＭＳ Ｐゴシック"/>
      <family val="3"/>
      <charset val="128"/>
      <scheme val="minor"/>
    </font>
    <font>
      <sz val="8"/>
      <color rgb="FFFF0000"/>
      <name val="ＭＳ Ｐゴシック"/>
      <family val="3"/>
      <charset val="128"/>
    </font>
    <font>
      <u/>
      <sz val="11"/>
      <name val="ＭＳ Ｐゴシック"/>
      <family val="3"/>
      <charset val="128"/>
      <scheme val="minor"/>
    </font>
    <font>
      <b/>
      <sz val="18"/>
      <color theme="1"/>
      <name val="ＭＳ ゴシック"/>
      <family val="3"/>
      <charset val="128"/>
    </font>
    <font>
      <sz val="14"/>
      <name val="ＭＳ Ｐゴシック"/>
      <family val="2"/>
      <charset val="128"/>
    </font>
    <font>
      <sz val="11"/>
      <color theme="0"/>
      <name val="ＭＳ Ｐゴシック"/>
      <family val="2"/>
      <charset val="128"/>
      <scheme val="minor"/>
    </font>
    <font>
      <b/>
      <u/>
      <sz val="11"/>
      <color rgb="FFFF0000"/>
      <name val="ＭＳ Ｐゴシック"/>
      <family val="3"/>
      <charset val="128"/>
      <scheme val="minor"/>
    </font>
    <font>
      <b/>
      <sz val="15"/>
      <color theme="3"/>
      <name val="ＭＳ Ｐゴシック"/>
      <family val="2"/>
      <charset val="128"/>
    </font>
    <font>
      <sz val="6"/>
      <name val="ＭＳ Ｐゴシック"/>
      <family val="2"/>
      <charset val="128"/>
    </font>
    <font>
      <b/>
      <sz val="11"/>
      <color theme="1"/>
      <name val="ＭＳ Ｐゴシック"/>
      <family val="3"/>
      <charset val="128"/>
    </font>
    <font>
      <b/>
      <sz val="16"/>
      <color rgb="FFFF0000"/>
      <name val="ＭＳ Ｐゴシック"/>
      <family val="3"/>
      <charset val="128"/>
      <scheme val="minor"/>
    </font>
    <font>
      <sz val="11"/>
      <color rgb="FFFF0000"/>
      <name val="ＭＳ Ｐゴシック"/>
      <family val="3"/>
      <charset val="128"/>
      <scheme val="minor"/>
    </font>
    <font>
      <b/>
      <sz val="24"/>
      <color theme="1"/>
      <name val="ＭＳ ゴシック"/>
      <family val="3"/>
      <charset val="128"/>
    </font>
    <font>
      <b/>
      <sz val="20"/>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sz val="36"/>
      <color theme="1"/>
      <name val="ＭＳ ゴシック"/>
      <family val="3"/>
      <charset val="128"/>
    </font>
    <font>
      <sz val="20"/>
      <color theme="1"/>
      <name val="ＭＳ ゴシック"/>
      <family val="3"/>
      <charset val="128"/>
    </font>
    <font>
      <sz val="10"/>
      <color theme="1"/>
      <name val="ＭＳ ゴシック"/>
      <family val="3"/>
      <charset val="128"/>
    </font>
    <font>
      <b/>
      <sz val="10"/>
      <color theme="1"/>
      <name val="ＭＳ ゴシック"/>
      <family val="3"/>
      <charset val="128"/>
    </font>
    <font>
      <sz val="8"/>
      <color theme="1"/>
      <name val="ＭＳ ゴシック"/>
      <family val="3"/>
      <charset val="128"/>
    </font>
    <font>
      <sz val="9"/>
      <color theme="1"/>
      <name val="ＭＳ ゴシック"/>
      <family val="3"/>
      <charset val="128"/>
    </font>
    <font>
      <sz val="7"/>
      <color theme="1"/>
      <name val="ＭＳ ゴシック"/>
      <family val="3"/>
      <charset val="128"/>
    </font>
    <font>
      <u/>
      <sz val="8"/>
      <color theme="1"/>
      <name val="ＭＳ ゴシック"/>
      <family val="3"/>
      <charset val="128"/>
    </font>
    <font>
      <sz val="6"/>
      <color theme="1"/>
      <name val="ＭＳ ゴシック"/>
      <family val="3"/>
      <charset val="128"/>
    </font>
    <font>
      <sz val="16"/>
      <color theme="1"/>
      <name val="メイリオ"/>
      <family val="3"/>
      <charset val="128"/>
    </font>
    <font>
      <sz val="24"/>
      <color theme="1"/>
      <name val="メイリオ"/>
      <family val="3"/>
      <charset val="128"/>
    </font>
    <font>
      <sz val="20"/>
      <color theme="1"/>
      <name val="メイリオ"/>
      <family val="3"/>
      <charset val="128"/>
    </font>
    <font>
      <sz val="18"/>
      <color theme="1"/>
      <name val="メイリオ"/>
      <family val="3"/>
      <charset val="128"/>
    </font>
    <font>
      <sz val="16"/>
      <color rgb="FFFF0000"/>
      <name val="メイリオ"/>
      <family val="3"/>
      <charset val="128"/>
    </font>
    <font>
      <sz val="8"/>
      <name val="ＭＳ Ｐゴシック"/>
      <family val="3"/>
      <charset val="128"/>
      <scheme val="minor"/>
    </font>
    <font>
      <b/>
      <sz val="11"/>
      <color indexed="12"/>
      <name val="ＭＳ Ｐゴシック"/>
      <family val="3"/>
      <charset val="128"/>
    </font>
    <font>
      <sz val="10"/>
      <color theme="1"/>
      <name val="ＭＳ Ｐゴシック"/>
      <family val="3"/>
      <charset val="128"/>
      <scheme val="minor"/>
    </font>
    <font>
      <sz val="10"/>
      <name val="ＭＳ ゴシック"/>
      <family val="3"/>
      <charset val="128"/>
    </font>
    <font>
      <sz val="9"/>
      <name val="ＭＳ ゴシック"/>
      <family val="3"/>
      <charset val="128"/>
    </font>
    <font>
      <sz val="12"/>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9"/>
      <name val="ＭＳ 明朝"/>
      <family val="1"/>
      <charset val="128"/>
    </font>
    <font>
      <sz val="16"/>
      <name val="ＭＳ ゴシック"/>
      <family val="3"/>
      <charset val="128"/>
    </font>
    <font>
      <sz val="16"/>
      <name val="ＭＳ 明朝"/>
      <family val="1"/>
      <charset val="128"/>
    </font>
    <font>
      <sz val="12"/>
      <name val="ＭＳ 明朝"/>
      <family val="1"/>
      <charset val="128"/>
    </font>
    <font>
      <sz val="14"/>
      <name val="ＭＳ 明朝"/>
      <family val="1"/>
      <charset val="128"/>
    </font>
    <font>
      <sz val="14"/>
      <name val="HG丸ｺﾞｼｯｸM-PRO"/>
      <family val="3"/>
      <charset val="128"/>
    </font>
    <font>
      <sz val="7"/>
      <name val="ＭＳ Ｐゴシック"/>
      <family val="3"/>
      <charset val="128"/>
    </font>
    <font>
      <sz val="9"/>
      <color rgb="FFFF0000"/>
      <name val="ＭＳ Ｐゴシック"/>
      <family val="3"/>
      <charset val="128"/>
      <scheme val="minor"/>
    </font>
    <font>
      <sz val="6"/>
      <color rgb="FFFF0000"/>
      <name val="ＭＳ Ｐゴシック"/>
      <family val="3"/>
      <charset val="128"/>
      <scheme val="minor"/>
    </font>
    <font>
      <sz val="7"/>
      <color rgb="FFFF0000"/>
      <name val="ＭＳ Ｐゴシック"/>
      <family val="3"/>
      <charset val="128"/>
      <scheme val="minor"/>
    </font>
    <font>
      <u/>
      <sz val="9"/>
      <color rgb="FFFF0000"/>
      <name val="ＭＳ Ｐゴシック"/>
      <family val="3"/>
      <charset val="128"/>
      <scheme val="minor"/>
    </font>
    <font>
      <sz val="10"/>
      <color indexed="10"/>
      <name val="MS P ゴシック"/>
      <family val="3"/>
      <charset val="128"/>
    </font>
    <font>
      <sz val="9"/>
      <color indexed="10"/>
      <name val="MS P ゴシック"/>
      <family val="3"/>
      <charset val="128"/>
    </font>
    <font>
      <sz val="11"/>
      <color indexed="10"/>
      <name val="MS P ゴシック"/>
      <family val="3"/>
      <charset val="128"/>
    </font>
    <font>
      <sz val="9"/>
      <color rgb="FFFF0000"/>
      <name val="ＭＳ ゴシック"/>
      <family val="3"/>
      <charset val="128"/>
    </font>
    <font>
      <u/>
      <sz val="9"/>
      <color rgb="FFFF0000"/>
      <name val="ＭＳ ゴシック"/>
      <family val="3"/>
      <charset val="128"/>
    </font>
    <font>
      <sz val="8"/>
      <name val="ＭＳ ゴシック"/>
      <family val="3"/>
      <charset val="128"/>
    </font>
    <font>
      <sz val="18"/>
      <color theme="1"/>
      <name val="ＭＳ Ｐゴシック"/>
      <family val="2"/>
      <charset val="128"/>
      <scheme val="minor"/>
    </font>
    <font>
      <sz val="11"/>
      <color theme="1"/>
      <name val="ＭＳ ゴシック"/>
      <family val="3"/>
      <charset val="128"/>
    </font>
    <font>
      <sz val="11"/>
      <color theme="1"/>
      <name val="ＭＳ Ｐゴシック"/>
      <family val="3"/>
      <charset val="128"/>
    </font>
    <font>
      <b/>
      <sz val="14"/>
      <name val="ＭＳ ゴシック"/>
      <family val="3"/>
      <charset val="128"/>
    </font>
    <font>
      <u/>
      <sz val="11"/>
      <color rgb="FFFF0000"/>
      <name val="ＭＳ Ｐゴシック"/>
      <family val="3"/>
      <charset val="128"/>
      <scheme val="minor"/>
    </font>
    <font>
      <u/>
      <sz val="10"/>
      <color rgb="FFFF0000"/>
      <name val="ＭＳ Ｐゴシック"/>
      <family val="3"/>
      <charset val="128"/>
      <scheme val="minor"/>
    </font>
    <font>
      <sz val="9"/>
      <color theme="1"/>
      <name val="ＭＳ Ｐゴシック"/>
      <family val="2"/>
      <charset val="128"/>
    </font>
    <font>
      <b/>
      <u/>
      <sz val="10"/>
      <color rgb="FFFF0000"/>
      <name val="ＭＳ Ｐゴシック"/>
      <family val="3"/>
      <charset val="128"/>
      <scheme val="minor"/>
    </font>
    <font>
      <sz val="6"/>
      <name val="ＭＳ Ｐゴシック"/>
      <family val="3"/>
      <charset val="128"/>
      <scheme val="minor"/>
    </font>
    <font>
      <strike/>
      <sz val="11"/>
      <color theme="1"/>
      <name val="ＭＳ ゴシック"/>
      <family val="3"/>
      <charset val="128"/>
    </font>
    <font>
      <sz val="14"/>
      <color theme="1"/>
      <name val="ＭＳ Ｐゴシック"/>
      <family val="3"/>
      <charset val="128"/>
    </font>
    <font>
      <b/>
      <sz val="11"/>
      <color indexed="81"/>
      <name val="MS P ゴシック"/>
      <family val="3"/>
      <charset val="128"/>
    </font>
    <font>
      <b/>
      <sz val="36"/>
      <color theme="1"/>
      <name val="ＭＳ ゴシック"/>
      <family val="3"/>
      <charset val="128"/>
    </font>
    <font>
      <sz val="20"/>
      <color theme="1"/>
      <name val="ＭＳ Ｐゴシック"/>
      <family val="2"/>
      <charset val="128"/>
      <scheme val="minor"/>
    </font>
    <font>
      <b/>
      <sz val="10"/>
      <color indexed="81"/>
      <name val="MS P ゴシック"/>
      <family val="3"/>
      <charset val="128"/>
    </font>
    <font>
      <sz val="16"/>
      <name val="HGPｺﾞｼｯｸE"/>
      <family val="3"/>
      <charset val="128"/>
    </font>
    <font>
      <b/>
      <sz val="9"/>
      <name val="ＭＳ ゴシック"/>
      <family val="3"/>
      <charset val="128"/>
    </font>
    <font>
      <sz val="10"/>
      <color theme="1"/>
      <name val="ＭＳ Ｐゴシック"/>
      <family val="2"/>
      <charset val="128"/>
      <scheme val="minor"/>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59999389629810485"/>
        <bgColor indexed="64"/>
      </patternFill>
    </fill>
    <fill>
      <patternFill patternType="solid">
        <fgColor indexed="13"/>
        <bgColor indexed="64"/>
      </patternFill>
    </fill>
    <fill>
      <patternFill patternType="solid">
        <fgColor indexed="41"/>
        <bgColor indexed="64"/>
      </patternFill>
    </fill>
  </fills>
  <borders count="201">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dotted">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medium">
        <color indexed="64"/>
      </top>
      <bottom style="thin">
        <color indexed="64"/>
      </bottom>
      <diagonal/>
    </border>
    <border>
      <left/>
      <right/>
      <top style="dotted">
        <color indexed="64"/>
      </top>
      <bottom style="dotted">
        <color indexed="64"/>
      </bottom>
      <diagonal/>
    </border>
    <border>
      <left style="thin">
        <color indexed="64"/>
      </left>
      <right style="medium">
        <color indexed="64"/>
      </right>
      <top/>
      <bottom style="medium">
        <color indexed="64"/>
      </bottom>
      <diagonal/>
    </border>
    <border>
      <left/>
      <right/>
      <top/>
      <bottom style="double">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diagonal/>
    </border>
    <border>
      <left/>
      <right/>
      <top/>
      <bottom style="medium">
        <color rgb="FFFF0000"/>
      </bottom>
      <diagonal/>
    </border>
    <border>
      <left style="thin">
        <color indexed="64"/>
      </left>
      <right style="thin">
        <color indexed="64"/>
      </right>
      <top/>
      <bottom/>
      <diagonal/>
    </border>
    <border>
      <left/>
      <right style="medium">
        <color rgb="FFFF0000"/>
      </right>
      <top/>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
      <left style="double">
        <color auto="1"/>
      </left>
      <right style="thin">
        <color auto="1"/>
      </right>
      <top style="thin">
        <color auto="1"/>
      </top>
      <bottom/>
      <diagonal/>
    </border>
    <border>
      <left style="double">
        <color auto="1"/>
      </left>
      <right style="thin">
        <color auto="1"/>
      </right>
      <top style="thin">
        <color auto="1"/>
      </top>
      <bottom style="thin">
        <color auto="1"/>
      </bottom>
      <diagonal/>
    </border>
    <border>
      <left style="double">
        <color auto="1"/>
      </left>
      <right style="thin">
        <color auto="1"/>
      </right>
      <top/>
      <bottom/>
      <diagonal/>
    </border>
    <border>
      <left style="thin">
        <color auto="1"/>
      </left>
      <right style="thin">
        <color auto="1"/>
      </right>
      <top style="thin">
        <color auto="1"/>
      </top>
      <bottom style="dotted">
        <color auto="1"/>
      </bottom>
      <diagonal/>
    </border>
    <border>
      <left style="double">
        <color auto="1"/>
      </left>
      <right style="thin">
        <color auto="1"/>
      </right>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thin">
        <color indexed="64"/>
      </left>
      <right style="medium">
        <color indexed="64"/>
      </right>
      <top style="thin">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rgb="FFFF0000"/>
      </left>
      <right/>
      <top/>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medium">
        <color auto="1"/>
      </left>
      <right style="medium">
        <color auto="1"/>
      </right>
      <top style="double">
        <color indexed="64"/>
      </top>
      <bottom style="thin">
        <color indexed="64"/>
      </bottom>
      <diagonal/>
    </border>
    <border>
      <left style="medium">
        <color auto="1"/>
      </left>
      <right style="medium">
        <color auto="1"/>
      </right>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bottom/>
      <diagonal/>
    </border>
    <border>
      <left style="medium">
        <color rgb="FFFF0000"/>
      </left>
      <right style="medium">
        <color rgb="FFFF0000"/>
      </right>
      <top style="thin">
        <color rgb="FFFF0000"/>
      </top>
      <bottom style="medium">
        <color rgb="FFFF0000"/>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double">
        <color indexed="64"/>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style="thick">
        <color indexed="64"/>
      </right>
      <top style="double">
        <color indexed="64"/>
      </top>
      <bottom style="double">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style="thin">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thick">
        <color indexed="64"/>
      </left>
      <right/>
      <top/>
      <bottom/>
      <diagonal/>
    </border>
    <border>
      <left style="hair">
        <color auto="1"/>
      </left>
      <right style="hair">
        <color auto="1"/>
      </right>
      <top/>
      <bottom/>
      <diagonal/>
    </border>
    <border>
      <left style="hair">
        <color auto="1"/>
      </left>
      <right style="hair">
        <color auto="1"/>
      </right>
      <top/>
      <bottom style="hair">
        <color auto="1"/>
      </bottom>
      <diagonal/>
    </border>
  </borders>
  <cellStyleXfs count="24">
    <xf numFmtId="0" fontId="0" fillId="0" borderId="0">
      <alignment vertical="center"/>
    </xf>
    <xf numFmtId="0" fontId="4" fillId="0" borderId="0"/>
    <xf numFmtId="0" fontId="8" fillId="0" borderId="0" applyNumberFormat="0" applyFill="0" applyBorder="0" applyAlignment="0" applyProtection="0">
      <alignment vertical="top"/>
      <protection locked="0"/>
    </xf>
    <xf numFmtId="176" fontId="4" fillId="0" borderId="0" applyFont="0" applyFill="0" applyBorder="0" applyAlignment="0" applyProtection="0"/>
    <xf numFmtId="0" fontId="4" fillId="0" borderId="0">
      <alignment vertical="center"/>
    </xf>
    <xf numFmtId="0" fontId="12" fillId="0" borderId="0">
      <alignment vertical="center"/>
    </xf>
    <xf numFmtId="0" fontId="13" fillId="0" borderId="0">
      <alignment vertical="center"/>
    </xf>
    <xf numFmtId="0" fontId="12" fillId="0" borderId="0">
      <alignment vertical="center"/>
    </xf>
    <xf numFmtId="0" fontId="4" fillId="0" borderId="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0" fontId="4" fillId="0" borderId="0">
      <alignment vertical="center"/>
    </xf>
    <xf numFmtId="0" fontId="9" fillId="0" borderId="0"/>
    <xf numFmtId="0" fontId="4" fillId="0" borderId="0">
      <alignment vertical="center"/>
    </xf>
    <xf numFmtId="38" fontId="30" fillId="0" borderId="0" applyFont="0" applyFill="0" applyBorder="0" applyAlignment="0" applyProtection="0">
      <alignment vertical="center"/>
    </xf>
    <xf numFmtId="9" fontId="30" fillId="0" borderId="0" applyFont="0" applyFill="0" applyBorder="0" applyAlignment="0" applyProtection="0">
      <alignment vertical="center"/>
    </xf>
    <xf numFmtId="0" fontId="31" fillId="0" borderId="0"/>
    <xf numFmtId="0" fontId="2" fillId="0" borderId="0">
      <alignment vertical="center"/>
    </xf>
    <xf numFmtId="38" fontId="2"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1610">
    <xf numFmtId="0" fontId="0" fillId="0" borderId="0" xfId="0">
      <alignment vertical="center"/>
    </xf>
    <xf numFmtId="0" fontId="9" fillId="0" borderId="0" xfId="1" applyFont="1" applyAlignment="1">
      <alignment vertical="center"/>
    </xf>
    <xf numFmtId="0" fontId="4" fillId="0" borderId="0" xfId="1" applyFont="1"/>
    <xf numFmtId="0" fontId="14" fillId="0" borderId="0" xfId="8" applyFont="1" applyBorder="1" applyAlignment="1">
      <alignment horizontal="left" vertical="center"/>
    </xf>
    <xf numFmtId="0" fontId="17" fillId="0" borderId="0" xfId="1" applyFont="1" applyBorder="1" applyAlignment="1">
      <alignment vertical="center"/>
    </xf>
    <xf numFmtId="0" fontId="15" fillId="0" borderId="0" xfId="8" applyFont="1">
      <alignment vertical="center"/>
    </xf>
    <xf numFmtId="0" fontId="15" fillId="0" borderId="0" xfId="8" applyFont="1" applyAlignment="1">
      <alignment vertical="center"/>
    </xf>
    <xf numFmtId="0" fontId="15" fillId="0" borderId="0" xfId="8" applyFont="1" applyAlignment="1">
      <alignment vertical="center" textRotation="255"/>
    </xf>
    <xf numFmtId="0" fontId="15" fillId="0" borderId="0" xfId="8" applyFont="1" applyAlignment="1">
      <alignment vertical="center" textRotation="255" shrinkToFit="1"/>
    </xf>
    <xf numFmtId="0" fontId="17" fillId="0" borderId="0" xfId="5" applyFont="1">
      <alignment vertical="center"/>
    </xf>
    <xf numFmtId="0" fontId="17" fillId="0" borderId="0" xfId="5" applyFont="1" applyBorder="1">
      <alignment vertical="center"/>
    </xf>
    <xf numFmtId="0" fontId="17" fillId="0" borderId="12" xfId="5" applyFont="1" applyBorder="1">
      <alignment vertical="center"/>
    </xf>
    <xf numFmtId="0" fontId="16" fillId="0" borderId="0" xfId="5" applyFont="1">
      <alignment vertical="center"/>
    </xf>
    <xf numFmtId="0" fontId="17" fillId="0" borderId="0" xfId="5" applyFont="1" applyAlignment="1">
      <alignment vertical="center"/>
    </xf>
    <xf numFmtId="0" fontId="17" fillId="0" borderId="0" xfId="5" applyFont="1" applyBorder="1" applyAlignment="1">
      <alignment horizontal="center" vertical="center"/>
    </xf>
    <xf numFmtId="0" fontId="17" fillId="0" borderId="0" xfId="5" applyFont="1" applyBorder="1" applyAlignment="1">
      <alignment horizontal="center" vertical="center" wrapText="1"/>
    </xf>
    <xf numFmtId="0" fontId="17" fillId="0" borderId="0" xfId="5" applyFont="1" applyFill="1" applyBorder="1" applyAlignment="1">
      <alignment vertical="center"/>
    </xf>
    <xf numFmtId="0" fontId="17" fillId="0" borderId="14" xfId="5" applyFont="1" applyBorder="1">
      <alignment vertical="center"/>
    </xf>
    <xf numFmtId="0" fontId="17" fillId="0" borderId="10" xfId="5" applyFont="1" applyBorder="1">
      <alignment vertical="center"/>
    </xf>
    <xf numFmtId="0" fontId="17" fillId="0" borderId="8" xfId="5" applyFont="1" applyBorder="1">
      <alignment vertical="center"/>
    </xf>
    <xf numFmtId="0" fontId="17" fillId="0" borderId="23" xfId="5" applyFont="1" applyBorder="1">
      <alignment vertical="center"/>
    </xf>
    <xf numFmtId="0" fontId="17" fillId="0" borderId="16" xfId="5" applyFont="1" applyBorder="1">
      <alignment vertical="center"/>
    </xf>
    <xf numFmtId="0" fontId="17" fillId="0" borderId="9" xfId="5" applyFont="1" applyBorder="1">
      <alignment vertical="center"/>
    </xf>
    <xf numFmtId="0" fontId="17" fillId="0" borderId="15" xfId="5" applyFont="1" applyBorder="1">
      <alignment vertical="center"/>
    </xf>
    <xf numFmtId="0" fontId="17" fillId="0" borderId="0" xfId="5" applyFont="1" applyAlignment="1">
      <alignment horizontal="center" vertical="center"/>
    </xf>
    <xf numFmtId="0" fontId="17" fillId="0" borderId="12" xfId="5" applyFont="1" applyBorder="1" applyAlignment="1">
      <alignment horizontal="left" vertical="center"/>
    </xf>
    <xf numFmtId="49" fontId="17" fillId="0" borderId="0" xfId="5" applyNumberFormat="1" applyFont="1" applyBorder="1" applyAlignment="1">
      <alignment vertical="center"/>
    </xf>
    <xf numFmtId="0" fontId="17" fillId="0" borderId="0" xfId="5" applyFont="1" applyBorder="1" applyAlignment="1">
      <alignment vertical="center"/>
    </xf>
    <xf numFmtId="0" fontId="17" fillId="0" borderId="12" xfId="5" applyFont="1" applyBorder="1" applyAlignment="1">
      <alignment vertical="center"/>
    </xf>
    <xf numFmtId="0" fontId="17" fillId="0" borderId="14" xfId="5" applyFont="1" applyFill="1" applyBorder="1" applyAlignment="1">
      <alignment vertical="center"/>
    </xf>
    <xf numFmtId="0" fontId="17" fillId="0" borderId="14" xfId="5" applyFont="1" applyBorder="1" applyAlignment="1">
      <alignment vertical="center"/>
    </xf>
    <xf numFmtId="0" fontId="17" fillId="0" borderId="15" xfId="5" applyFont="1" applyBorder="1" applyAlignment="1">
      <alignment horizontal="left" vertical="center"/>
    </xf>
    <xf numFmtId="0" fontId="17" fillId="0" borderId="8" xfId="5" applyNumberFormat="1" applyFont="1" applyBorder="1" applyAlignment="1">
      <alignment horizontal="center" vertical="center" textRotation="255" wrapText="1"/>
    </xf>
    <xf numFmtId="0" fontId="17" fillId="0" borderId="8" xfId="5" applyFont="1" applyBorder="1" applyAlignment="1">
      <alignment horizontal="center" vertical="center"/>
    </xf>
    <xf numFmtId="0" fontId="17" fillId="0" borderId="0" xfId="5" applyFont="1" applyBorder="1" applyAlignment="1">
      <alignment vertical="top"/>
    </xf>
    <xf numFmtId="0" fontId="17" fillId="0" borderId="0" xfId="5" applyNumberFormat="1" applyFont="1" applyBorder="1" applyAlignment="1">
      <alignment vertical="center"/>
    </xf>
    <xf numFmtId="0" fontId="17" fillId="0" borderId="14" xfId="5" applyFont="1" applyBorder="1" applyAlignment="1">
      <alignment horizontal="center" vertical="center"/>
    </xf>
    <xf numFmtId="0" fontId="17" fillId="0" borderId="0" xfId="5" applyFont="1" applyBorder="1" applyAlignment="1">
      <alignment horizontal="left" vertical="center"/>
    </xf>
    <xf numFmtId="0" fontId="17" fillId="0" borderId="0" xfId="5" applyNumberFormat="1" applyFont="1" applyBorder="1" applyAlignment="1">
      <alignment horizontal="center" vertical="center"/>
    </xf>
    <xf numFmtId="0" fontId="12" fillId="0" borderId="0" xfId="0" applyFont="1">
      <alignment vertical="center"/>
    </xf>
    <xf numFmtId="0" fontId="17" fillId="0" borderId="0" xfId="5" applyFont="1" applyAlignment="1">
      <alignment horizontal="center" vertical="center"/>
    </xf>
    <xf numFmtId="0" fontId="27" fillId="0" borderId="0" xfId="2" applyFont="1" applyAlignment="1" applyProtection="1">
      <alignment vertical="center"/>
    </xf>
    <xf numFmtId="0" fontId="0" fillId="0" borderId="0" xfId="13" applyFont="1" applyFill="1">
      <alignment vertical="center"/>
    </xf>
    <xf numFmtId="0" fontId="4" fillId="0" borderId="0" xfId="13" applyFill="1" applyAlignment="1">
      <alignment horizontal="center" vertical="center"/>
    </xf>
    <xf numFmtId="0" fontId="4" fillId="0" borderId="0" xfId="13" applyFill="1">
      <alignment vertical="center"/>
    </xf>
    <xf numFmtId="0" fontId="16" fillId="4" borderId="7" xfId="5" applyFont="1" applyFill="1" applyBorder="1">
      <alignment vertical="center"/>
    </xf>
    <xf numFmtId="56" fontId="16" fillId="4" borderId="6" xfId="5" applyNumberFormat="1" applyFont="1" applyFill="1" applyBorder="1" applyAlignment="1">
      <alignment horizontal="center" vertical="center" wrapText="1"/>
    </xf>
    <xf numFmtId="56" fontId="16" fillId="4" borderId="6" xfId="5" applyNumberFormat="1" applyFont="1" applyFill="1" applyBorder="1" applyAlignment="1">
      <alignment horizontal="center" vertical="center"/>
    </xf>
    <xf numFmtId="0" fontId="17" fillId="0" borderId="0" xfId="5" applyFont="1" applyFill="1" applyBorder="1" applyAlignment="1">
      <alignment horizontal="center" vertical="center"/>
    </xf>
    <xf numFmtId="0" fontId="17" fillId="0" borderId="0" xfId="5" applyNumberFormat="1" applyFont="1" applyBorder="1" applyAlignment="1">
      <alignment horizontal="center" vertical="center"/>
    </xf>
    <xf numFmtId="0" fontId="17" fillId="0" borderId="0" xfId="5" applyFont="1" applyBorder="1" applyAlignment="1">
      <alignment horizontal="center" vertical="center"/>
    </xf>
    <xf numFmtId="0" fontId="17" fillId="0" borderId="0" xfId="5" applyNumberFormat="1" applyFont="1" applyBorder="1" applyAlignment="1">
      <alignment horizontal="centerContinuous" vertical="center"/>
    </xf>
    <xf numFmtId="49" fontId="17" fillId="0" borderId="0" xfId="5" applyNumberFormat="1" applyFont="1" applyBorder="1" applyAlignment="1">
      <alignment horizontal="centerContinuous" vertical="center"/>
    </xf>
    <xf numFmtId="0" fontId="17" fillId="0" borderId="0" xfId="5" applyFont="1" applyFill="1">
      <alignment vertical="center"/>
    </xf>
    <xf numFmtId="0" fontId="17" fillId="0" borderId="0" xfId="5" applyFont="1" applyFill="1" applyBorder="1">
      <alignment vertical="center"/>
    </xf>
    <xf numFmtId="0" fontId="28" fillId="0" borderId="0" xfId="5" applyFont="1" applyFill="1" applyBorder="1" applyAlignment="1">
      <alignment horizontal="center" vertical="center"/>
    </xf>
    <xf numFmtId="0" fontId="17" fillId="0" borderId="23" xfId="5" applyFont="1" applyFill="1" applyBorder="1">
      <alignment vertical="center"/>
    </xf>
    <xf numFmtId="0" fontId="17" fillId="0" borderId="12" xfId="5" applyFont="1" applyFill="1" applyBorder="1" applyAlignment="1">
      <alignment horizontal="left" vertical="center"/>
    </xf>
    <xf numFmtId="0" fontId="32" fillId="0" borderId="0" xfId="5" applyFont="1" applyBorder="1">
      <alignment vertical="center"/>
    </xf>
    <xf numFmtId="0" fontId="32" fillId="0" borderId="0" xfId="5" applyFont="1" applyBorder="1" applyAlignment="1">
      <alignment horizontal="left" vertical="center" indent="1"/>
    </xf>
    <xf numFmtId="0" fontId="17" fillId="0" borderId="8" xfId="5" applyFont="1" applyBorder="1" applyAlignment="1">
      <alignment vertical="center"/>
    </xf>
    <xf numFmtId="0" fontId="17" fillId="0" borderId="9" xfId="5" applyFont="1" applyBorder="1" applyAlignment="1">
      <alignment vertical="center"/>
    </xf>
    <xf numFmtId="0" fontId="17" fillId="0" borderId="15" xfId="5" applyFont="1" applyBorder="1" applyAlignment="1">
      <alignment vertical="center"/>
    </xf>
    <xf numFmtId="0" fontId="32" fillId="0" borderId="14" xfId="5" applyFont="1" applyBorder="1" applyAlignment="1">
      <alignment vertical="center"/>
    </xf>
    <xf numFmtId="0" fontId="33" fillId="0" borderId="8" xfId="5" applyFont="1" applyBorder="1" applyAlignment="1">
      <alignment vertical="center"/>
    </xf>
    <xf numFmtId="0" fontId="17" fillId="0" borderId="0" xfId="8" applyFont="1">
      <alignment vertical="center"/>
    </xf>
    <xf numFmtId="0" fontId="24" fillId="3" borderId="74" xfId="5" applyFont="1" applyFill="1" applyBorder="1" applyAlignment="1" applyProtection="1">
      <alignment horizontal="center" vertical="center"/>
      <protection locked="0"/>
    </xf>
    <xf numFmtId="0" fontId="35" fillId="0" borderId="0" xfId="5" applyFont="1" applyBorder="1" applyAlignment="1">
      <alignment vertical="center"/>
    </xf>
    <xf numFmtId="0" fontId="0" fillId="4" borderId="0" xfId="0" applyFill="1" applyBorder="1" applyAlignment="1">
      <alignment horizontal="left" vertical="center"/>
    </xf>
    <xf numFmtId="179" fontId="0" fillId="4" borderId="0" xfId="0" applyNumberFormat="1" applyFill="1" applyBorder="1" applyAlignment="1">
      <alignment horizontal="left" vertical="center"/>
    </xf>
    <xf numFmtId="0" fontId="10" fillId="0" borderId="0" xfId="13" applyFont="1" applyFill="1">
      <alignment vertical="center"/>
    </xf>
    <xf numFmtId="0" fontId="29" fillId="4" borderId="0" xfId="12" applyNumberFormat="1" applyFont="1" applyFill="1" applyBorder="1" applyAlignment="1">
      <alignment vertical="center"/>
    </xf>
    <xf numFmtId="0" fontId="31" fillId="4" borderId="0" xfId="16" applyFill="1" applyAlignment="1">
      <alignment vertical="center"/>
    </xf>
    <xf numFmtId="0" fontId="28" fillId="0" borderId="0" xfId="0" applyFont="1" applyFill="1" applyBorder="1" applyAlignment="1">
      <alignment vertical="top" wrapText="1"/>
    </xf>
    <xf numFmtId="179" fontId="0" fillId="3" borderId="74" xfId="0" applyNumberFormat="1" applyFont="1" applyFill="1" applyBorder="1" applyAlignment="1" applyProtection="1">
      <alignment horizontal="right" vertical="center"/>
      <protection locked="0"/>
    </xf>
    <xf numFmtId="0" fontId="17" fillId="0" borderId="0" xfId="5" applyFont="1" applyAlignment="1">
      <alignment horizontal="center" vertical="center"/>
    </xf>
    <xf numFmtId="179" fontId="17" fillId="0" borderId="0" xfId="5" applyNumberFormat="1" applyFont="1">
      <alignment vertical="center"/>
    </xf>
    <xf numFmtId="58" fontId="17" fillId="0" borderId="0" xfId="5" applyNumberFormat="1" applyFont="1">
      <alignment vertical="center"/>
    </xf>
    <xf numFmtId="58" fontId="16" fillId="0" borderId="0" xfId="5" applyNumberFormat="1" applyFont="1" applyAlignment="1">
      <alignment horizontal="center" vertical="center"/>
    </xf>
    <xf numFmtId="58" fontId="38" fillId="0" borderId="0" xfId="0" applyNumberFormat="1" applyFont="1" applyAlignment="1">
      <alignment horizontal="left" vertical="center"/>
    </xf>
    <xf numFmtId="0" fontId="4" fillId="4" borderId="7" xfId="13" applyFill="1" applyBorder="1" applyAlignment="1">
      <alignment horizontal="center" vertical="center"/>
    </xf>
    <xf numFmtId="0" fontId="10" fillId="0" borderId="0" xfId="13" applyFont="1" applyFill="1" applyAlignment="1">
      <alignment horizontal="left" vertical="center"/>
    </xf>
    <xf numFmtId="0" fontId="7" fillId="4" borderId="18" xfId="13" applyFont="1" applyFill="1" applyBorder="1" applyAlignment="1">
      <alignment horizontal="center" vertical="center"/>
    </xf>
    <xf numFmtId="0" fontId="7" fillId="4" borderId="83" xfId="13" applyFont="1" applyFill="1" applyBorder="1" applyAlignment="1">
      <alignment horizontal="center" vertical="center"/>
    </xf>
    <xf numFmtId="0" fontId="7" fillId="4" borderId="39" xfId="13" applyFont="1" applyFill="1" applyBorder="1" applyAlignment="1">
      <alignment horizontal="center" vertical="center"/>
    </xf>
    <xf numFmtId="181" fontId="4" fillId="5" borderId="7" xfId="13" applyNumberFormat="1" applyFill="1" applyBorder="1" applyAlignment="1">
      <alignment horizontal="center" vertical="center"/>
    </xf>
    <xf numFmtId="182" fontId="4" fillId="5" borderId="7" xfId="13" applyNumberFormat="1" applyFill="1" applyBorder="1" applyAlignment="1">
      <alignment horizontal="center" vertical="center"/>
    </xf>
    <xf numFmtId="177" fontId="4" fillId="5" borderId="7" xfId="13" applyNumberFormat="1" applyFill="1" applyBorder="1" applyAlignment="1">
      <alignment horizontal="center" vertical="center"/>
    </xf>
    <xf numFmtId="0" fontId="0" fillId="6" borderId="7" xfId="13" applyFont="1" applyFill="1" applyBorder="1" applyAlignment="1">
      <alignment horizontal="right" vertical="center"/>
    </xf>
    <xf numFmtId="0" fontId="0" fillId="6" borderId="7" xfId="13" applyNumberFormat="1" applyFont="1" applyFill="1" applyBorder="1" applyAlignment="1">
      <alignment horizontal="right" vertical="center"/>
    </xf>
    <xf numFmtId="38" fontId="4" fillId="6" borderId="39" xfId="13" applyNumberFormat="1" applyFont="1" applyFill="1" applyBorder="1" applyAlignment="1">
      <alignment horizontal="right" vertical="center"/>
    </xf>
    <xf numFmtId="14" fontId="4" fillId="0" borderId="0" xfId="13" applyNumberFormat="1" applyFill="1">
      <alignment vertical="center"/>
    </xf>
    <xf numFmtId="0" fontId="4" fillId="4" borderId="7" xfId="13" applyFill="1" applyBorder="1" applyAlignment="1">
      <alignment horizontal="center" vertical="center"/>
    </xf>
    <xf numFmtId="0" fontId="0" fillId="0" borderId="0" xfId="0" applyFill="1">
      <alignment vertical="center"/>
    </xf>
    <xf numFmtId="0" fontId="12" fillId="0" borderId="0" xfId="0" applyFont="1" applyFill="1">
      <alignment vertical="center"/>
    </xf>
    <xf numFmtId="0" fontId="31" fillId="0" borderId="0" xfId="16" applyFill="1" applyAlignment="1">
      <alignment vertical="center"/>
    </xf>
    <xf numFmtId="0" fontId="0" fillId="0" borderId="0" xfId="0" applyNumberFormat="1" applyFill="1" applyBorder="1" applyAlignment="1">
      <alignment horizontal="left" vertical="center"/>
    </xf>
    <xf numFmtId="0" fontId="2" fillId="0" borderId="0" xfId="17">
      <alignment vertical="center"/>
    </xf>
    <xf numFmtId="38" fontId="2" fillId="6" borderId="86" xfId="17" applyNumberFormat="1" applyFill="1" applyBorder="1">
      <alignment vertical="center"/>
    </xf>
    <xf numFmtId="38" fontId="0" fillId="0" borderId="33" xfId="18" applyFont="1" applyBorder="1" applyProtection="1">
      <alignment vertical="center"/>
      <protection locked="0"/>
    </xf>
    <xf numFmtId="38" fontId="0" fillId="0" borderId="32" xfId="18" applyFont="1" applyBorder="1" applyProtection="1">
      <alignment vertical="center"/>
      <protection locked="0"/>
    </xf>
    <xf numFmtId="38" fontId="0" fillId="0" borderId="43" xfId="18" applyFont="1" applyBorder="1" applyProtection="1">
      <alignment vertical="center"/>
      <protection locked="0"/>
    </xf>
    <xf numFmtId="0" fontId="2" fillId="0" borderId="45" xfId="17" applyBorder="1" applyProtection="1">
      <alignment vertical="center"/>
      <protection locked="0"/>
    </xf>
    <xf numFmtId="38" fontId="2" fillId="6" borderId="87" xfId="17" applyNumberFormat="1" applyFill="1" applyBorder="1">
      <alignment vertical="center"/>
    </xf>
    <xf numFmtId="38" fontId="0" fillId="0" borderId="20" xfId="18" applyFont="1" applyBorder="1" applyProtection="1">
      <alignment vertical="center"/>
      <protection locked="0"/>
    </xf>
    <xf numFmtId="38" fontId="0" fillId="0" borderId="7" xfId="18" applyFont="1" applyBorder="1" applyProtection="1">
      <alignment vertical="center"/>
      <protection locked="0"/>
    </xf>
    <xf numFmtId="38" fontId="0" fillId="0" borderId="6" xfId="18" applyFont="1" applyBorder="1" applyProtection="1">
      <alignment vertical="center"/>
      <protection locked="0"/>
    </xf>
    <xf numFmtId="0" fontId="2" fillId="0" borderId="30" xfId="17" applyBorder="1" applyProtection="1">
      <alignment vertical="center"/>
      <protection locked="0"/>
    </xf>
    <xf numFmtId="0" fontId="2" fillId="6" borderId="58" xfId="17" applyFill="1" applyBorder="1" applyAlignment="1">
      <alignment horizontal="center" vertical="center"/>
    </xf>
    <xf numFmtId="38" fontId="2" fillId="6" borderId="88" xfId="17" applyNumberFormat="1" applyFill="1" applyBorder="1">
      <alignment vertical="center"/>
    </xf>
    <xf numFmtId="0" fontId="2" fillId="6" borderId="33" xfId="17" applyFill="1" applyBorder="1" applyAlignment="1">
      <alignment horizontal="center" vertical="center"/>
    </xf>
    <xf numFmtId="0" fontId="2" fillId="6" borderId="32" xfId="17" applyFill="1" applyBorder="1" applyAlignment="1">
      <alignment horizontal="center" vertical="center"/>
    </xf>
    <xf numFmtId="0" fontId="2" fillId="6" borderId="43" xfId="17" applyFill="1" applyBorder="1" applyAlignment="1">
      <alignment horizontal="center" vertical="center"/>
    </xf>
    <xf numFmtId="0" fontId="2" fillId="0" borderId="0" xfId="17" applyAlignment="1">
      <alignment horizontal="center" vertical="center"/>
    </xf>
    <xf numFmtId="38" fontId="2" fillId="6" borderId="89" xfId="17" applyNumberFormat="1" applyFill="1" applyBorder="1">
      <alignment vertical="center"/>
    </xf>
    <xf numFmtId="38" fontId="2" fillId="6" borderId="90" xfId="17" applyNumberFormat="1" applyFill="1" applyBorder="1">
      <alignment vertical="center"/>
    </xf>
    <xf numFmtId="38" fontId="2" fillId="6" borderId="4" xfId="17" applyNumberFormat="1" applyFill="1" applyBorder="1">
      <alignment vertical="center"/>
    </xf>
    <xf numFmtId="0" fontId="42" fillId="0" borderId="0" xfId="17" applyFont="1" applyFill="1" applyBorder="1" applyAlignment="1">
      <alignment horizontal="right" vertical="center"/>
    </xf>
    <xf numFmtId="38" fontId="42" fillId="0" borderId="0" xfId="17" applyNumberFormat="1" applyFont="1" applyFill="1" applyBorder="1">
      <alignment vertical="center"/>
    </xf>
    <xf numFmtId="0" fontId="18" fillId="0" borderId="0" xfId="5" applyFont="1" applyBorder="1" applyAlignment="1">
      <alignment horizontal="left" vertical="center" wrapText="1"/>
    </xf>
    <xf numFmtId="0" fontId="24" fillId="0" borderId="0" xfId="5" applyFont="1" applyAlignment="1">
      <alignment horizontal="right" vertical="center"/>
    </xf>
    <xf numFmtId="0" fontId="18" fillId="0" borderId="0" xfId="5" applyFont="1" applyBorder="1" applyAlignment="1">
      <alignment horizontal="left" vertical="top" wrapText="1"/>
    </xf>
    <xf numFmtId="179" fontId="17" fillId="0" borderId="0" xfId="5" applyNumberFormat="1" applyFont="1" applyAlignment="1">
      <alignment horizontal="center" vertical="center"/>
    </xf>
    <xf numFmtId="179" fontId="16" fillId="0" borderId="0" xfId="5" applyNumberFormat="1" applyFont="1" applyAlignment="1">
      <alignment horizontal="center" vertical="center"/>
    </xf>
    <xf numFmtId="179" fontId="14" fillId="0" borderId="29" xfId="5" applyNumberFormat="1" applyFont="1" applyBorder="1" applyAlignment="1">
      <alignment horizontal="center" vertical="center"/>
    </xf>
    <xf numFmtId="9" fontId="17" fillId="0" borderId="0" xfId="5" applyNumberFormat="1" applyFont="1" applyBorder="1" applyAlignment="1">
      <alignment vertical="center"/>
    </xf>
    <xf numFmtId="0" fontId="17" fillId="0" borderId="0" xfId="5" applyFont="1" applyAlignment="1">
      <alignment horizontal="right" vertical="center"/>
    </xf>
    <xf numFmtId="0" fontId="17" fillId="0" borderId="0" xfId="5" applyFont="1" applyBorder="1" applyAlignment="1">
      <alignment horizontal="right" vertical="center"/>
    </xf>
    <xf numFmtId="9" fontId="17" fillId="0" borderId="0" xfId="5" applyNumberFormat="1" applyFont="1" applyBorder="1" applyAlignment="1">
      <alignment horizontal="right" vertical="center"/>
    </xf>
    <xf numFmtId="0" fontId="17" fillId="0" borderId="0" xfId="5" applyNumberFormat="1" applyFont="1" applyFill="1" applyBorder="1" applyAlignment="1">
      <alignment horizontal="center" vertical="center" textRotation="255" wrapText="1"/>
    </xf>
    <xf numFmtId="0" fontId="17" fillId="0" borderId="0" xfId="5" applyFont="1" applyBorder="1" applyAlignment="1">
      <alignment horizontal="left" vertical="top" wrapText="1"/>
    </xf>
    <xf numFmtId="0" fontId="17" fillId="0" borderId="0" xfId="5" applyFont="1" applyBorder="1" applyAlignment="1">
      <alignment horizontal="left" vertical="top"/>
    </xf>
    <xf numFmtId="0" fontId="44" fillId="0" borderId="8" xfId="5" applyFont="1" applyBorder="1">
      <alignment vertical="center"/>
    </xf>
    <xf numFmtId="0" fontId="52" fillId="2" borderId="0" xfId="0" applyFont="1" applyFill="1">
      <alignment vertical="center"/>
    </xf>
    <xf numFmtId="0" fontId="52" fillId="2" borderId="14" xfId="0" applyFont="1" applyFill="1" applyBorder="1">
      <alignment vertical="center"/>
    </xf>
    <xf numFmtId="0" fontId="52" fillId="2" borderId="23" xfId="0" applyFont="1" applyFill="1" applyBorder="1">
      <alignment vertical="center"/>
    </xf>
    <xf numFmtId="0" fontId="52" fillId="2" borderId="0" xfId="0" applyFont="1" applyFill="1" applyBorder="1">
      <alignment vertical="center"/>
    </xf>
    <xf numFmtId="0" fontId="52" fillId="2" borderId="12" xfId="0" applyFont="1" applyFill="1" applyBorder="1">
      <alignment vertical="center"/>
    </xf>
    <xf numFmtId="0" fontId="56" fillId="2" borderId="0" xfId="0" applyFont="1" applyFill="1" applyBorder="1" applyAlignment="1">
      <alignment vertical="center" wrapText="1"/>
    </xf>
    <xf numFmtId="0" fontId="56" fillId="2" borderId="12" xfId="0" applyFont="1" applyFill="1" applyBorder="1" applyAlignment="1">
      <alignment vertical="center" wrapText="1"/>
    </xf>
    <xf numFmtId="0" fontId="52" fillId="2" borderId="0" xfId="0" applyFont="1" applyFill="1" applyBorder="1" applyAlignment="1">
      <alignment vertical="center"/>
    </xf>
    <xf numFmtId="0" fontId="55" fillId="2" borderId="0" xfId="0" applyFont="1" applyFill="1" applyBorder="1" applyAlignment="1">
      <alignment vertical="center" wrapText="1"/>
    </xf>
    <xf numFmtId="0" fontId="52" fillId="2" borderId="0" xfId="0" applyFont="1" applyFill="1" applyBorder="1" applyAlignment="1">
      <alignment horizontal="left" vertical="center"/>
    </xf>
    <xf numFmtId="0" fontId="55" fillId="2" borderId="0" xfId="0" applyFont="1" applyFill="1" applyBorder="1" applyAlignment="1">
      <alignment vertical="center"/>
    </xf>
    <xf numFmtId="0" fontId="52" fillId="2" borderId="16" xfId="0" applyFont="1" applyFill="1" applyBorder="1">
      <alignment vertical="center"/>
    </xf>
    <xf numFmtId="0" fontId="52" fillId="2" borderId="15" xfId="0" applyFont="1" applyFill="1" applyBorder="1">
      <alignment vertical="center"/>
    </xf>
    <xf numFmtId="0" fontId="53" fillId="2" borderId="23" xfId="0" applyFont="1" applyFill="1" applyBorder="1" applyAlignment="1">
      <alignment horizontal="center" vertical="center"/>
    </xf>
    <xf numFmtId="0" fontId="53" fillId="2" borderId="0" xfId="0" applyFont="1" applyFill="1" applyBorder="1" applyAlignment="1">
      <alignment horizontal="center" vertical="center"/>
    </xf>
    <xf numFmtId="0" fontId="53" fillId="2" borderId="12" xfId="0" applyFont="1" applyFill="1" applyBorder="1" applyAlignment="1">
      <alignment horizontal="center" vertical="center"/>
    </xf>
    <xf numFmtId="0" fontId="52" fillId="2" borderId="55" xfId="0" applyFont="1" applyFill="1" applyBorder="1">
      <alignment vertical="center"/>
    </xf>
    <xf numFmtId="0" fontId="52" fillId="2" borderId="56" xfId="0" applyFont="1" applyFill="1" applyBorder="1">
      <alignment vertical="center"/>
    </xf>
    <xf numFmtId="0" fontId="52" fillId="2" borderId="64" xfId="0" applyFont="1" applyFill="1" applyBorder="1">
      <alignment vertical="center"/>
    </xf>
    <xf numFmtId="0" fontId="52" fillId="2" borderId="55" xfId="0" applyFont="1" applyFill="1" applyBorder="1" applyAlignment="1">
      <alignment horizontal="left" vertical="center"/>
    </xf>
    <xf numFmtId="0" fontId="52" fillId="2" borderId="69" xfId="0" applyFont="1" applyFill="1" applyBorder="1">
      <alignment vertical="center"/>
    </xf>
    <xf numFmtId="0" fontId="52" fillId="2" borderId="71" xfId="0" applyFont="1" applyFill="1" applyBorder="1">
      <alignment vertical="center"/>
    </xf>
    <xf numFmtId="0" fontId="52" fillId="2" borderId="68" xfId="0" applyFont="1" applyFill="1" applyBorder="1">
      <alignment vertical="center"/>
    </xf>
    <xf numFmtId="0" fontId="55" fillId="2" borderId="69" xfId="0" applyFont="1" applyFill="1" applyBorder="1">
      <alignment vertical="center"/>
    </xf>
    <xf numFmtId="0" fontId="52" fillId="2" borderId="71" xfId="0" applyFont="1" applyFill="1" applyBorder="1" applyAlignment="1">
      <alignment vertical="top" shrinkToFit="1"/>
    </xf>
    <xf numFmtId="0" fontId="52" fillId="2" borderId="68" xfId="0" applyFont="1" applyFill="1" applyBorder="1" applyAlignment="1">
      <alignment vertical="top" shrinkToFit="1"/>
    </xf>
    <xf numFmtId="0" fontId="52" fillId="2" borderId="25" xfId="0" applyFont="1" applyFill="1" applyBorder="1">
      <alignment vertical="center"/>
    </xf>
    <xf numFmtId="0" fontId="52" fillId="2" borderId="26" xfId="0" applyFont="1" applyFill="1" applyBorder="1">
      <alignment vertical="center"/>
    </xf>
    <xf numFmtId="0" fontId="52" fillId="2" borderId="62" xfId="0" applyFont="1" applyFill="1" applyBorder="1">
      <alignment vertical="center"/>
    </xf>
    <xf numFmtId="0" fontId="52" fillId="2" borderId="26" xfId="0" applyFont="1" applyFill="1" applyBorder="1" applyAlignment="1">
      <alignment vertical="top" shrinkToFit="1"/>
    </xf>
    <xf numFmtId="0" fontId="52" fillId="2" borderId="62" xfId="0" applyFont="1" applyFill="1" applyBorder="1" applyAlignment="1">
      <alignment vertical="top" shrinkToFit="1"/>
    </xf>
    <xf numFmtId="0" fontId="55" fillId="2" borderId="55" xfId="0" applyFont="1" applyFill="1" applyBorder="1">
      <alignment vertical="center"/>
    </xf>
    <xf numFmtId="0" fontId="54" fillId="2" borderId="0" xfId="0" applyFont="1" applyFill="1" applyBorder="1">
      <alignment vertical="center"/>
    </xf>
    <xf numFmtId="0" fontId="52" fillId="2" borderId="10" xfId="0" applyFont="1" applyFill="1" applyBorder="1">
      <alignment vertical="center"/>
    </xf>
    <xf numFmtId="0" fontId="52" fillId="2" borderId="8" xfId="0" applyFont="1" applyFill="1" applyBorder="1">
      <alignment vertical="center"/>
    </xf>
    <xf numFmtId="0" fontId="52" fillId="2" borderId="9" xfId="0" applyFont="1" applyFill="1" applyBorder="1">
      <alignment vertical="center"/>
    </xf>
    <xf numFmtId="0" fontId="54" fillId="2" borderId="55" xfId="0" applyFont="1" applyFill="1" applyBorder="1">
      <alignment vertical="center"/>
    </xf>
    <xf numFmtId="0" fontId="55" fillId="2" borderId="71" xfId="0" applyFont="1" applyFill="1" applyBorder="1">
      <alignment vertical="center"/>
    </xf>
    <xf numFmtId="0" fontId="54" fillId="2" borderId="69" xfId="0" applyFont="1" applyFill="1" applyBorder="1">
      <alignment vertical="center"/>
    </xf>
    <xf numFmtId="0" fontId="58" fillId="2" borderId="69" xfId="0" applyFont="1" applyFill="1" applyBorder="1">
      <alignment vertical="center"/>
    </xf>
    <xf numFmtId="0" fontId="55" fillId="2" borderId="0" xfId="0" applyFont="1" applyFill="1" applyAlignment="1">
      <alignment horizontal="right" vertical="center"/>
    </xf>
    <xf numFmtId="0" fontId="52" fillId="0" borderId="0" xfId="0" applyFont="1">
      <alignment vertical="center"/>
    </xf>
    <xf numFmtId="0" fontId="59" fillId="0" borderId="0" xfId="0" applyFont="1">
      <alignment vertical="center"/>
    </xf>
    <xf numFmtId="0" fontId="59" fillId="0" borderId="0" xfId="0" applyFont="1" applyBorder="1" applyAlignment="1">
      <alignment horizontal="center" vertical="center"/>
    </xf>
    <xf numFmtId="0" fontId="21" fillId="3" borderId="18" xfId="0" applyFont="1" applyFill="1" applyBorder="1" applyAlignment="1" applyProtection="1">
      <alignment horizontal="center" vertical="center"/>
      <protection locked="0"/>
    </xf>
    <xf numFmtId="0" fontId="21" fillId="3" borderId="101" xfId="0" applyFont="1" applyFill="1" applyBorder="1" applyAlignment="1" applyProtection="1">
      <alignment horizontal="center" vertical="center"/>
      <protection locked="0"/>
    </xf>
    <xf numFmtId="0" fontId="17" fillId="0" borderId="0" xfId="5" applyFont="1" applyAlignment="1">
      <alignment horizontal="center" vertical="center"/>
    </xf>
    <xf numFmtId="0" fontId="17" fillId="0" borderId="0" xfId="5" applyFont="1" applyBorder="1" applyAlignment="1">
      <alignment horizontal="center" vertical="center"/>
    </xf>
    <xf numFmtId="0" fontId="1" fillId="0" borderId="0" xfId="17" applyFont="1">
      <alignment vertical="center"/>
    </xf>
    <xf numFmtId="0" fontId="65" fillId="0" borderId="0" xfId="2" applyFont="1" applyAlignment="1" applyProtection="1">
      <alignment vertical="center"/>
    </xf>
    <xf numFmtId="0" fontId="12" fillId="0" borderId="0" xfId="7">
      <alignment vertical="center"/>
    </xf>
    <xf numFmtId="0" fontId="11" fillId="0" borderId="0" xfId="7" applyFont="1">
      <alignment vertical="center"/>
    </xf>
    <xf numFmtId="0" fontId="11" fillId="0" borderId="0" xfId="7" applyFont="1" applyBorder="1" applyAlignment="1">
      <alignment vertical="center"/>
    </xf>
    <xf numFmtId="0" fontId="11" fillId="0" borderId="0" xfId="7" applyFont="1" applyBorder="1" applyAlignment="1">
      <alignment horizontal="center" vertical="center"/>
    </xf>
    <xf numFmtId="0" fontId="9" fillId="0" borderId="0" xfId="7" applyFont="1">
      <alignment vertical="center"/>
    </xf>
    <xf numFmtId="0" fontId="67" fillId="0" borderId="0" xfId="7" applyFont="1" applyAlignment="1">
      <alignment vertical="center"/>
    </xf>
    <xf numFmtId="0" fontId="24" fillId="0" borderId="0" xfId="5" applyFont="1" applyBorder="1" applyAlignment="1">
      <alignment vertical="center"/>
    </xf>
    <xf numFmtId="0" fontId="19" fillId="0" borderId="0" xfId="8" applyFont="1" applyBorder="1" applyAlignment="1">
      <alignment horizontal="center" vertical="center" shrinkToFit="1"/>
    </xf>
    <xf numFmtId="0" fontId="17" fillId="0" borderId="8" xfId="7" applyFont="1" applyBorder="1" applyAlignment="1">
      <alignment horizontal="center" vertical="center"/>
    </xf>
    <xf numFmtId="0" fontId="17" fillId="0" borderId="0" xfId="5" applyFont="1" applyAlignment="1">
      <alignment horizontal="center" vertical="center"/>
    </xf>
    <xf numFmtId="0" fontId="17" fillId="0" borderId="0" xfId="5" applyFont="1" applyBorder="1" applyAlignment="1">
      <alignment horizontal="center" vertical="center"/>
    </xf>
    <xf numFmtId="0" fontId="2" fillId="6" borderId="31" xfId="17" applyFill="1" applyBorder="1" applyAlignment="1">
      <alignment horizontal="center" vertical="center"/>
    </xf>
    <xf numFmtId="0" fontId="4" fillId="0" borderId="0" xfId="19" applyAlignment="1">
      <alignment vertical="center"/>
    </xf>
    <xf numFmtId="0" fontId="70" fillId="0" borderId="0" xfId="20" applyFont="1" applyAlignment="1">
      <alignment horizontal="left" vertical="center"/>
    </xf>
    <xf numFmtId="0" fontId="71" fillId="0" borderId="0" xfId="20" applyFont="1" applyAlignment="1">
      <alignment horizontal="right" vertical="center"/>
    </xf>
    <xf numFmtId="0" fontId="70" fillId="0" borderId="0" xfId="20" applyFont="1">
      <alignment vertical="center"/>
    </xf>
    <xf numFmtId="0" fontId="72" fillId="0" borderId="0" xfId="20" applyFont="1" applyAlignment="1">
      <alignment horizontal="center" vertical="center"/>
    </xf>
    <xf numFmtId="49" fontId="4" fillId="0" borderId="0" xfId="19" applyNumberFormat="1" applyAlignment="1">
      <alignment vertical="center"/>
    </xf>
    <xf numFmtId="49" fontId="0" fillId="0" borderId="0" xfId="19" applyNumberFormat="1" applyFont="1" applyAlignment="1">
      <alignment vertical="center"/>
    </xf>
    <xf numFmtId="0" fontId="74" fillId="0" borderId="0" xfId="19" applyFont="1" applyAlignment="1">
      <alignment vertical="center"/>
    </xf>
    <xf numFmtId="0" fontId="9" fillId="0" borderId="0" xfId="19" applyFont="1" applyAlignment="1">
      <alignment vertical="center"/>
    </xf>
    <xf numFmtId="0" fontId="73" fillId="0" borderId="0" xfId="19" applyNumberFormat="1" applyFont="1" applyBorder="1" applyAlignment="1">
      <alignment horizontal="center" vertical="center"/>
    </xf>
    <xf numFmtId="0" fontId="4" fillId="0" borderId="0" xfId="19" applyFont="1" applyAlignment="1">
      <alignment vertical="center"/>
    </xf>
    <xf numFmtId="0" fontId="9" fillId="0" borderId="0" xfId="19" applyFont="1" applyAlignment="1">
      <alignment horizontal="center" vertical="center"/>
    </xf>
    <xf numFmtId="0" fontId="0" fillId="4" borderId="0" xfId="0" applyFill="1" applyBorder="1" applyAlignment="1">
      <alignment horizontal="left" vertical="center" wrapText="1"/>
    </xf>
    <xf numFmtId="0" fontId="75" fillId="0" borderId="0" xfId="19" applyFont="1" applyAlignment="1">
      <alignment vertical="center" wrapText="1"/>
    </xf>
    <xf numFmtId="0" fontId="4" fillId="0" borderId="0" xfId="19" applyAlignment="1">
      <alignment vertical="center" wrapText="1"/>
    </xf>
    <xf numFmtId="0" fontId="70" fillId="0" borderId="0" xfId="20" applyFont="1" applyAlignment="1">
      <alignment vertical="center" wrapText="1"/>
    </xf>
    <xf numFmtId="49" fontId="77" fillId="0" borderId="1" xfId="20" applyNumberFormat="1" applyFont="1" applyBorder="1" applyAlignment="1">
      <alignment horizontal="center" vertical="top" wrapText="1"/>
    </xf>
    <xf numFmtId="0" fontId="70" fillId="0" borderId="0" xfId="20" applyFont="1" applyAlignment="1">
      <alignment horizontal="left" vertical="top" wrapText="1"/>
    </xf>
    <xf numFmtId="0" fontId="68" fillId="3" borderId="126" xfId="19" applyFont="1" applyFill="1" applyBorder="1" applyAlignment="1">
      <alignment vertical="center"/>
    </xf>
    <xf numFmtId="0" fontId="68" fillId="3" borderId="127" xfId="19" applyFont="1" applyFill="1" applyBorder="1" applyAlignment="1">
      <alignment vertical="center"/>
    </xf>
    <xf numFmtId="0" fontId="68" fillId="3" borderId="8" xfId="19" applyFont="1" applyFill="1" applyBorder="1" applyAlignment="1">
      <alignment vertical="center"/>
    </xf>
    <xf numFmtId="0" fontId="72" fillId="3" borderId="42" xfId="19" applyFont="1" applyFill="1" applyBorder="1" applyAlignment="1">
      <alignment vertical="center"/>
    </xf>
    <xf numFmtId="0" fontId="72" fillId="3" borderId="1" xfId="19" applyFont="1" applyFill="1" applyBorder="1" applyAlignment="1">
      <alignment vertical="center"/>
    </xf>
    <xf numFmtId="0" fontId="79" fillId="3" borderId="1" xfId="19" applyFont="1" applyFill="1" applyBorder="1" applyAlignment="1">
      <alignment horizontal="right" vertical="center" shrinkToFit="1"/>
    </xf>
    <xf numFmtId="0" fontId="68" fillId="3" borderId="1" xfId="19" applyFont="1" applyFill="1" applyBorder="1" applyAlignment="1">
      <alignment horizontal="center" vertical="center"/>
    </xf>
    <xf numFmtId="0" fontId="73" fillId="3" borderId="1" xfId="19" applyFont="1" applyFill="1" applyBorder="1" applyAlignment="1">
      <alignment vertical="center" wrapText="1"/>
    </xf>
    <xf numFmtId="0" fontId="74" fillId="3" borderId="1" xfId="19" applyFont="1" applyFill="1" applyBorder="1" applyAlignment="1">
      <alignment vertical="center" wrapText="1"/>
    </xf>
    <xf numFmtId="0" fontId="74" fillId="3" borderId="50" xfId="19" applyFont="1" applyFill="1" applyBorder="1" applyAlignment="1">
      <alignment vertical="center" wrapText="1"/>
    </xf>
    <xf numFmtId="0" fontId="4" fillId="0" borderId="0" xfId="19" applyBorder="1" applyAlignment="1">
      <alignment vertical="center"/>
    </xf>
    <xf numFmtId="0" fontId="80" fillId="0" borderId="0" xfId="19" applyFont="1" applyBorder="1" applyAlignment="1">
      <alignment horizontal="center" vertical="center"/>
    </xf>
    <xf numFmtId="0" fontId="72" fillId="0" borderId="0" xfId="19" applyFont="1" applyBorder="1" applyAlignment="1">
      <alignment horizontal="center" vertical="center"/>
    </xf>
    <xf numFmtId="0" fontId="78" fillId="0" borderId="0" xfId="19" applyFont="1">
      <alignment vertical="center"/>
    </xf>
    <xf numFmtId="0" fontId="74" fillId="3" borderId="10" xfId="20" applyFont="1" applyFill="1" applyBorder="1" applyAlignment="1">
      <alignment horizontal="center" vertical="center" wrapText="1"/>
    </xf>
    <xf numFmtId="0" fontId="74" fillId="3" borderId="8" xfId="20" applyFont="1" applyFill="1" applyBorder="1" applyAlignment="1">
      <alignment horizontal="center" vertical="center" wrapText="1"/>
    </xf>
    <xf numFmtId="0" fontId="74" fillId="3" borderId="9" xfId="20" applyFont="1" applyFill="1" applyBorder="1" applyAlignment="1">
      <alignment horizontal="center" vertical="center" wrapText="1"/>
    </xf>
    <xf numFmtId="0" fontId="74" fillId="0" borderId="0" xfId="20" applyFont="1" applyFill="1" applyBorder="1" applyAlignment="1">
      <alignment horizontal="center" vertical="center"/>
    </xf>
    <xf numFmtId="0" fontId="74" fillId="3" borderId="16" xfId="20" applyFont="1" applyFill="1" applyBorder="1" applyAlignment="1">
      <alignment horizontal="center" vertical="center" wrapText="1"/>
    </xf>
    <xf numFmtId="0" fontId="74" fillId="3" borderId="14" xfId="20" applyFont="1" applyFill="1" applyBorder="1" applyAlignment="1">
      <alignment horizontal="center" vertical="center" wrapText="1"/>
    </xf>
    <xf numFmtId="0" fontId="74" fillId="3" borderId="15" xfId="20" applyFont="1" applyFill="1" applyBorder="1" applyAlignment="1">
      <alignment horizontal="center" vertical="center" wrapText="1"/>
    </xf>
    <xf numFmtId="0" fontId="70" fillId="0" borderId="0" xfId="19" applyFont="1">
      <alignment vertical="center"/>
    </xf>
    <xf numFmtId="179" fontId="17" fillId="0" borderId="0" xfId="5" applyNumberFormat="1" applyFont="1" applyFill="1" applyAlignment="1">
      <alignment vertical="center"/>
    </xf>
    <xf numFmtId="0" fontId="16" fillId="3" borderId="6" xfId="5" applyFont="1" applyFill="1" applyBorder="1" applyAlignment="1" applyProtection="1">
      <alignment horizontal="left" vertical="center" indent="1"/>
      <protection locked="0"/>
    </xf>
    <xf numFmtId="38" fontId="42" fillId="6" borderId="51" xfId="17" applyNumberFormat="1" applyFont="1" applyFill="1" applyBorder="1">
      <alignment vertical="center"/>
    </xf>
    <xf numFmtId="38" fontId="0" fillId="3" borderId="15" xfId="18" applyFont="1" applyFill="1" applyBorder="1" applyProtection="1">
      <alignment vertical="center"/>
      <protection locked="0"/>
    </xf>
    <xf numFmtId="38" fontId="0" fillId="3" borderId="39" xfId="18" applyFont="1" applyFill="1" applyBorder="1" applyProtection="1">
      <alignment vertical="center"/>
      <protection locked="0"/>
    </xf>
    <xf numFmtId="38" fontId="0" fillId="3" borderId="16" xfId="18" applyFont="1" applyFill="1" applyBorder="1" applyProtection="1">
      <alignment vertical="center"/>
      <protection locked="0"/>
    </xf>
    <xf numFmtId="38" fontId="0" fillId="3" borderId="6" xfId="18" applyFont="1" applyFill="1" applyBorder="1" applyProtection="1">
      <alignment vertical="center"/>
      <protection locked="0"/>
    </xf>
    <xf numFmtId="38" fontId="0" fillId="3" borderId="7" xfId="18" applyFont="1" applyFill="1" applyBorder="1" applyProtection="1">
      <alignment vertical="center"/>
      <protection locked="0"/>
    </xf>
    <xf numFmtId="38" fontId="0" fillId="3" borderId="20" xfId="18" applyFont="1" applyFill="1" applyBorder="1" applyProtection="1">
      <alignment vertical="center"/>
      <protection locked="0"/>
    </xf>
    <xf numFmtId="0" fontId="69" fillId="3" borderId="30" xfId="0" applyFont="1" applyFill="1" applyBorder="1" applyAlignment="1">
      <alignment horizontal="center" vertical="center" shrinkToFit="1"/>
    </xf>
    <xf numFmtId="20" fontId="69" fillId="3" borderId="30" xfId="0" applyNumberFormat="1" applyFont="1" applyFill="1" applyBorder="1" applyAlignment="1">
      <alignment horizontal="center" vertical="center" shrinkToFit="1"/>
    </xf>
    <xf numFmtId="0" fontId="12" fillId="0" borderId="0" xfId="7" applyFill="1" applyAlignment="1">
      <alignment horizontal="right" vertical="center"/>
    </xf>
    <xf numFmtId="0" fontId="12" fillId="3" borderId="7" xfId="7" applyFont="1" applyFill="1" applyBorder="1" applyAlignment="1">
      <alignment horizontal="center" vertical="center" wrapText="1"/>
    </xf>
    <xf numFmtId="0" fontId="12" fillId="3" borderId="7" xfId="7" applyFont="1" applyFill="1" applyBorder="1" applyAlignment="1">
      <alignment horizontal="center" vertical="center"/>
    </xf>
    <xf numFmtId="0" fontId="12" fillId="3" borderId="7" xfId="7" applyFont="1" applyFill="1" applyBorder="1" applyAlignment="1">
      <alignment horizontal="right" vertical="center"/>
    </xf>
    <xf numFmtId="179" fontId="17" fillId="0" borderId="0" xfId="5" applyNumberFormat="1" applyFont="1" applyAlignment="1" applyProtection="1">
      <alignment vertical="center"/>
    </xf>
    <xf numFmtId="179" fontId="17" fillId="0" borderId="0" xfId="5" applyNumberFormat="1" applyFont="1" applyBorder="1" applyAlignment="1" applyProtection="1">
      <alignment vertical="center"/>
    </xf>
    <xf numFmtId="0" fontId="16" fillId="3" borderId="6" xfId="5" applyFont="1" applyFill="1" applyBorder="1" applyAlignment="1" applyProtection="1">
      <alignment horizontal="center" vertical="center"/>
      <protection locked="0"/>
    </xf>
    <xf numFmtId="0" fontId="17" fillId="0" borderId="0" xfId="7" applyFont="1" applyAlignment="1">
      <alignment horizontal="center" vertical="center"/>
    </xf>
    <xf numFmtId="0" fontId="17" fillId="0" borderId="0" xfId="7" applyFont="1">
      <alignment vertical="center"/>
    </xf>
    <xf numFmtId="0" fontId="17" fillId="0" borderId="0" xfId="7" applyFont="1" applyAlignment="1">
      <alignment horizontal="right" vertical="center"/>
    </xf>
    <xf numFmtId="0" fontId="23" fillId="0" borderId="0" xfId="7" applyFont="1" applyAlignment="1">
      <alignment vertical="center"/>
    </xf>
    <xf numFmtId="0" fontId="17" fillId="0" borderId="16" xfId="7" applyFont="1" applyBorder="1" applyAlignment="1">
      <alignment vertical="center"/>
    </xf>
    <xf numFmtId="0" fontId="17" fillId="0" borderId="14" xfId="7" applyFont="1" applyBorder="1" applyAlignment="1">
      <alignment vertical="center"/>
    </xf>
    <xf numFmtId="0" fontId="17" fillId="0" borderId="23" xfId="7" applyFont="1" applyBorder="1" applyAlignment="1">
      <alignment vertical="center"/>
    </xf>
    <xf numFmtId="0" fontId="17" fillId="0" borderId="0" xfId="7" applyFont="1" applyBorder="1" applyAlignment="1">
      <alignment vertical="center"/>
    </xf>
    <xf numFmtId="0" fontId="17" fillId="0" borderId="10" xfId="7" applyFont="1" applyBorder="1" applyAlignment="1">
      <alignment vertical="center" wrapText="1"/>
    </xf>
    <xf numFmtId="0" fontId="17" fillId="0" borderId="8" xfId="7" applyFont="1" applyBorder="1" applyAlignment="1">
      <alignment vertical="center" wrapText="1"/>
    </xf>
    <xf numFmtId="0" fontId="17" fillId="0" borderId="8" xfId="7" applyFont="1" applyBorder="1">
      <alignment vertical="center"/>
    </xf>
    <xf numFmtId="0" fontId="17" fillId="0" borderId="8" xfId="7" applyNumberFormat="1" applyFont="1" applyBorder="1" applyAlignment="1">
      <alignment vertical="center" textRotation="255" wrapText="1"/>
    </xf>
    <xf numFmtId="0" fontId="17" fillId="0" borderId="9" xfId="7" applyFont="1" applyBorder="1">
      <alignment vertical="center"/>
    </xf>
    <xf numFmtId="0" fontId="17" fillId="0" borderId="23" xfId="7" applyFont="1" applyBorder="1" applyAlignment="1">
      <alignment vertical="center" wrapText="1"/>
    </xf>
    <xf numFmtId="0" fontId="17" fillId="0" borderId="0" xfId="7" applyFont="1" applyBorder="1" applyAlignment="1">
      <alignment vertical="center" wrapText="1"/>
    </xf>
    <xf numFmtId="0" fontId="17" fillId="0" borderId="0" xfId="7" applyFont="1" applyBorder="1">
      <alignment vertical="center"/>
    </xf>
    <xf numFmtId="0" fontId="17" fillId="0" borderId="0" xfId="7" applyNumberFormat="1" applyFont="1" applyBorder="1" applyAlignment="1">
      <alignment vertical="center"/>
    </xf>
    <xf numFmtId="49" fontId="17" fillId="0" borderId="0" xfId="7" applyNumberFormat="1" applyFont="1" applyBorder="1" applyAlignment="1">
      <alignment vertical="center"/>
    </xf>
    <xf numFmtId="0" fontId="17" fillId="0" borderId="0" xfId="7" applyNumberFormat="1" applyFont="1" applyBorder="1" applyAlignment="1">
      <alignment vertical="center" textRotation="255" wrapText="1"/>
    </xf>
    <xf numFmtId="0" fontId="17" fillId="0" borderId="12" xfId="7" applyFont="1" applyBorder="1">
      <alignment vertical="center"/>
    </xf>
    <xf numFmtId="0" fontId="17" fillId="0" borderId="12" xfId="7" applyFont="1" applyBorder="1" applyAlignment="1">
      <alignment horizontal="left" vertical="center"/>
    </xf>
    <xf numFmtId="0" fontId="17" fillId="0" borderId="12" xfId="7" applyFont="1" applyBorder="1" applyAlignment="1">
      <alignment vertical="center"/>
    </xf>
    <xf numFmtId="0" fontId="17" fillId="0" borderId="16" xfId="7" applyFont="1" applyBorder="1" applyAlignment="1">
      <alignment vertical="center" wrapText="1"/>
    </xf>
    <xf numFmtId="0" fontId="17" fillId="0" borderId="14" xfId="7" applyFont="1" applyBorder="1" applyAlignment="1">
      <alignment vertical="center" wrapText="1"/>
    </xf>
    <xf numFmtId="0" fontId="17" fillId="0" borderId="14" xfId="7" applyNumberFormat="1" applyFont="1" applyBorder="1" applyAlignment="1">
      <alignment vertical="center" textRotation="255" wrapText="1"/>
    </xf>
    <xf numFmtId="0" fontId="17" fillId="0" borderId="14" xfId="7" applyFont="1" applyBorder="1">
      <alignment vertical="center"/>
    </xf>
    <xf numFmtId="0" fontId="17" fillId="0" borderId="14" xfId="7" applyFont="1" applyFill="1" applyBorder="1" applyAlignment="1">
      <alignment vertical="center"/>
    </xf>
    <xf numFmtId="0" fontId="17" fillId="0" borderId="15" xfId="7" applyFont="1" applyBorder="1" applyAlignment="1">
      <alignment horizontal="left" vertical="center"/>
    </xf>
    <xf numFmtId="0" fontId="17" fillId="0" borderId="0" xfId="7" applyFont="1" applyFill="1" applyBorder="1" applyAlignment="1">
      <alignment vertical="center"/>
    </xf>
    <xf numFmtId="0" fontId="17" fillId="0" borderId="8" xfId="7" applyNumberFormat="1" applyFont="1" applyBorder="1" applyAlignment="1">
      <alignment horizontal="center" vertical="center" textRotation="255" wrapText="1"/>
    </xf>
    <xf numFmtId="0" fontId="18" fillId="0" borderId="0" xfId="7" applyFont="1" applyBorder="1" applyAlignment="1">
      <alignment vertical="center"/>
    </xf>
    <xf numFmtId="0" fontId="18" fillId="0" borderId="23" xfId="7" applyFont="1" applyBorder="1" applyAlignment="1">
      <alignment vertical="center" wrapText="1"/>
    </xf>
    <xf numFmtId="0" fontId="18" fillId="0" borderId="0" xfId="7" applyFont="1" applyBorder="1" applyAlignment="1">
      <alignment vertical="center" wrapText="1"/>
    </xf>
    <xf numFmtId="0" fontId="18" fillId="0" borderId="0" xfId="7" applyFont="1" applyBorder="1" applyAlignment="1">
      <alignment vertical="center" textRotation="255" shrinkToFit="1"/>
    </xf>
    <xf numFmtId="0" fontId="17" fillId="0" borderId="15" xfId="7" applyFont="1" applyBorder="1">
      <alignment vertical="center"/>
    </xf>
    <xf numFmtId="0" fontId="16" fillId="0" borderId="0" xfId="7" applyFont="1" applyBorder="1" applyAlignment="1">
      <alignment vertical="center"/>
    </xf>
    <xf numFmtId="0" fontId="16" fillId="0" borderId="12" xfId="7" applyFont="1" applyBorder="1" applyAlignment="1">
      <alignment vertical="center"/>
    </xf>
    <xf numFmtId="0" fontId="16" fillId="0" borderId="14" xfId="7" applyFont="1" applyBorder="1" applyAlignment="1">
      <alignment vertical="center"/>
    </xf>
    <xf numFmtId="0" fontId="16" fillId="0" borderId="15" xfId="7" applyFont="1" applyBorder="1" applyAlignment="1">
      <alignment vertical="center"/>
    </xf>
    <xf numFmtId="0" fontId="42" fillId="0" borderId="0" xfId="17" applyFont="1">
      <alignment vertical="center"/>
    </xf>
    <xf numFmtId="0" fontId="9" fillId="4" borderId="7" xfId="7" applyFont="1" applyFill="1" applyBorder="1" applyAlignment="1">
      <alignment horizontal="center" vertical="center" shrinkToFit="1"/>
    </xf>
    <xf numFmtId="0" fontId="66" fillId="4" borderId="7" xfId="7" applyFont="1" applyFill="1" applyBorder="1" applyAlignment="1">
      <alignment horizontal="left" vertical="center" indent="1"/>
    </xf>
    <xf numFmtId="0" fontId="12" fillId="4" borderId="7" xfId="7" applyFont="1" applyFill="1" applyBorder="1" applyAlignment="1">
      <alignment horizontal="center" vertical="center" wrapText="1"/>
    </xf>
    <xf numFmtId="0" fontId="12" fillId="4" borderId="7" xfId="7" applyFont="1" applyFill="1" applyBorder="1" applyAlignment="1">
      <alignment horizontal="center" vertical="center"/>
    </xf>
    <xf numFmtId="0" fontId="0" fillId="0" borderId="7" xfId="0" applyBorder="1" applyAlignment="1">
      <alignment vertical="center" wrapText="1"/>
    </xf>
    <xf numFmtId="0" fontId="0" fillId="4" borderId="7" xfId="0" applyFill="1" applyBorder="1">
      <alignment vertical="center"/>
    </xf>
    <xf numFmtId="0" fontId="0" fillId="4" borderId="7" xfId="0" applyFill="1" applyBorder="1" applyAlignment="1">
      <alignment horizontal="center" vertical="center" wrapText="1"/>
    </xf>
    <xf numFmtId="0" fontId="0" fillId="4" borderId="7" xfId="0" applyFill="1" applyBorder="1" applyAlignment="1">
      <alignment horizontal="center" vertical="center"/>
    </xf>
    <xf numFmtId="0" fontId="0" fillId="0" borderId="132" xfId="0" applyBorder="1" applyAlignment="1">
      <alignment vertical="center" wrapText="1"/>
    </xf>
    <xf numFmtId="0" fontId="92" fillId="0" borderId="0" xfId="0" applyFont="1">
      <alignment vertical="center"/>
    </xf>
    <xf numFmtId="0" fontId="21" fillId="2" borderId="0" xfId="21" applyFont="1" applyFill="1" applyAlignment="1">
      <alignment vertical="center"/>
    </xf>
    <xf numFmtId="0" fontId="93" fillId="2" borderId="0" xfId="21" applyFont="1" applyFill="1">
      <alignment vertical="center"/>
    </xf>
    <xf numFmtId="0" fontId="67" fillId="2" borderId="46" xfId="21" applyFont="1" applyFill="1" applyBorder="1" applyAlignment="1">
      <alignment horizontal="left" vertical="center"/>
    </xf>
    <xf numFmtId="0" fontId="67" fillId="2" borderId="46" xfId="21" applyFont="1" applyFill="1" applyBorder="1" applyAlignment="1">
      <alignment horizontal="left" vertical="center" wrapText="1" shrinkToFit="1"/>
    </xf>
    <xf numFmtId="0" fontId="52" fillId="2" borderId="0" xfId="21" applyFont="1" applyFill="1">
      <alignment vertical="center"/>
    </xf>
    <xf numFmtId="0" fontId="11" fillId="2" borderId="0" xfId="21" applyFont="1" applyFill="1" applyAlignment="1">
      <alignment horizontal="left" vertical="center"/>
    </xf>
    <xf numFmtId="0" fontId="11" fillId="0" borderId="0" xfId="21" applyFont="1" applyFill="1" applyAlignment="1">
      <alignment horizontal="left" vertical="center"/>
    </xf>
    <xf numFmtId="0" fontId="21" fillId="2" borderId="154" xfId="21" applyFont="1" applyFill="1" applyBorder="1" applyAlignment="1">
      <alignment vertical="center"/>
    </xf>
    <xf numFmtId="0" fontId="21" fillId="2" borderId="0" xfId="21" applyFont="1" applyFill="1" applyBorder="1" applyAlignment="1">
      <alignment vertical="center"/>
    </xf>
    <xf numFmtId="0" fontId="21" fillId="2" borderId="84" xfId="21" applyFont="1" applyFill="1" applyBorder="1" applyAlignment="1">
      <alignment vertical="center"/>
    </xf>
    <xf numFmtId="0" fontId="74" fillId="2" borderId="23" xfId="21" applyFont="1" applyFill="1" applyBorder="1" applyAlignment="1">
      <alignment vertical="center" wrapText="1" shrinkToFit="1"/>
    </xf>
    <xf numFmtId="0" fontId="74" fillId="2" borderId="23" xfId="21" applyFont="1" applyFill="1" applyBorder="1" applyAlignment="1">
      <alignment vertical="center" shrinkToFit="1"/>
    </xf>
    <xf numFmtId="0" fontId="74" fillId="2" borderId="0" xfId="21" applyFont="1" applyFill="1" applyBorder="1" applyAlignment="1">
      <alignment vertical="center" shrinkToFit="1"/>
    </xf>
    <xf numFmtId="0" fontId="74" fillId="2" borderId="12" xfId="21" applyFont="1" applyFill="1" applyBorder="1" applyAlignment="1">
      <alignment vertical="center" shrinkToFit="1"/>
    </xf>
    <xf numFmtId="0" fontId="74" fillId="2" borderId="10" xfId="21" applyFont="1" applyFill="1" applyBorder="1" applyAlignment="1">
      <alignment vertical="center" shrinkToFit="1"/>
    </xf>
    <xf numFmtId="0" fontId="74" fillId="2" borderId="8" xfId="21" applyFont="1" applyFill="1" applyBorder="1" applyAlignment="1">
      <alignment vertical="center" shrinkToFit="1"/>
    </xf>
    <xf numFmtId="0" fontId="74" fillId="2" borderId="9" xfId="21" applyFont="1" applyFill="1" applyBorder="1" applyAlignment="1">
      <alignment vertical="center" shrinkToFit="1"/>
    </xf>
    <xf numFmtId="0" fontId="74" fillId="2" borderId="10" xfId="21" applyFont="1" applyFill="1" applyBorder="1" applyAlignment="1">
      <alignment vertical="center" wrapText="1" shrinkToFit="1"/>
    </xf>
    <xf numFmtId="186" fontId="37" fillId="3" borderId="74" xfId="16" applyNumberFormat="1" applyFont="1" applyFill="1" applyBorder="1" applyAlignment="1" applyProtection="1">
      <alignment vertical="center"/>
      <protection locked="0"/>
    </xf>
    <xf numFmtId="0" fontId="74" fillId="2" borderId="16" xfId="21" applyFont="1" applyFill="1" applyBorder="1" applyAlignment="1">
      <alignment vertical="center" shrinkToFit="1"/>
    </xf>
    <xf numFmtId="0" fontId="74" fillId="2" borderId="14" xfId="21" applyFont="1" applyFill="1" applyBorder="1" applyAlignment="1">
      <alignment vertical="center" shrinkToFit="1"/>
    </xf>
    <xf numFmtId="0" fontId="74" fillId="2" borderId="15" xfId="21" applyFont="1" applyFill="1" applyBorder="1" applyAlignment="1">
      <alignment vertical="center" shrinkToFit="1"/>
    </xf>
    <xf numFmtId="0" fontId="0" fillId="0" borderId="7" xfId="0" applyFill="1" applyBorder="1" applyAlignment="1">
      <alignment vertical="center" wrapText="1"/>
    </xf>
    <xf numFmtId="179" fontId="17" fillId="3" borderId="0" xfId="5" applyNumberFormat="1" applyFont="1" applyFill="1" applyAlignment="1">
      <alignment vertical="center"/>
    </xf>
    <xf numFmtId="0" fontId="18" fillId="0" borderId="0" xfId="5" applyFont="1" applyBorder="1" applyAlignment="1">
      <alignment horizontal="left" vertical="top" wrapText="1"/>
    </xf>
    <xf numFmtId="0" fontId="18" fillId="0" borderId="0" xfId="5" applyFont="1" applyBorder="1" applyAlignment="1">
      <alignment horizontal="left" vertical="top" wrapText="1"/>
    </xf>
    <xf numFmtId="0" fontId="64" fillId="0" borderId="0" xfId="5" applyFont="1" applyBorder="1">
      <alignment vertical="center"/>
    </xf>
    <xf numFmtId="0" fontId="98" fillId="0" borderId="0" xfId="17" applyFont="1">
      <alignment vertical="center"/>
    </xf>
    <xf numFmtId="0" fontId="7" fillId="0" borderId="0" xfId="1" applyFont="1" applyAlignment="1">
      <alignment vertical="center"/>
    </xf>
    <xf numFmtId="0" fontId="4" fillId="10" borderId="7" xfId="13" applyNumberFormat="1" applyFill="1" applyBorder="1" applyAlignment="1" applyProtection="1">
      <alignment vertical="center"/>
      <protection locked="0"/>
    </xf>
    <xf numFmtId="0" fontId="4" fillId="11" borderId="7" xfId="13" applyNumberFormat="1" applyFill="1" applyBorder="1" applyAlignment="1" applyProtection="1">
      <alignment vertical="center"/>
      <protection locked="0"/>
    </xf>
    <xf numFmtId="0" fontId="94" fillId="2" borderId="0" xfId="22" applyFont="1" applyFill="1">
      <alignment vertical="center"/>
    </xf>
    <xf numFmtId="0" fontId="74" fillId="2" borderId="23" xfId="22" applyFont="1" applyFill="1" applyBorder="1" applyAlignment="1">
      <alignment vertical="center" shrinkToFit="1"/>
    </xf>
    <xf numFmtId="0" fontId="74" fillId="2" borderId="0" xfId="22" applyFont="1" applyFill="1" applyBorder="1" applyAlignment="1">
      <alignment vertical="center" shrinkToFit="1"/>
    </xf>
    <xf numFmtId="0" fontId="74" fillId="2" borderId="12" xfId="22" applyFont="1" applyFill="1" applyBorder="1" applyAlignment="1">
      <alignment vertical="center" shrinkToFit="1"/>
    </xf>
    <xf numFmtId="0" fontId="16" fillId="0" borderId="10" xfId="7" applyFont="1" applyBorder="1" applyAlignment="1">
      <alignment horizontal="left" vertical="center"/>
    </xf>
    <xf numFmtId="0" fontId="16" fillId="0" borderId="8" xfId="7" applyFont="1" applyBorder="1">
      <alignment vertical="center"/>
    </xf>
    <xf numFmtId="0" fontId="16" fillId="0" borderId="8" xfId="5" applyFont="1" applyBorder="1" applyAlignment="1">
      <alignment horizontal="left" vertical="top"/>
    </xf>
    <xf numFmtId="0" fontId="16" fillId="0" borderId="8" xfId="5" applyNumberFormat="1" applyFont="1" applyFill="1" applyBorder="1" applyAlignment="1">
      <alignment horizontal="center" vertical="center" textRotation="255" wrapText="1"/>
    </xf>
    <xf numFmtId="0" fontId="16" fillId="0" borderId="8" xfId="5" applyFont="1" applyBorder="1">
      <alignment vertical="center"/>
    </xf>
    <xf numFmtId="0" fontId="16" fillId="0" borderId="8" xfId="5" applyFont="1" applyFill="1" applyBorder="1" applyAlignment="1">
      <alignment horizontal="center" vertical="center"/>
    </xf>
    <xf numFmtId="0" fontId="16" fillId="0" borderId="8" xfId="5" applyFont="1" applyBorder="1" applyAlignment="1">
      <alignment vertical="center"/>
    </xf>
    <xf numFmtId="0" fontId="16" fillId="0" borderId="9" xfId="5" applyFont="1" applyBorder="1" applyAlignment="1">
      <alignment horizontal="left" vertical="center"/>
    </xf>
    <xf numFmtId="0" fontId="16" fillId="0" borderId="8" xfId="5" applyFont="1" applyBorder="1" applyAlignment="1">
      <alignment horizontal="left" vertical="top" wrapText="1"/>
    </xf>
    <xf numFmtId="0" fontId="16" fillId="0" borderId="0" xfId="5" applyFont="1" applyBorder="1" applyAlignment="1">
      <alignment horizontal="left" vertical="top" wrapText="1"/>
    </xf>
    <xf numFmtId="0" fontId="31" fillId="4" borderId="0" xfId="16" applyFont="1" applyFill="1"/>
    <xf numFmtId="0" fontId="9" fillId="0" borderId="0" xfId="16" applyFont="1"/>
    <xf numFmtId="0" fontId="66" fillId="0" borderId="0" xfId="0" applyFont="1">
      <alignment vertical="center"/>
    </xf>
    <xf numFmtId="0" fontId="66" fillId="0" borderId="0" xfId="0" applyFont="1" applyAlignment="1">
      <alignment horizontal="left" vertical="center"/>
    </xf>
    <xf numFmtId="0" fontId="31" fillId="4" borderId="0" xfId="16" applyFont="1" applyFill="1" applyAlignment="1">
      <alignment horizontal="left"/>
    </xf>
    <xf numFmtId="0" fontId="9" fillId="0" borderId="0" xfId="16" applyFont="1" applyAlignment="1">
      <alignment horizontal="left"/>
    </xf>
    <xf numFmtId="0" fontId="99" fillId="0" borderId="0" xfId="5" applyFont="1" applyBorder="1" applyAlignment="1">
      <alignment vertical="center"/>
    </xf>
    <xf numFmtId="0" fontId="0" fillId="0" borderId="132" xfId="0" applyFill="1" applyBorder="1" applyAlignment="1">
      <alignment vertical="center" wrapText="1"/>
    </xf>
    <xf numFmtId="0" fontId="74" fillId="0" borderId="16" xfId="20" applyFont="1" applyFill="1" applyBorder="1" applyAlignment="1">
      <alignment horizontal="center" vertical="center" wrapText="1"/>
    </xf>
    <xf numFmtId="0" fontId="74" fillId="0" borderId="14" xfId="20" applyFont="1" applyFill="1" applyBorder="1" applyAlignment="1">
      <alignment horizontal="center" vertical="center" wrapText="1"/>
    </xf>
    <xf numFmtId="0" fontId="74" fillId="0" borderId="10" xfId="20" applyFont="1" applyFill="1" applyBorder="1" applyAlignment="1">
      <alignment horizontal="center" vertical="center" wrapText="1"/>
    </xf>
    <xf numFmtId="0" fontId="74" fillId="0" borderId="8" xfId="20" applyFont="1" applyFill="1" applyBorder="1" applyAlignment="1">
      <alignment horizontal="center" vertical="center" wrapText="1"/>
    </xf>
    <xf numFmtId="0" fontId="74" fillId="0" borderId="9" xfId="20" applyFont="1" applyFill="1" applyBorder="1" applyAlignment="1">
      <alignment horizontal="center" vertical="center" wrapText="1"/>
    </xf>
    <xf numFmtId="0" fontId="74" fillId="0" borderId="0" xfId="20" applyFont="1" applyFill="1" applyBorder="1" applyAlignment="1">
      <alignment horizontal="center" vertical="center"/>
    </xf>
    <xf numFmtId="0" fontId="9" fillId="0" borderId="160" xfId="16" applyNumberFormat="1" applyFont="1" applyBorder="1" applyAlignment="1">
      <alignment horizontal="right"/>
    </xf>
    <xf numFmtId="0" fontId="9" fillId="0" borderId="160" xfId="16" applyFont="1" applyBorder="1"/>
    <xf numFmtId="0" fontId="9" fillId="0" borderId="160" xfId="16" applyFont="1" applyBorder="1" applyAlignment="1">
      <alignment horizontal="left"/>
    </xf>
    <xf numFmtId="0" fontId="9" fillId="0" borderId="161" xfId="16" applyFont="1" applyBorder="1"/>
    <xf numFmtId="14" fontId="9" fillId="0" borderId="160" xfId="16" applyNumberFormat="1" applyFont="1" applyBorder="1" applyAlignment="1">
      <alignment horizontal="left"/>
    </xf>
    <xf numFmtId="14" fontId="9" fillId="0" borderId="161" xfId="16" applyNumberFormat="1" applyFont="1" applyBorder="1" applyAlignment="1">
      <alignment horizontal="left"/>
    </xf>
    <xf numFmtId="0" fontId="21" fillId="3" borderId="20" xfId="0" applyFont="1" applyFill="1" applyBorder="1" applyAlignment="1" applyProtection="1">
      <alignment horizontal="center" vertical="center"/>
      <protection locked="0"/>
    </xf>
    <xf numFmtId="0" fontId="74" fillId="0" borderId="15" xfId="20" applyFont="1" applyFill="1" applyBorder="1" applyAlignment="1">
      <alignment horizontal="center" vertical="center" wrapText="1"/>
    </xf>
    <xf numFmtId="0" fontId="74" fillId="0" borderId="23" xfId="20" applyFont="1" applyFill="1" applyBorder="1" applyAlignment="1">
      <alignment horizontal="center" vertical="center" wrapText="1"/>
    </xf>
    <xf numFmtId="0" fontId="74" fillId="0" borderId="0" xfId="20" applyFont="1" applyFill="1" applyBorder="1" applyAlignment="1">
      <alignment horizontal="center" vertical="center" wrapText="1"/>
    </xf>
    <xf numFmtId="0" fontId="74" fillId="0" borderId="12" xfId="20" applyFont="1" applyFill="1" applyBorder="1" applyAlignment="1">
      <alignment horizontal="center" vertical="center" wrapText="1"/>
    </xf>
    <xf numFmtId="0" fontId="74" fillId="0" borderId="42" xfId="20" applyFont="1" applyFill="1" applyBorder="1" applyAlignment="1">
      <alignment horizontal="center" vertical="center" wrapText="1"/>
    </xf>
    <xf numFmtId="0" fontId="74" fillId="0" borderId="1" xfId="20" applyFont="1" applyFill="1" applyBorder="1" applyAlignment="1">
      <alignment horizontal="center" vertical="center" wrapText="1"/>
    </xf>
    <xf numFmtId="0" fontId="74" fillId="0" borderId="41" xfId="20" applyFont="1" applyFill="1" applyBorder="1" applyAlignment="1">
      <alignment horizontal="center" vertical="center" wrapText="1"/>
    </xf>
    <xf numFmtId="0" fontId="93" fillId="2" borderId="0" xfId="22" applyFont="1" applyFill="1">
      <alignment vertical="center"/>
    </xf>
    <xf numFmtId="0" fontId="21" fillId="2" borderId="0" xfId="21" applyFont="1" applyFill="1" applyBorder="1" applyAlignment="1">
      <alignment vertical="center" shrinkToFit="1"/>
    </xf>
    <xf numFmtId="0" fontId="74" fillId="2" borderId="46" xfId="21" applyFont="1" applyFill="1" applyBorder="1" applyAlignment="1">
      <alignment vertical="center" shrinkToFit="1"/>
    </xf>
    <xf numFmtId="0" fontId="74" fillId="2" borderId="48" xfId="21" applyFont="1" applyFill="1" applyBorder="1" applyAlignment="1">
      <alignment vertical="center" shrinkToFit="1"/>
    </xf>
    <xf numFmtId="0" fontId="74" fillId="2" borderId="16" xfId="22" applyFont="1" applyFill="1" applyBorder="1" applyAlignment="1">
      <alignment vertical="center" shrinkToFit="1"/>
    </xf>
    <xf numFmtId="0" fontId="74" fillId="2" borderId="14" xfId="22" applyFont="1" applyFill="1" applyBorder="1" applyAlignment="1">
      <alignment vertical="center" shrinkToFit="1"/>
    </xf>
    <xf numFmtId="0" fontId="74" fillId="2" borderId="15" xfId="22" applyFont="1" applyFill="1" applyBorder="1" applyAlignment="1">
      <alignment vertical="center" shrinkToFit="1"/>
    </xf>
    <xf numFmtId="0" fontId="93" fillId="2" borderId="10" xfId="21" applyFont="1" applyFill="1" applyBorder="1" applyAlignment="1">
      <alignment vertical="center" wrapText="1" shrinkToFit="1"/>
    </xf>
    <xf numFmtId="0" fontId="93" fillId="2" borderId="8" xfId="21" applyFont="1" applyFill="1" applyBorder="1" applyAlignment="1">
      <alignment vertical="center" shrinkToFit="1"/>
    </xf>
    <xf numFmtId="0" fontId="93" fillId="2" borderId="9" xfId="21" applyFont="1" applyFill="1" applyBorder="1" applyAlignment="1">
      <alignment vertical="center" shrinkToFit="1"/>
    </xf>
    <xf numFmtId="0" fontId="93" fillId="2" borderId="23" xfId="21" applyFont="1" applyFill="1" applyBorder="1" applyAlignment="1">
      <alignment vertical="center" shrinkToFit="1"/>
    </xf>
    <xf numFmtId="0" fontId="93" fillId="2" borderId="0" xfId="21" applyFont="1" applyFill="1" applyBorder="1" applyAlignment="1">
      <alignment vertical="center" shrinkToFit="1"/>
    </xf>
    <xf numFmtId="0" fontId="93" fillId="2" borderId="12" xfId="21" applyFont="1" applyFill="1" applyBorder="1" applyAlignment="1">
      <alignment vertical="center" shrinkToFit="1"/>
    </xf>
    <xf numFmtId="0" fontId="67" fillId="2" borderId="0" xfId="21" applyFont="1" applyFill="1" applyBorder="1" applyAlignment="1">
      <alignment horizontal="left" vertical="center" wrapText="1" shrinkToFit="1"/>
    </xf>
    <xf numFmtId="0" fontId="72" fillId="2" borderId="0" xfId="22" applyFont="1" applyFill="1">
      <alignment vertical="center"/>
    </xf>
    <xf numFmtId="0" fontId="11" fillId="2" borderId="0" xfId="22" applyFont="1" applyFill="1">
      <alignment vertical="center"/>
    </xf>
    <xf numFmtId="0" fontId="94" fillId="2" borderId="0" xfId="22" applyFont="1" applyFill="1" applyAlignment="1">
      <alignment vertical="center"/>
    </xf>
    <xf numFmtId="0" fontId="11" fillId="2" borderId="0" xfId="22" applyFont="1" applyFill="1" applyAlignment="1">
      <alignment vertical="top"/>
    </xf>
    <xf numFmtId="0" fontId="11" fillId="2" borderId="0" xfId="22" applyFont="1" applyFill="1" applyAlignment="1">
      <alignment vertical="center"/>
    </xf>
    <xf numFmtId="0" fontId="102" fillId="2" borderId="0" xfId="21" applyFont="1" applyFill="1" applyAlignment="1">
      <alignment horizontal="left" vertical="center"/>
    </xf>
    <xf numFmtId="0" fontId="102" fillId="2" borderId="0" xfId="22" applyFont="1" applyFill="1">
      <alignment vertical="center"/>
    </xf>
    <xf numFmtId="0" fontId="102" fillId="2" borderId="0" xfId="22" applyFont="1" applyFill="1" applyAlignment="1">
      <alignment horizontal="left" vertical="center"/>
    </xf>
    <xf numFmtId="0" fontId="4" fillId="2" borderId="0" xfId="22" applyFont="1" applyFill="1">
      <alignment vertical="center"/>
    </xf>
    <xf numFmtId="0" fontId="11" fillId="0" borderId="0" xfId="22" applyFont="1" applyFill="1" applyAlignment="1">
      <alignment horizontal="left" vertical="center"/>
    </xf>
    <xf numFmtId="0" fontId="11" fillId="2" borderId="0" xfId="22" applyFont="1" applyFill="1" applyAlignment="1">
      <alignment horizontal="left" vertical="center"/>
    </xf>
    <xf numFmtId="0" fontId="102" fillId="2" borderId="0" xfId="21" applyFont="1" applyFill="1" applyAlignment="1">
      <alignment horizontal="left" vertical="top"/>
    </xf>
    <xf numFmtId="0" fontId="94" fillId="2" borderId="0" xfId="22" applyFont="1" applyFill="1" applyAlignment="1">
      <alignment vertical="top"/>
    </xf>
    <xf numFmtId="0" fontId="102" fillId="2" borderId="0" xfId="22" applyFont="1" applyFill="1" applyAlignment="1">
      <alignment vertical="top"/>
    </xf>
    <xf numFmtId="0" fontId="4" fillId="0" borderId="0" xfId="22" applyFont="1" applyFill="1">
      <alignment vertical="center"/>
    </xf>
    <xf numFmtId="0" fontId="95" fillId="0" borderId="162" xfId="21" applyFont="1" applyFill="1" applyBorder="1" applyAlignment="1" applyProtection="1">
      <alignment horizontal="center" vertical="center" shrinkToFit="1"/>
      <protection locked="0"/>
    </xf>
    <xf numFmtId="0" fontId="95" fillId="0" borderId="163" xfId="21" applyFont="1" applyFill="1" applyBorder="1" applyAlignment="1">
      <alignment horizontal="center" vertical="center" shrinkToFit="1"/>
    </xf>
    <xf numFmtId="0" fontId="95" fillId="0" borderId="164" xfId="22" applyFont="1" applyFill="1" applyBorder="1" applyAlignment="1">
      <alignment horizontal="center" vertical="center" shrinkToFit="1"/>
    </xf>
    <xf numFmtId="0" fontId="95" fillId="0" borderId="51" xfId="21" applyFont="1" applyFill="1" applyBorder="1" applyAlignment="1">
      <alignment horizontal="center" vertical="center" shrinkToFit="1"/>
    </xf>
    <xf numFmtId="0" fontId="95" fillId="0" borderId="165" xfId="21" applyFont="1" applyFill="1" applyBorder="1" applyAlignment="1">
      <alignment horizontal="center" vertical="center" shrinkToFit="1"/>
    </xf>
    <xf numFmtId="0" fontId="95" fillId="3" borderId="74" xfId="21" applyFont="1" applyFill="1" applyBorder="1" applyAlignment="1">
      <alignment horizontal="center" vertical="center" shrinkToFit="1"/>
    </xf>
    <xf numFmtId="0" fontId="95" fillId="3" borderId="74" xfId="21" applyFont="1" applyFill="1" applyBorder="1" applyAlignment="1">
      <alignment horizontal="center" vertical="center" wrapText="1" shrinkToFit="1"/>
    </xf>
    <xf numFmtId="0" fontId="95" fillId="3" borderId="155" xfId="21" applyFont="1" applyFill="1" applyBorder="1" applyAlignment="1">
      <alignment horizontal="center" vertical="center" shrinkToFit="1"/>
    </xf>
    <xf numFmtId="0" fontId="95" fillId="3" borderId="166" xfId="21" applyFont="1" applyFill="1" applyBorder="1" applyAlignment="1">
      <alignment horizontal="center" vertical="center" wrapText="1" shrinkToFit="1"/>
    </xf>
    <xf numFmtId="179" fontId="17" fillId="0" borderId="0" xfId="5" applyNumberFormat="1" applyFont="1" applyFill="1" applyAlignment="1">
      <alignment horizontal="right" vertical="center"/>
    </xf>
    <xf numFmtId="0" fontId="0" fillId="3" borderId="7" xfId="13" applyFont="1" applyFill="1" applyBorder="1" applyAlignment="1" applyProtection="1">
      <alignment horizontal="left" vertical="center"/>
      <protection locked="0"/>
    </xf>
    <xf numFmtId="0" fontId="21" fillId="0" borderId="0" xfId="0" applyFont="1" applyProtection="1">
      <alignment vertical="center"/>
      <protection locked="0"/>
    </xf>
    <xf numFmtId="0" fontId="21" fillId="0" borderId="0" xfId="0" applyFont="1" applyBorder="1" applyAlignment="1" applyProtection="1">
      <alignment horizontal="center" vertical="center"/>
      <protection locked="0"/>
    </xf>
    <xf numFmtId="0" fontId="21" fillId="6" borderId="105" xfId="0" applyFont="1" applyFill="1" applyBorder="1" applyAlignment="1" applyProtection="1">
      <alignment horizontal="center" vertical="center"/>
      <protection locked="0"/>
    </xf>
    <xf numFmtId="0" fontId="21" fillId="0" borderId="102" xfId="0" applyFont="1" applyBorder="1" applyAlignment="1" applyProtection="1">
      <alignment horizontal="right" vertical="center"/>
      <protection locked="0"/>
    </xf>
    <xf numFmtId="0" fontId="49" fillId="0" borderId="0" xfId="0" applyFont="1" applyAlignment="1" applyProtection="1">
      <alignment horizontal="left" vertical="top"/>
      <protection locked="0"/>
    </xf>
    <xf numFmtId="0" fontId="48" fillId="0" borderId="8" xfId="0" applyFont="1" applyBorder="1" applyAlignment="1" applyProtection="1">
      <alignment horizontal="center" vertical="top"/>
      <protection locked="0"/>
    </xf>
    <xf numFmtId="0" fontId="48" fillId="0" borderId="8" xfId="0" applyFont="1" applyBorder="1" applyAlignment="1" applyProtection="1">
      <alignment horizontal="right" vertical="top"/>
      <protection locked="0"/>
    </xf>
    <xf numFmtId="0" fontId="47" fillId="0" borderId="16" xfId="0" applyFont="1" applyBorder="1" applyAlignment="1" applyProtection="1">
      <alignment horizontal="left" vertical="center"/>
      <protection locked="0"/>
    </xf>
    <xf numFmtId="0" fontId="47" fillId="0" borderId="14" xfId="0" applyFont="1" applyBorder="1" applyAlignment="1" applyProtection="1">
      <alignment horizontal="left" vertical="center"/>
      <protection locked="0"/>
    </xf>
    <xf numFmtId="0" fontId="47" fillId="0" borderId="15" xfId="0" applyFont="1" applyBorder="1" applyAlignment="1" applyProtection="1">
      <alignment horizontal="left" vertical="center"/>
      <protection locked="0"/>
    </xf>
    <xf numFmtId="0" fontId="49" fillId="0" borderId="0" xfId="0" applyFont="1" applyAlignment="1" applyProtection="1">
      <alignment horizontal="left" vertical="center"/>
      <protection locked="0"/>
    </xf>
    <xf numFmtId="0" fontId="49" fillId="0" borderId="8" xfId="0" applyFont="1" applyBorder="1" applyAlignment="1" applyProtection="1">
      <alignment horizontal="right" vertical="top"/>
      <protection locked="0"/>
    </xf>
    <xf numFmtId="0" fontId="47" fillId="0" borderId="6" xfId="0" applyFont="1" applyBorder="1" applyAlignment="1" applyProtection="1">
      <alignment horizontal="left" vertical="center"/>
      <protection locked="0"/>
    </xf>
    <xf numFmtId="0" fontId="48" fillId="0" borderId="0" xfId="0" applyFont="1" applyBorder="1" applyAlignment="1" applyProtection="1">
      <alignment horizontal="right" vertical="top"/>
      <protection locked="0"/>
    </xf>
    <xf numFmtId="0" fontId="21" fillId="7" borderId="20" xfId="0" applyFont="1" applyFill="1" applyBorder="1" applyAlignment="1" applyProtection="1">
      <alignment horizontal="center" vertical="center"/>
      <protection locked="0"/>
    </xf>
    <xf numFmtId="0" fontId="21" fillId="7" borderId="21" xfId="0" applyFont="1" applyFill="1" applyBorder="1" applyAlignment="1" applyProtection="1">
      <alignment horizontal="center" vertical="center"/>
      <protection locked="0"/>
    </xf>
    <xf numFmtId="0" fontId="21" fillId="7" borderId="6" xfId="0" applyFont="1" applyFill="1" applyBorder="1" applyAlignment="1" applyProtection="1">
      <alignment horizontal="center" vertical="center"/>
      <protection locked="0"/>
    </xf>
    <xf numFmtId="0" fontId="21" fillId="2" borderId="0" xfId="0" applyFont="1" applyFill="1" applyBorder="1" applyAlignment="1" applyProtection="1">
      <alignment horizontal="center" vertical="center"/>
      <protection locked="0"/>
    </xf>
    <xf numFmtId="0" fontId="36" fillId="7" borderId="107" xfId="0" applyFont="1" applyFill="1" applyBorder="1" applyAlignment="1" applyProtection="1">
      <alignment vertical="center"/>
      <protection locked="0"/>
    </xf>
    <xf numFmtId="0" fontId="36" fillId="7" borderId="108" xfId="0" applyFont="1" applyFill="1" applyBorder="1" applyAlignment="1" applyProtection="1">
      <alignment vertical="center"/>
      <protection locked="0"/>
    </xf>
    <xf numFmtId="0" fontId="21" fillId="0" borderId="109" xfId="0" applyFont="1" applyBorder="1" applyAlignment="1" applyProtection="1">
      <alignment horizontal="center" vertical="center"/>
      <protection locked="0"/>
    </xf>
    <xf numFmtId="0" fontId="21" fillId="0" borderId="109" xfId="0" applyFont="1" applyFill="1" applyBorder="1" applyAlignment="1" applyProtection="1">
      <alignment horizontal="center" vertical="center"/>
      <protection locked="0"/>
    </xf>
    <xf numFmtId="0" fontId="21" fillId="2" borderId="109" xfId="0" applyFont="1" applyFill="1" applyBorder="1" applyAlignment="1" applyProtection="1">
      <alignment horizontal="center" vertical="center"/>
      <protection locked="0"/>
    </xf>
    <xf numFmtId="0" fontId="21" fillId="0" borderId="108" xfId="0" applyFont="1" applyBorder="1" applyAlignment="1" applyProtection="1">
      <alignment horizontal="center" vertical="center"/>
      <protection locked="0"/>
    </xf>
    <xf numFmtId="0" fontId="36" fillId="7" borderId="110" xfId="0" applyFont="1" applyFill="1" applyBorder="1" applyAlignment="1" applyProtection="1">
      <alignment vertical="center"/>
      <protection locked="0"/>
    </xf>
    <xf numFmtId="0" fontId="36" fillId="7" borderId="111" xfId="0" applyFont="1" applyFill="1" applyBorder="1" applyAlignment="1" applyProtection="1">
      <alignment vertical="center"/>
      <protection locked="0"/>
    </xf>
    <xf numFmtId="0" fontId="21" fillId="0" borderId="110" xfId="0" applyFont="1" applyBorder="1" applyAlignment="1" applyProtection="1">
      <alignment horizontal="center" vertical="center"/>
      <protection locked="0"/>
    </xf>
    <xf numFmtId="0" fontId="21" fillId="0" borderId="112" xfId="0" applyFont="1" applyBorder="1" applyAlignment="1" applyProtection="1">
      <alignment horizontal="center" vertical="center"/>
      <protection locked="0"/>
    </xf>
    <xf numFmtId="0" fontId="21" fillId="0" borderId="112" xfId="0" applyFont="1" applyFill="1" applyBorder="1" applyAlignment="1" applyProtection="1">
      <alignment horizontal="center" vertical="center"/>
      <protection locked="0"/>
    </xf>
    <xf numFmtId="0" fontId="21" fillId="0" borderId="111" xfId="0" applyFont="1" applyBorder="1" applyProtection="1">
      <alignment vertical="center"/>
      <protection locked="0"/>
    </xf>
    <xf numFmtId="0" fontId="21" fillId="7" borderId="113" xfId="0" applyFont="1" applyFill="1" applyBorder="1" applyAlignment="1" applyProtection="1">
      <alignment horizontal="center" vertical="center" wrapText="1"/>
      <protection locked="0"/>
    </xf>
    <xf numFmtId="0" fontId="21" fillId="7" borderId="114" xfId="0" applyFont="1" applyFill="1" applyBorder="1" applyAlignment="1" applyProtection="1">
      <alignment horizontal="center" vertical="center" wrapText="1"/>
      <protection locked="0"/>
    </xf>
    <xf numFmtId="0" fontId="21" fillId="7" borderId="115" xfId="0" applyFont="1" applyFill="1" applyBorder="1" applyAlignment="1" applyProtection="1">
      <alignment horizontal="center" vertical="center" wrapText="1"/>
      <protection locked="0"/>
    </xf>
    <xf numFmtId="0" fontId="50" fillId="0" borderId="111" xfId="0" applyFont="1" applyBorder="1" applyAlignment="1" applyProtection="1">
      <alignment horizontal="center" vertical="center" wrapText="1"/>
      <protection locked="0"/>
    </xf>
    <xf numFmtId="0" fontId="50" fillId="0" borderId="0" xfId="0" applyFont="1" applyBorder="1" applyAlignment="1" applyProtection="1">
      <alignment horizontal="center" vertical="center" wrapText="1"/>
      <protection locked="0"/>
    </xf>
    <xf numFmtId="0" fontId="51" fillId="0" borderId="8" xfId="0" applyFont="1" applyBorder="1" applyAlignment="1" applyProtection="1">
      <alignment horizontal="center" wrapText="1"/>
      <protection locked="0"/>
    </xf>
    <xf numFmtId="0" fontId="51" fillId="0" borderId="0" xfId="0" applyFont="1" applyBorder="1" applyAlignment="1" applyProtection="1">
      <alignment horizontal="center" wrapText="1"/>
      <protection locked="0"/>
    </xf>
    <xf numFmtId="0" fontId="50" fillId="0" borderId="167" xfId="0" applyFont="1" applyBorder="1" applyAlignment="1" applyProtection="1">
      <alignment horizontal="center" vertical="center" wrapText="1"/>
      <protection locked="0"/>
    </xf>
    <xf numFmtId="0" fontId="21" fillId="0" borderId="110" xfId="0" applyFont="1" applyFill="1" applyBorder="1" applyAlignment="1" applyProtection="1">
      <alignment horizontal="center" vertical="center"/>
      <protection locked="0"/>
    </xf>
    <xf numFmtId="0" fontId="21" fillId="2" borderId="112" xfId="0" applyFont="1" applyFill="1" applyBorder="1" applyAlignment="1" applyProtection="1">
      <alignment horizontal="center" vertical="center"/>
      <protection locked="0"/>
    </xf>
    <xf numFmtId="0" fontId="51" fillId="0" borderId="73" xfId="0" applyFont="1" applyBorder="1" applyAlignment="1" applyProtection="1">
      <alignment horizontal="center" wrapText="1"/>
      <protection locked="0"/>
    </xf>
    <xf numFmtId="0" fontId="21" fillId="0" borderId="168" xfId="0" applyFont="1" applyFill="1" applyBorder="1" applyAlignment="1" applyProtection="1">
      <alignment horizontal="center" vertical="center"/>
      <protection locked="0"/>
    </xf>
    <xf numFmtId="187" fontId="21" fillId="0" borderId="169" xfId="0" applyNumberFormat="1" applyFont="1" applyFill="1" applyBorder="1" applyAlignment="1" applyProtection="1">
      <alignment horizontal="center" vertical="center"/>
      <protection locked="0"/>
    </xf>
    <xf numFmtId="0" fontId="21" fillId="0" borderId="169" xfId="0" applyFont="1" applyFill="1" applyBorder="1" applyAlignment="1" applyProtection="1">
      <alignment horizontal="center" vertical="center"/>
      <protection locked="0"/>
    </xf>
    <xf numFmtId="0" fontId="21" fillId="0" borderId="169" xfId="0" applyFont="1" applyBorder="1" applyAlignment="1" applyProtection="1">
      <alignment horizontal="center" vertical="center"/>
      <protection locked="0"/>
    </xf>
    <xf numFmtId="0" fontId="21" fillId="0" borderId="14" xfId="0" applyFont="1" applyFill="1" applyBorder="1" applyAlignment="1" applyProtection="1">
      <alignment horizontal="center" vertical="center"/>
      <protection locked="0"/>
    </xf>
    <xf numFmtId="0" fontId="21" fillId="0" borderId="14" xfId="0" applyFont="1" applyBorder="1" applyAlignment="1" applyProtection="1">
      <alignment horizontal="center" vertical="center"/>
      <protection locked="0"/>
    </xf>
    <xf numFmtId="0" fontId="50" fillId="0" borderId="15"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0" fontId="21" fillId="3" borderId="7" xfId="0" applyFont="1" applyFill="1" applyBorder="1" applyAlignment="1" applyProtection="1">
      <alignment horizontal="center" vertical="center"/>
      <protection locked="0"/>
    </xf>
    <xf numFmtId="0" fontId="21" fillId="3" borderId="83" xfId="0" applyFont="1" applyFill="1" applyBorder="1" applyAlignment="1" applyProtection="1">
      <alignment horizontal="center" vertical="center"/>
      <protection locked="0"/>
    </xf>
    <xf numFmtId="0" fontId="21" fillId="0" borderId="15" xfId="0" applyFont="1" applyBorder="1" applyAlignment="1" applyProtection="1">
      <alignment horizontal="right" vertical="center"/>
      <protection locked="0"/>
    </xf>
    <xf numFmtId="0" fontId="36" fillId="0" borderId="99" xfId="0" applyFont="1" applyBorder="1" applyAlignment="1" applyProtection="1">
      <alignment vertical="center"/>
      <protection locked="0"/>
    </xf>
    <xf numFmtId="0" fontId="55" fillId="2" borderId="107" xfId="0" applyFont="1" applyFill="1" applyBorder="1">
      <alignment vertical="center"/>
    </xf>
    <xf numFmtId="0" fontId="55" fillId="2" borderId="13" xfId="0" applyFont="1" applyFill="1" applyBorder="1">
      <alignment vertical="center"/>
    </xf>
    <xf numFmtId="0" fontId="62" fillId="0" borderId="23" xfId="0" applyFont="1" applyBorder="1" applyAlignment="1">
      <alignment vertical="center"/>
    </xf>
    <xf numFmtId="0" fontId="59" fillId="0" borderId="0" xfId="0" applyFont="1" applyBorder="1" applyAlignment="1">
      <alignment vertical="center"/>
    </xf>
    <xf numFmtId="0" fontId="59" fillId="0" borderId="8" xfId="0" applyFont="1" applyBorder="1" applyAlignment="1">
      <alignment vertical="center"/>
    </xf>
    <xf numFmtId="0" fontId="59" fillId="0" borderId="9" xfId="0" applyFont="1" applyBorder="1" applyAlignment="1">
      <alignment vertical="center"/>
    </xf>
    <xf numFmtId="0" fontId="59" fillId="0" borderId="23" xfId="0" applyFont="1" applyBorder="1" applyAlignment="1">
      <alignment vertical="center"/>
    </xf>
    <xf numFmtId="0" fontId="59" fillId="0" borderId="12" xfId="0" applyFont="1" applyBorder="1" applyAlignment="1">
      <alignment vertical="center"/>
    </xf>
    <xf numFmtId="0" fontId="63" fillId="0" borderId="0" xfId="0" applyFont="1" applyBorder="1" applyAlignment="1">
      <alignment vertical="center"/>
    </xf>
    <xf numFmtId="0" fontId="63" fillId="0" borderId="0" xfId="0" applyFont="1">
      <alignment vertical="center"/>
    </xf>
    <xf numFmtId="0" fontId="59" fillId="0" borderId="23" xfId="0" applyFont="1" applyBorder="1">
      <alignment vertical="center"/>
    </xf>
    <xf numFmtId="0" fontId="59" fillId="0" borderId="0" xfId="0" applyFont="1" applyBorder="1">
      <alignment vertical="center"/>
    </xf>
    <xf numFmtId="0" fontId="63" fillId="0" borderId="0" xfId="0" applyFont="1" applyBorder="1">
      <alignment vertical="center"/>
    </xf>
    <xf numFmtId="0" fontId="59" fillId="0" borderId="12" xfId="0" applyFont="1" applyBorder="1">
      <alignment vertical="center"/>
    </xf>
    <xf numFmtId="0" fontId="62" fillId="0" borderId="10" xfId="0" applyFont="1" applyBorder="1">
      <alignment vertical="center"/>
    </xf>
    <xf numFmtId="0" fontId="59" fillId="0" borderId="8" xfId="0" applyFont="1" applyBorder="1">
      <alignment vertical="center"/>
    </xf>
    <xf numFmtId="0" fontId="59" fillId="0" borderId="9" xfId="0" applyFont="1" applyBorder="1">
      <alignment vertical="center"/>
    </xf>
    <xf numFmtId="0" fontId="59" fillId="0" borderId="16" xfId="0" applyFont="1" applyBorder="1">
      <alignment vertical="center"/>
    </xf>
    <xf numFmtId="0" fontId="59" fillId="0" borderId="14" xfId="0" applyFont="1" applyBorder="1">
      <alignment vertical="center"/>
    </xf>
    <xf numFmtId="0" fontId="59" fillId="0" borderId="15" xfId="0" applyFont="1" applyBorder="1">
      <alignment vertical="center"/>
    </xf>
    <xf numFmtId="0" fontId="62" fillId="0" borderId="23" xfId="0" applyFont="1" applyBorder="1">
      <alignment vertical="center"/>
    </xf>
    <xf numFmtId="0" fontId="59" fillId="0" borderId="14" xfId="0" applyFont="1" applyBorder="1" applyAlignment="1">
      <alignment vertical="center"/>
    </xf>
    <xf numFmtId="0" fontId="59" fillId="0" borderId="15" xfId="0" applyFont="1" applyBorder="1" applyAlignment="1">
      <alignment vertical="center"/>
    </xf>
    <xf numFmtId="0" fontId="59" fillId="0" borderId="0" xfId="0" applyFont="1" applyBorder="1" applyAlignment="1">
      <alignment horizontal="right" vertical="center"/>
    </xf>
    <xf numFmtId="0" fontId="22" fillId="0" borderId="0" xfId="7" applyFont="1" applyFill="1" applyBorder="1" applyAlignment="1">
      <alignment horizontal="center" vertical="center"/>
    </xf>
    <xf numFmtId="0" fontId="17" fillId="0" borderId="0" xfId="7" applyFont="1" applyFill="1">
      <alignment vertical="center"/>
    </xf>
    <xf numFmtId="0" fontId="32" fillId="0" borderId="0" xfId="5" applyFont="1" applyFill="1" applyBorder="1">
      <alignment vertical="center"/>
    </xf>
    <xf numFmtId="0" fontId="17" fillId="0" borderId="0" xfId="7" applyFont="1" applyFill="1" applyBorder="1">
      <alignment vertical="center"/>
    </xf>
    <xf numFmtId="0" fontId="17" fillId="0" borderId="0" xfId="7" applyNumberFormat="1" applyFont="1" applyFill="1" applyBorder="1" applyAlignment="1">
      <alignment vertical="center" textRotation="255" wrapText="1"/>
    </xf>
    <xf numFmtId="0" fontId="17" fillId="0" borderId="12" xfId="7" applyFont="1" applyFill="1" applyBorder="1" applyAlignment="1">
      <alignment horizontal="left" vertical="center"/>
    </xf>
    <xf numFmtId="0" fontId="22" fillId="0" borderId="0" xfId="7" applyFont="1" applyFill="1" applyBorder="1" applyAlignment="1">
      <alignment vertical="top"/>
    </xf>
    <xf numFmtId="0" fontId="17" fillId="0" borderId="0" xfId="5" applyFont="1" applyFill="1" applyBorder="1" applyAlignment="1">
      <alignment horizontal="left" vertical="top" wrapText="1"/>
    </xf>
    <xf numFmtId="0" fontId="17" fillId="0" borderId="0" xfId="5" applyFont="1" applyFill="1" applyBorder="1" applyAlignment="1">
      <alignment horizontal="left" vertical="top"/>
    </xf>
    <xf numFmtId="0" fontId="18" fillId="0" borderId="0" xfId="5" applyFont="1" applyFill="1" applyBorder="1" applyAlignment="1">
      <alignment horizontal="left" vertical="top" wrapText="1"/>
    </xf>
    <xf numFmtId="0" fontId="4" fillId="0" borderId="0" xfId="1"/>
    <xf numFmtId="0" fontId="4" fillId="0" borderId="0" xfId="1" applyAlignment="1">
      <alignment horizontal="right" vertical="center"/>
    </xf>
    <xf numFmtId="0" fontId="74" fillId="0" borderId="0" xfId="8" applyFont="1" applyAlignment="1">
      <alignment horizontal="left" vertical="center"/>
    </xf>
    <xf numFmtId="0" fontId="4" fillId="0" borderId="0" xfId="23">
      <alignment vertical="center"/>
    </xf>
    <xf numFmtId="0" fontId="4" fillId="0" borderId="0" xfId="1" applyFill="1"/>
    <xf numFmtId="0" fontId="4" fillId="0" borderId="0" xfId="1" applyFill="1" applyAlignment="1">
      <alignment horizontal="right" vertical="center"/>
    </xf>
    <xf numFmtId="0" fontId="4" fillId="0" borderId="182" xfId="1" applyFill="1" applyBorder="1" applyAlignment="1">
      <alignment horizontal="center" vertical="center"/>
    </xf>
    <xf numFmtId="0" fontId="4" fillId="0" borderId="181" xfId="1" applyFill="1" applyBorder="1" applyAlignment="1">
      <alignment horizontal="center" vertical="center"/>
    </xf>
    <xf numFmtId="0" fontId="4" fillId="0" borderId="185" xfId="1" applyFill="1" applyBorder="1" applyAlignment="1">
      <alignment horizontal="center" vertical="center"/>
    </xf>
    <xf numFmtId="0" fontId="4" fillId="0" borderId="186" xfId="1" applyFill="1" applyBorder="1" applyAlignment="1">
      <alignment horizontal="center" vertical="center"/>
    </xf>
    <xf numFmtId="0" fontId="4" fillId="13" borderId="186" xfId="1" applyFill="1" applyBorder="1" applyAlignment="1">
      <alignment horizontal="right" vertical="center"/>
    </xf>
    <xf numFmtId="0" fontId="4" fillId="13" borderId="187" xfId="1" applyFill="1" applyBorder="1" applyAlignment="1">
      <alignment horizontal="right" vertical="center"/>
    </xf>
    <xf numFmtId="0" fontId="4" fillId="13" borderId="188" xfId="1" applyFill="1" applyBorder="1" applyAlignment="1">
      <alignment horizontal="right" vertical="center"/>
    </xf>
    <xf numFmtId="0" fontId="4" fillId="0" borderId="137" xfId="1" applyFill="1" applyBorder="1" applyAlignment="1">
      <alignment horizontal="center" vertical="center"/>
    </xf>
    <xf numFmtId="0" fontId="4" fillId="0" borderId="189" xfId="1" applyFill="1" applyBorder="1" applyAlignment="1">
      <alignment horizontal="right" vertical="center"/>
    </xf>
    <xf numFmtId="0" fontId="4" fillId="0" borderId="190" xfId="1" applyFill="1" applyBorder="1"/>
    <xf numFmtId="0" fontId="4" fillId="12" borderId="39" xfId="1" applyFill="1" applyBorder="1" applyAlignment="1">
      <alignment horizontal="center" vertical="center"/>
    </xf>
    <xf numFmtId="0" fontId="4" fillId="12" borderId="15" xfId="1" applyFill="1" applyBorder="1" applyAlignment="1">
      <alignment horizontal="center" vertical="center"/>
    </xf>
    <xf numFmtId="0" fontId="4" fillId="12" borderId="14" xfId="1" applyFill="1" applyBorder="1" applyAlignment="1">
      <alignment horizontal="center" vertical="center"/>
    </xf>
    <xf numFmtId="0" fontId="4" fillId="12" borderId="188" xfId="1" applyFill="1" applyBorder="1" applyAlignment="1">
      <alignment horizontal="right" vertical="center"/>
    </xf>
    <xf numFmtId="0" fontId="4" fillId="0" borderId="16" xfId="1" applyFill="1" applyBorder="1" applyAlignment="1">
      <alignment horizontal="center" vertical="center"/>
    </xf>
    <xf numFmtId="0" fontId="4" fillId="0" borderId="191" xfId="1" applyFill="1" applyBorder="1" applyAlignment="1">
      <alignment horizontal="right" vertical="center"/>
    </xf>
    <xf numFmtId="0" fontId="4" fillId="0" borderId="192" xfId="1" applyFill="1" applyBorder="1"/>
    <xf numFmtId="0" fontId="4" fillId="12" borderId="7" xfId="1" applyFill="1" applyBorder="1" applyAlignment="1">
      <alignment horizontal="center" vertical="center"/>
    </xf>
    <xf numFmtId="0" fontId="4" fillId="12" borderId="6" xfId="1" applyFill="1" applyBorder="1" applyAlignment="1">
      <alignment horizontal="center" vertical="center"/>
    </xf>
    <xf numFmtId="0" fontId="4" fillId="12" borderId="21" xfId="1" applyFill="1" applyBorder="1" applyAlignment="1">
      <alignment horizontal="center" vertical="center"/>
    </xf>
    <xf numFmtId="0" fontId="4" fillId="12" borderId="7" xfId="1" applyFill="1" applyBorder="1" applyAlignment="1">
      <alignment horizontal="right" vertical="center"/>
    </xf>
    <xf numFmtId="0" fontId="4" fillId="12" borderId="0" xfId="1" applyFill="1" applyBorder="1" applyAlignment="1">
      <alignment horizontal="right" vertical="center"/>
    </xf>
    <xf numFmtId="0" fontId="4" fillId="12" borderId="18" xfId="1" applyFill="1" applyBorder="1" applyAlignment="1">
      <alignment horizontal="center" vertical="center"/>
    </xf>
    <xf numFmtId="0" fontId="4" fillId="12" borderId="9" xfId="1" applyFill="1" applyBorder="1" applyAlignment="1">
      <alignment horizontal="center" vertical="center"/>
    </xf>
    <xf numFmtId="0" fontId="4" fillId="12" borderId="8" xfId="1" applyFill="1" applyBorder="1" applyAlignment="1">
      <alignment horizontal="center" vertical="center"/>
    </xf>
    <xf numFmtId="0" fontId="4" fillId="12" borderId="18" xfId="1" applyFill="1" applyBorder="1" applyAlignment="1">
      <alignment horizontal="right" vertical="center"/>
    </xf>
    <xf numFmtId="0" fontId="4" fillId="0" borderId="20" xfId="1" applyFill="1" applyBorder="1" applyAlignment="1">
      <alignment horizontal="center" vertical="center"/>
    </xf>
    <xf numFmtId="0" fontId="4" fillId="12" borderId="181" xfId="1" applyFill="1" applyBorder="1" applyAlignment="1">
      <alignment horizontal="center" vertical="center"/>
    </xf>
    <xf numFmtId="0" fontId="4" fillId="12" borderId="182" xfId="1" applyFill="1" applyBorder="1" applyAlignment="1">
      <alignment horizontal="center" vertical="center"/>
    </xf>
    <xf numFmtId="0" fontId="4" fillId="12" borderId="193" xfId="1" applyFill="1" applyBorder="1" applyAlignment="1">
      <alignment horizontal="center" vertical="center"/>
    </xf>
    <xf numFmtId="0" fontId="4" fillId="12" borderId="181" xfId="1" applyFill="1" applyBorder="1" applyAlignment="1">
      <alignment horizontal="right" vertical="center"/>
    </xf>
    <xf numFmtId="0" fontId="4" fillId="0" borderId="183" xfId="1" applyFill="1" applyBorder="1" applyAlignment="1">
      <alignment horizontal="center" vertical="center"/>
    </xf>
    <xf numFmtId="0" fontId="4" fillId="0" borderId="184" xfId="1" applyFill="1" applyBorder="1" applyAlignment="1">
      <alignment horizontal="right" vertical="center"/>
    </xf>
    <xf numFmtId="0" fontId="4" fillId="0" borderId="195" xfId="1" applyFill="1" applyBorder="1" applyAlignment="1">
      <alignment horizontal="center" vertical="center"/>
    </xf>
    <xf numFmtId="0" fontId="4" fillId="0" borderId="196" xfId="1" applyFill="1" applyBorder="1" applyAlignment="1">
      <alignment horizontal="left" vertical="center"/>
    </xf>
    <xf numFmtId="0" fontId="4" fillId="0" borderId="197" xfId="1" applyFill="1" applyBorder="1" applyAlignment="1">
      <alignment horizontal="right" vertical="center"/>
    </xf>
    <xf numFmtId="0" fontId="4" fillId="0" borderId="0" xfId="1" applyFill="1" applyBorder="1" applyAlignment="1">
      <alignment horizontal="center" vertical="center"/>
    </xf>
    <xf numFmtId="0" fontId="4" fillId="0" borderId="198" xfId="1" applyFill="1" applyBorder="1" applyAlignment="1">
      <alignment horizontal="left" vertical="center"/>
    </xf>
    <xf numFmtId="0" fontId="4" fillId="0" borderId="0" xfId="1" applyFill="1" applyBorder="1" applyAlignment="1">
      <alignment vertical="center" wrapText="1"/>
    </xf>
    <xf numFmtId="0" fontId="4" fillId="0" borderId="0" xfId="1" applyFill="1" applyBorder="1" applyAlignment="1">
      <alignment horizontal="right" vertical="center" wrapText="1"/>
    </xf>
    <xf numFmtId="0" fontId="18" fillId="0" borderId="0" xfId="7" applyFont="1" applyBorder="1" applyAlignment="1">
      <alignment vertical="center" shrinkToFit="1"/>
    </xf>
    <xf numFmtId="14" fontId="109" fillId="0" borderId="160" xfId="0" applyNumberFormat="1" applyFont="1" applyBorder="1" applyAlignment="1">
      <alignment horizontal="left" vertical="center"/>
    </xf>
    <xf numFmtId="0" fontId="9" fillId="0" borderId="161" xfId="16" applyNumberFormat="1" applyFont="1" applyBorder="1" applyAlignment="1">
      <alignment horizontal="right"/>
    </xf>
    <xf numFmtId="0" fontId="9" fillId="0" borderId="161" xfId="16" applyFont="1" applyBorder="1" applyAlignment="1">
      <alignment horizontal="left"/>
    </xf>
    <xf numFmtId="0" fontId="9" fillId="0" borderId="199" xfId="16" applyNumberFormat="1" applyFont="1" applyBorder="1" applyAlignment="1">
      <alignment horizontal="right"/>
    </xf>
    <xf numFmtId="0" fontId="9" fillId="0" borderId="199" xfId="16" applyFont="1" applyBorder="1"/>
    <xf numFmtId="0" fontId="9" fillId="0" borderId="199" xfId="16" applyFont="1" applyBorder="1" applyAlignment="1">
      <alignment horizontal="left"/>
    </xf>
    <xf numFmtId="14" fontId="9" fillId="0" borderId="199" xfId="16" applyNumberFormat="1" applyFont="1" applyBorder="1" applyAlignment="1">
      <alignment horizontal="left"/>
    </xf>
    <xf numFmtId="0" fontId="66" fillId="0" borderId="199" xfId="0" applyFont="1" applyBorder="1">
      <alignment vertical="center"/>
    </xf>
    <xf numFmtId="0" fontId="66" fillId="0" borderId="199" xfId="0" applyFont="1" applyBorder="1" applyAlignment="1">
      <alignment horizontal="left" vertical="center"/>
    </xf>
    <xf numFmtId="14" fontId="66" fillId="0" borderId="199" xfId="0" applyNumberFormat="1" applyFont="1" applyBorder="1" applyAlignment="1">
      <alignment horizontal="left" vertical="top"/>
    </xf>
    <xf numFmtId="0" fontId="0" fillId="0" borderId="199" xfId="0" applyBorder="1" applyAlignment="1"/>
    <xf numFmtId="14" fontId="66" fillId="0" borderId="199" xfId="0" applyNumberFormat="1" applyFont="1" applyFill="1" applyBorder="1" applyAlignment="1" applyProtection="1">
      <alignment horizontal="left" vertical="center"/>
    </xf>
    <xf numFmtId="186" fontId="66" fillId="0" borderId="199" xfId="0" applyNumberFormat="1" applyFont="1" applyBorder="1" applyAlignment="1">
      <alignment horizontal="right" vertical="center"/>
    </xf>
    <xf numFmtId="0" fontId="66" fillId="0" borderId="199" xfId="0" applyNumberFormat="1" applyFont="1" applyBorder="1" applyAlignment="1"/>
    <xf numFmtId="0" fontId="66" fillId="0" borderId="199" xfId="0" applyFont="1" applyBorder="1" applyAlignment="1"/>
    <xf numFmtId="14" fontId="66" fillId="0" borderId="199" xfId="0" applyNumberFormat="1" applyFont="1" applyBorder="1" applyAlignment="1" applyProtection="1">
      <alignment horizontal="left" vertical="center"/>
    </xf>
    <xf numFmtId="0" fontId="66" fillId="0" borderId="199" xfId="0" applyNumberFormat="1" applyFont="1" applyBorder="1" applyAlignment="1">
      <alignment horizontal="right" vertical="center"/>
    </xf>
    <xf numFmtId="0" fontId="66" fillId="0" borderId="199" xfId="0" applyFont="1" applyFill="1" applyBorder="1">
      <alignment vertical="center"/>
    </xf>
    <xf numFmtId="0" fontId="66" fillId="0" borderId="199" xfId="0" applyFont="1" applyFill="1" applyBorder="1" applyAlignment="1">
      <alignment horizontal="left" vertical="center"/>
    </xf>
    <xf numFmtId="14" fontId="66" fillId="0" borderId="199" xfId="0" applyNumberFormat="1" applyFont="1" applyBorder="1" applyAlignment="1">
      <alignment horizontal="left" vertical="center"/>
    </xf>
    <xf numFmtId="0" fontId="66" fillId="0" borderId="199" xfId="0" applyFont="1" applyBorder="1" applyAlignment="1">
      <alignment horizontal="left"/>
    </xf>
    <xf numFmtId="0" fontId="66" fillId="0" borderId="199" xfId="0" applyFont="1" applyFill="1" applyBorder="1" applyAlignment="1"/>
    <xf numFmtId="0" fontId="66" fillId="0" borderId="199" xfId="0" applyNumberFormat="1" applyFont="1" applyBorder="1" applyAlignment="1">
      <alignment vertical="center"/>
    </xf>
    <xf numFmtId="14" fontId="109" fillId="0" borderId="199" xfId="0" applyNumberFormat="1" applyFont="1" applyBorder="1" applyAlignment="1">
      <alignment horizontal="left" vertical="center"/>
    </xf>
    <xf numFmtId="0" fontId="66" fillId="0" borderId="200" xfId="0" applyFont="1" applyBorder="1">
      <alignment vertical="center"/>
    </xf>
    <xf numFmtId="0" fontId="66" fillId="0" borderId="200" xfId="0" applyFont="1" applyBorder="1" applyAlignment="1">
      <alignment horizontal="left" vertical="center"/>
    </xf>
    <xf numFmtId="0" fontId="9" fillId="0" borderId="200" xfId="16" applyFont="1" applyBorder="1"/>
    <xf numFmtId="14" fontId="109" fillId="0" borderId="200" xfId="0" applyNumberFormat="1" applyFont="1" applyBorder="1" applyAlignment="1">
      <alignment horizontal="left" vertical="center"/>
    </xf>
    <xf numFmtId="0" fontId="0" fillId="0" borderId="8" xfId="0"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 xfId="0" applyBorder="1" applyAlignment="1">
      <alignment horizontal="center" vertical="center" wrapText="1"/>
    </xf>
    <xf numFmtId="0" fontId="28" fillId="0" borderId="0" xfId="0" applyFont="1" applyFill="1" applyBorder="1" applyAlignment="1">
      <alignment horizontal="left" vertical="top" wrapText="1"/>
    </xf>
    <xf numFmtId="0" fontId="28" fillId="0" borderId="84" xfId="0" applyFont="1" applyFill="1" applyBorder="1" applyAlignment="1">
      <alignment horizontal="left" vertical="top" wrapText="1"/>
    </xf>
    <xf numFmtId="0" fontId="31" fillId="4" borderId="0" xfId="16" applyFill="1" applyAlignment="1">
      <alignment horizontal="left" vertical="center"/>
    </xf>
    <xf numFmtId="0" fontId="0" fillId="4" borderId="0" xfId="0" applyFill="1" applyBorder="1" applyAlignment="1">
      <alignment horizontal="left" vertical="center" wrapText="1"/>
    </xf>
    <xf numFmtId="0" fontId="6" fillId="0" borderId="0" xfId="19" applyFont="1" applyAlignment="1">
      <alignment horizontal="distributed" vertical="center"/>
    </xf>
    <xf numFmtId="0" fontId="9" fillId="0" borderId="0" xfId="19" applyFont="1" applyAlignment="1">
      <alignment horizontal="center" vertical="center"/>
    </xf>
    <xf numFmtId="0" fontId="75" fillId="3" borderId="0" xfId="19" applyFont="1" applyFill="1" applyAlignment="1">
      <alignment vertical="center" wrapText="1"/>
    </xf>
    <xf numFmtId="0" fontId="72" fillId="0" borderId="0" xfId="20" applyFont="1" applyAlignment="1">
      <alignment horizontal="center" vertical="center"/>
    </xf>
    <xf numFmtId="0" fontId="70" fillId="0" borderId="0" xfId="19" applyFont="1" applyAlignment="1">
      <alignment horizontal="left" vertical="center" wrapText="1"/>
    </xf>
    <xf numFmtId="0" fontId="0" fillId="0" borderId="0" xfId="19" applyFont="1" applyFill="1" applyAlignment="1">
      <alignment vertical="center"/>
    </xf>
    <xf numFmtId="0" fontId="73" fillId="3" borderId="0" xfId="19" applyNumberFormat="1" applyFont="1" applyFill="1" applyBorder="1" applyAlignment="1">
      <alignment horizontal="center" vertical="center"/>
    </xf>
    <xf numFmtId="49" fontId="73" fillId="3" borderId="0" xfId="19" applyNumberFormat="1" applyFont="1" applyFill="1" applyAlignment="1">
      <alignment horizontal="center" vertical="center"/>
    </xf>
    <xf numFmtId="0" fontId="67" fillId="0" borderId="0" xfId="19" applyFont="1" applyAlignment="1">
      <alignment horizontal="center" vertical="center"/>
    </xf>
    <xf numFmtId="0" fontId="6" fillId="0" borderId="0" xfId="19" applyFont="1" applyAlignment="1">
      <alignment horizontal="distributed" vertical="center" wrapText="1"/>
    </xf>
    <xf numFmtId="179" fontId="17" fillId="3" borderId="0" xfId="5" applyNumberFormat="1" applyFont="1" applyFill="1" applyAlignment="1">
      <alignment horizontal="left" vertical="center"/>
    </xf>
    <xf numFmtId="49" fontId="77" fillId="3" borderId="124" xfId="20" applyNumberFormat="1" applyFont="1" applyFill="1" applyBorder="1" applyAlignment="1">
      <alignment horizontal="center" vertical="top" wrapText="1"/>
    </xf>
    <xf numFmtId="49" fontId="77" fillId="3" borderId="125" xfId="20" applyNumberFormat="1" applyFont="1" applyFill="1" applyBorder="1" applyAlignment="1">
      <alignment horizontal="center" vertical="top" wrapText="1"/>
    </xf>
    <xf numFmtId="0" fontId="70" fillId="0" borderId="1" xfId="20" applyFont="1" applyBorder="1" applyAlignment="1">
      <alignment horizontal="left" vertical="top" wrapText="1"/>
    </xf>
    <xf numFmtId="0" fontId="68" fillId="0" borderId="57" xfId="19" applyFont="1" applyBorder="1" applyAlignment="1">
      <alignment horizontal="distributed" vertical="center" wrapText="1"/>
    </xf>
    <xf numFmtId="0" fontId="68" fillId="0" borderId="4" xfId="19" applyFont="1" applyBorder="1" applyAlignment="1">
      <alignment horizontal="distributed" vertical="center"/>
    </xf>
    <xf numFmtId="0" fontId="68" fillId="0" borderId="58" xfId="19" applyFont="1" applyBorder="1" applyAlignment="1">
      <alignment horizontal="distributed" vertical="center"/>
    </xf>
    <xf numFmtId="0" fontId="68" fillId="0" borderId="7" xfId="19" applyFont="1" applyBorder="1" applyAlignment="1">
      <alignment horizontal="distributed" vertical="center"/>
    </xf>
    <xf numFmtId="0" fontId="75" fillId="3" borderId="127" xfId="19" applyFont="1" applyFill="1" applyBorder="1" applyAlignment="1">
      <alignment vertical="center"/>
    </xf>
    <xf numFmtId="0" fontId="75" fillId="3" borderId="128" xfId="19" applyFont="1" applyFill="1" applyBorder="1" applyAlignment="1">
      <alignment vertical="center"/>
    </xf>
    <xf numFmtId="0" fontId="78" fillId="3" borderId="25" xfId="19" applyFont="1" applyFill="1" applyBorder="1" applyAlignment="1">
      <alignment horizontal="left" vertical="center" wrapText="1" indent="3"/>
    </xf>
    <xf numFmtId="0" fontId="78" fillId="3" borderId="26" xfId="19" applyFont="1" applyFill="1" applyBorder="1" applyAlignment="1">
      <alignment horizontal="left" vertical="center" wrapText="1" indent="3"/>
    </xf>
    <xf numFmtId="0" fontId="78" fillId="3" borderId="129" xfId="19" applyFont="1" applyFill="1" applyBorder="1" applyAlignment="1">
      <alignment horizontal="left" vertical="center" wrapText="1" indent="3"/>
    </xf>
    <xf numFmtId="0" fontId="75" fillId="3" borderId="0" xfId="19" applyFont="1" applyFill="1" applyAlignment="1">
      <alignment horizontal="left" vertical="center" wrapText="1"/>
    </xf>
    <xf numFmtId="0" fontId="70" fillId="0" borderId="0" xfId="20" applyFont="1" applyAlignment="1">
      <alignment horizontal="left" vertical="top" wrapText="1"/>
    </xf>
    <xf numFmtId="0" fontId="70" fillId="0" borderId="59" xfId="20" applyFont="1" applyBorder="1" applyAlignment="1">
      <alignment horizontal="center" vertical="center" wrapText="1"/>
    </xf>
    <xf numFmtId="0" fontId="70" fillId="0" borderId="61" xfId="20" applyFont="1" applyBorder="1" applyAlignment="1">
      <alignment horizontal="center" vertical="center" wrapText="1"/>
    </xf>
    <xf numFmtId="0" fontId="70" fillId="0" borderId="60" xfId="20" applyFont="1" applyBorder="1" applyAlignment="1">
      <alignment horizontal="center" vertical="center" wrapText="1"/>
    </xf>
    <xf numFmtId="49" fontId="76" fillId="3" borderId="123" xfId="20" applyNumberFormat="1" applyFont="1" applyFill="1" applyBorder="1" applyAlignment="1">
      <alignment horizontal="center" vertical="top" wrapText="1"/>
    </xf>
    <xf numFmtId="49" fontId="76" fillId="3" borderId="124" xfId="20" applyNumberFormat="1" applyFont="1" applyFill="1" applyBorder="1" applyAlignment="1">
      <alignment horizontal="center" vertical="top" wrapText="1"/>
    </xf>
    <xf numFmtId="0" fontId="68" fillId="0" borderId="27" xfId="19" applyFont="1" applyBorder="1" applyAlignment="1">
      <alignment horizontal="distributed" vertical="center" wrapText="1"/>
    </xf>
    <xf numFmtId="0" fontId="68" fillId="0" borderId="8" xfId="19" applyFont="1" applyBorder="1" applyAlignment="1">
      <alignment horizontal="distributed" vertical="center" wrapText="1"/>
    </xf>
    <xf numFmtId="0" fontId="68" fillId="0" borderId="9" xfId="19" applyFont="1" applyBorder="1" applyAlignment="1">
      <alignment horizontal="distributed" vertical="center" wrapText="1"/>
    </xf>
    <xf numFmtId="0" fontId="68" fillId="0" borderId="29" xfId="19" applyFont="1" applyBorder="1" applyAlignment="1">
      <alignment horizontal="distributed" vertical="center" wrapText="1"/>
    </xf>
    <xf numFmtId="0" fontId="68" fillId="0" borderId="0" xfId="19" applyFont="1" applyBorder="1" applyAlignment="1">
      <alignment horizontal="distributed" vertical="center" wrapText="1"/>
    </xf>
    <xf numFmtId="0" fontId="68" fillId="0" borderId="12" xfId="19" applyFont="1" applyBorder="1" applyAlignment="1">
      <alignment horizontal="distributed" vertical="center" wrapText="1"/>
    </xf>
    <xf numFmtId="0" fontId="68" fillId="0" borderId="40" xfId="19" applyFont="1" applyBorder="1" applyAlignment="1">
      <alignment horizontal="distributed" vertical="center" wrapText="1"/>
    </xf>
    <xf numFmtId="0" fontId="68" fillId="0" borderId="1" xfId="19" applyFont="1" applyBorder="1" applyAlignment="1">
      <alignment horizontal="distributed" vertical="center" wrapText="1"/>
    </xf>
    <xf numFmtId="0" fontId="68" fillId="0" borderId="41" xfId="19" applyFont="1" applyBorder="1" applyAlignment="1">
      <alignment horizontal="distributed" vertical="center" wrapText="1"/>
    </xf>
    <xf numFmtId="0" fontId="68" fillId="3" borderId="10" xfId="19" applyFont="1" applyFill="1" applyBorder="1" applyAlignment="1">
      <alignment horizontal="distributed" vertical="center"/>
    </xf>
    <xf numFmtId="0" fontId="68" fillId="3" borderId="8" xfId="19" applyFont="1" applyFill="1" applyBorder="1" applyAlignment="1">
      <alignment horizontal="distributed" vertical="center"/>
    </xf>
    <xf numFmtId="49" fontId="75" fillId="3" borderId="8" xfId="19" applyNumberFormat="1" applyFont="1" applyFill="1" applyBorder="1" applyAlignment="1">
      <alignment horizontal="center" vertical="center" shrinkToFit="1"/>
    </xf>
    <xf numFmtId="0" fontId="7" fillId="3" borderId="8" xfId="19" applyFont="1" applyFill="1" applyBorder="1" applyAlignment="1">
      <alignment vertical="center"/>
    </xf>
    <xf numFmtId="0" fontId="4" fillId="3" borderId="8" xfId="19" applyFill="1" applyBorder="1" applyAlignment="1">
      <alignment vertical="center"/>
    </xf>
    <xf numFmtId="0" fontId="4" fillId="3" borderId="11" xfId="19" applyFill="1" applyBorder="1" applyAlignment="1">
      <alignment vertical="center"/>
    </xf>
    <xf numFmtId="0" fontId="4" fillId="3" borderId="0" xfId="19" applyFill="1" applyAlignment="1">
      <alignment vertical="center"/>
    </xf>
    <xf numFmtId="0" fontId="4" fillId="3" borderId="24" xfId="19" applyFill="1" applyBorder="1" applyAlignment="1">
      <alignment vertical="center"/>
    </xf>
    <xf numFmtId="0" fontId="72" fillId="3" borderId="23" xfId="19" applyFont="1" applyFill="1" applyBorder="1" applyAlignment="1">
      <alignment horizontal="left" vertical="center"/>
    </xf>
    <xf numFmtId="0" fontId="72" fillId="3" borderId="0" xfId="19" applyFont="1" applyFill="1" applyBorder="1" applyAlignment="1">
      <alignment horizontal="left" vertical="center"/>
    </xf>
    <xf numFmtId="0" fontId="72" fillId="3" borderId="0" xfId="19" applyFont="1" applyFill="1" applyBorder="1" applyAlignment="1">
      <alignment horizontal="center" vertical="center"/>
    </xf>
    <xf numFmtId="0" fontId="67" fillId="0" borderId="36" xfId="20" applyFont="1" applyFill="1" applyBorder="1" applyAlignment="1">
      <alignment horizontal="distributed" vertical="center" wrapText="1"/>
    </xf>
    <xf numFmtId="0" fontId="67" fillId="0" borderId="46" xfId="20" applyFont="1" applyFill="1" applyBorder="1" applyAlignment="1">
      <alignment horizontal="distributed" vertical="center" wrapText="1"/>
    </xf>
    <xf numFmtId="0" fontId="67" fillId="0" borderId="37" xfId="20" applyFont="1" applyFill="1" applyBorder="1" applyAlignment="1">
      <alignment horizontal="distributed" vertical="center" wrapText="1"/>
    </xf>
    <xf numFmtId="0" fontId="67" fillId="0" borderId="28" xfId="20" applyFont="1" applyFill="1" applyBorder="1" applyAlignment="1">
      <alignment horizontal="distributed" vertical="center" wrapText="1"/>
    </xf>
    <xf numFmtId="0" fontId="67" fillId="0" borderId="14" xfId="20" applyFont="1" applyFill="1" applyBorder="1" applyAlignment="1">
      <alignment horizontal="distributed" vertical="center" wrapText="1"/>
    </xf>
    <xf numFmtId="0" fontId="67" fillId="0" borderId="15" xfId="20" applyFont="1" applyFill="1" applyBorder="1" applyAlignment="1">
      <alignment horizontal="distributed" vertical="center" wrapText="1"/>
    </xf>
    <xf numFmtId="0" fontId="74" fillId="0" borderId="47" xfId="20" applyFont="1" applyFill="1" applyBorder="1" applyAlignment="1">
      <alignment horizontal="center" vertical="center" wrapText="1"/>
    </xf>
    <xf numFmtId="0" fontId="74" fillId="0" borderId="46" xfId="20" applyFont="1" applyFill="1" applyBorder="1" applyAlignment="1">
      <alignment horizontal="center" vertical="center" wrapText="1"/>
    </xf>
    <xf numFmtId="0" fontId="74" fillId="0" borderId="16" xfId="20" applyFont="1" applyFill="1" applyBorder="1" applyAlignment="1">
      <alignment horizontal="center" vertical="center" wrapText="1"/>
    </xf>
    <xf numFmtId="0" fontId="74" fillId="0" borderId="14" xfId="20" applyFont="1" applyFill="1" applyBorder="1" applyAlignment="1">
      <alignment horizontal="center" vertical="center" wrapText="1"/>
    </xf>
    <xf numFmtId="0" fontId="74" fillId="0" borderId="46" xfId="20" applyFont="1" applyFill="1" applyBorder="1" applyAlignment="1">
      <alignment horizontal="center" vertical="center"/>
    </xf>
    <xf numFmtId="0" fontId="74" fillId="0" borderId="37" xfId="20" applyFont="1" applyFill="1" applyBorder="1" applyAlignment="1">
      <alignment horizontal="center" vertical="center"/>
    </xf>
    <xf numFmtId="0" fontId="74" fillId="0" borderId="16" xfId="20" applyFont="1" applyFill="1" applyBorder="1" applyAlignment="1">
      <alignment horizontal="center" vertical="center"/>
    </xf>
    <xf numFmtId="0" fontId="74" fillId="0" borderId="14" xfId="20" applyFont="1" applyFill="1" applyBorder="1" applyAlignment="1">
      <alignment horizontal="center" vertical="center"/>
    </xf>
    <xf numFmtId="0" fontId="74" fillId="0" borderId="15" xfId="20" applyFont="1" applyFill="1" applyBorder="1" applyAlignment="1">
      <alignment horizontal="center" vertical="center"/>
    </xf>
    <xf numFmtId="0" fontId="74" fillId="0" borderId="48" xfId="20" applyFont="1" applyFill="1" applyBorder="1" applyAlignment="1">
      <alignment horizontal="center" vertical="center"/>
    </xf>
    <xf numFmtId="0" fontId="74" fillId="0" borderId="17" xfId="20" applyFont="1" applyFill="1" applyBorder="1" applyAlignment="1">
      <alignment horizontal="center" vertical="center"/>
    </xf>
    <xf numFmtId="0" fontId="91" fillId="0" borderId="130" xfId="20" applyFont="1" applyFill="1" applyBorder="1" applyAlignment="1">
      <alignment horizontal="center" vertical="center" textRotation="255" shrinkToFit="1"/>
    </xf>
    <xf numFmtId="0" fontId="91" fillId="0" borderId="5" xfId="20" applyFont="1" applyFill="1" applyBorder="1" applyAlignment="1">
      <alignment horizontal="center" vertical="center" textRotation="255" shrinkToFit="1"/>
    </xf>
    <xf numFmtId="0" fontId="91" fillId="0" borderId="19" xfId="20" applyFont="1" applyFill="1" applyBorder="1" applyAlignment="1">
      <alignment horizontal="center" vertical="center" textRotation="255" shrinkToFit="1"/>
    </xf>
    <xf numFmtId="0" fontId="91" fillId="0" borderId="10" xfId="20" applyFont="1" applyFill="1" applyBorder="1" applyAlignment="1">
      <alignment horizontal="distributed" vertical="center" shrinkToFit="1"/>
    </xf>
    <xf numFmtId="0" fontId="91" fillId="0" borderId="8" xfId="20" applyFont="1" applyFill="1" applyBorder="1" applyAlignment="1">
      <alignment horizontal="distributed" vertical="center" shrinkToFit="1"/>
    </xf>
    <xf numFmtId="0" fontId="91" fillId="0" borderId="9" xfId="20" applyFont="1" applyFill="1" applyBorder="1" applyAlignment="1">
      <alignment horizontal="distributed" vertical="center" shrinkToFit="1"/>
    </xf>
    <xf numFmtId="0" fontId="91" fillId="0" borderId="23" xfId="20" applyFont="1" applyFill="1" applyBorder="1" applyAlignment="1">
      <alignment horizontal="distributed" vertical="center" shrinkToFit="1"/>
    </xf>
    <xf numFmtId="0" fontId="91" fillId="0" borderId="0" xfId="20" applyFont="1" applyFill="1" applyBorder="1" applyAlignment="1">
      <alignment horizontal="distributed" vertical="center" shrinkToFit="1"/>
    </xf>
    <xf numFmtId="0" fontId="91" fillId="0" borderId="12" xfId="20" applyFont="1" applyFill="1" applyBorder="1" applyAlignment="1">
      <alignment horizontal="distributed" vertical="center" shrinkToFit="1"/>
    </xf>
    <xf numFmtId="0" fontId="91" fillId="0" borderId="16" xfId="20" applyFont="1" applyFill="1" applyBorder="1" applyAlignment="1">
      <alignment horizontal="distributed" vertical="center" shrinkToFit="1"/>
    </xf>
    <xf numFmtId="0" fontId="91" fillId="0" borderId="14" xfId="20" applyFont="1" applyFill="1" applyBorder="1" applyAlignment="1">
      <alignment horizontal="distributed" vertical="center" shrinkToFit="1"/>
    </xf>
    <xf numFmtId="0" fontId="91" fillId="0" borderId="15" xfId="20" applyFont="1" applyFill="1" applyBorder="1" applyAlignment="1">
      <alignment horizontal="distributed" vertical="center" shrinkToFit="1"/>
    </xf>
    <xf numFmtId="0" fontId="74" fillId="0" borderId="10" xfId="20" applyFont="1" applyFill="1" applyBorder="1" applyAlignment="1">
      <alignment horizontal="center" vertical="center" wrapText="1"/>
    </xf>
    <xf numFmtId="0" fontId="74" fillId="0" borderId="8" xfId="20" applyFont="1" applyFill="1" applyBorder="1" applyAlignment="1">
      <alignment horizontal="center" vertical="center" wrapText="1"/>
    </xf>
    <xf numFmtId="0" fontId="74" fillId="0" borderId="9" xfId="20" applyFont="1" applyFill="1" applyBorder="1" applyAlignment="1">
      <alignment horizontal="center" vertical="center" wrapText="1"/>
    </xf>
    <xf numFmtId="0" fontId="74" fillId="0" borderId="10" xfId="20" applyFont="1" applyFill="1" applyBorder="1" applyAlignment="1">
      <alignment horizontal="center" vertical="center"/>
    </xf>
    <xf numFmtId="0" fontId="74" fillId="0" borderId="8" xfId="20" applyFont="1" applyFill="1" applyBorder="1" applyAlignment="1">
      <alignment horizontal="center" vertical="center"/>
    </xf>
    <xf numFmtId="0" fontId="74" fillId="0" borderId="11" xfId="20" applyFont="1" applyFill="1" applyBorder="1" applyAlignment="1">
      <alignment horizontal="center" vertical="center"/>
    </xf>
    <xf numFmtId="0" fontId="74" fillId="0" borderId="23" xfId="20" applyFont="1" applyFill="1" applyBorder="1" applyAlignment="1">
      <alignment horizontal="center" vertical="center" wrapText="1"/>
    </xf>
    <xf numFmtId="0" fontId="74" fillId="0" borderId="0" xfId="20" applyFont="1" applyFill="1" applyBorder="1" applyAlignment="1">
      <alignment horizontal="center" vertical="center" wrapText="1"/>
    </xf>
    <xf numFmtId="0" fontId="74" fillId="0" borderId="12" xfId="20" applyFont="1" applyFill="1" applyBorder="1" applyAlignment="1">
      <alignment horizontal="center" vertical="center" wrapText="1"/>
    </xf>
    <xf numFmtId="0" fontId="74" fillId="0" borderId="23" xfId="20" applyFont="1" applyFill="1" applyBorder="1" applyAlignment="1">
      <alignment horizontal="center" vertical="center"/>
    </xf>
    <xf numFmtId="49" fontId="70" fillId="0" borderId="0" xfId="19" applyNumberFormat="1" applyFont="1" applyFill="1" applyBorder="1" applyAlignment="1">
      <alignment vertical="center"/>
    </xf>
    <xf numFmtId="0" fontId="78" fillId="0" borderId="0" xfId="19" applyNumberFormat="1" applyFont="1" applyFill="1" applyBorder="1" applyAlignment="1">
      <alignment horizontal="center" vertical="center"/>
    </xf>
    <xf numFmtId="0" fontId="78" fillId="0" borderId="0" xfId="19" applyFont="1" applyFill="1" applyBorder="1" applyAlignment="1">
      <alignment horizontal="center" vertical="center"/>
    </xf>
    <xf numFmtId="49" fontId="70" fillId="0" borderId="24" xfId="19" applyNumberFormat="1" applyFont="1" applyFill="1" applyBorder="1" applyAlignment="1">
      <alignment vertical="center"/>
    </xf>
    <xf numFmtId="0" fontId="74" fillId="0" borderId="0" xfId="20" applyFont="1" applyFill="1" applyBorder="1" applyAlignment="1">
      <alignment horizontal="distributed" vertical="center"/>
    </xf>
    <xf numFmtId="0" fontId="74" fillId="0" borderId="0" xfId="20" applyFont="1" applyFill="1" applyBorder="1" applyAlignment="1">
      <alignment horizontal="left" vertical="center"/>
    </xf>
    <xf numFmtId="0" fontId="74" fillId="0" borderId="12" xfId="20" applyFont="1" applyFill="1" applyBorder="1" applyAlignment="1">
      <alignment horizontal="center" vertical="center"/>
    </xf>
    <xf numFmtId="0" fontId="70" fillId="0" borderId="23" xfId="19" applyNumberFormat="1" applyFont="1" applyFill="1" applyBorder="1" applyAlignment="1">
      <alignment horizontal="center" vertical="center"/>
    </xf>
    <xf numFmtId="0" fontId="74" fillId="0" borderId="0" xfId="19" applyFont="1" applyFill="1" applyBorder="1" applyAlignment="1">
      <alignment horizontal="center" vertical="center"/>
    </xf>
    <xf numFmtId="0" fontId="74" fillId="0" borderId="23" xfId="19" applyFont="1" applyFill="1" applyBorder="1" applyAlignment="1">
      <alignment horizontal="center" vertical="center"/>
    </xf>
    <xf numFmtId="0" fontId="91" fillId="0" borderId="5" xfId="20" applyFont="1" applyFill="1" applyBorder="1" applyAlignment="1">
      <alignment horizontal="center" vertical="distributed" textRotation="255" indent="2" shrinkToFit="1"/>
    </xf>
    <xf numFmtId="0" fontId="91" fillId="0" borderId="19" xfId="20" applyFont="1" applyFill="1" applyBorder="1" applyAlignment="1">
      <alignment horizontal="center" vertical="distributed" textRotation="255" indent="2" shrinkToFit="1"/>
    </xf>
    <xf numFmtId="0" fontId="74" fillId="3" borderId="23" xfId="20" applyFont="1" applyFill="1" applyBorder="1" applyAlignment="1">
      <alignment horizontal="center" vertical="center" wrapText="1"/>
    </xf>
    <xf numFmtId="0" fontId="74" fillId="3" borderId="0" xfId="20" applyFont="1" applyFill="1" applyBorder="1" applyAlignment="1">
      <alignment horizontal="center" vertical="center" wrapText="1"/>
    </xf>
    <xf numFmtId="0" fontId="74" fillId="3" borderId="12" xfId="20" applyFont="1" applyFill="1" applyBorder="1" applyAlignment="1">
      <alignment horizontal="center" vertical="center" wrapText="1"/>
    </xf>
    <xf numFmtId="0" fontId="78" fillId="3" borderId="0" xfId="19" applyNumberFormat="1" applyFont="1" applyFill="1" applyBorder="1" applyAlignment="1">
      <alignment horizontal="center" vertical="center"/>
    </xf>
    <xf numFmtId="49" fontId="70" fillId="0" borderId="0" xfId="19" applyNumberFormat="1" applyFont="1" applyBorder="1" applyAlignment="1">
      <alignment vertical="center"/>
    </xf>
    <xf numFmtId="0" fontId="78" fillId="3" borderId="0" xfId="19" applyFont="1" applyFill="1" applyBorder="1" applyAlignment="1">
      <alignment horizontal="center" vertical="center"/>
    </xf>
    <xf numFmtId="49" fontId="70" fillId="0" borderId="24" xfId="19" applyNumberFormat="1" applyFont="1" applyBorder="1" applyAlignment="1">
      <alignment vertical="center"/>
    </xf>
    <xf numFmtId="0" fontId="54" fillId="0" borderId="10" xfId="20" applyFont="1" applyFill="1" applyBorder="1" applyAlignment="1">
      <alignment horizontal="distributed" vertical="center" shrinkToFit="1"/>
    </xf>
    <xf numFmtId="0" fontId="54" fillId="0" borderId="8" xfId="20" applyFont="1" applyFill="1" applyBorder="1" applyAlignment="1">
      <alignment horizontal="distributed" vertical="center" shrinkToFit="1"/>
    </xf>
    <xf numFmtId="0" fontId="54" fillId="0" borderId="9" xfId="20" applyFont="1" applyFill="1" applyBorder="1" applyAlignment="1">
      <alignment horizontal="distributed" vertical="center" shrinkToFit="1"/>
    </xf>
    <xf numFmtId="0" fontId="54" fillId="0" borderId="23" xfId="20" applyFont="1" applyFill="1" applyBorder="1" applyAlignment="1">
      <alignment horizontal="distributed" vertical="center" shrinkToFit="1"/>
    </xf>
    <xf numFmtId="0" fontId="54" fillId="0" borderId="0" xfId="20" applyFont="1" applyFill="1" applyBorder="1" applyAlignment="1">
      <alignment horizontal="distributed" vertical="center" shrinkToFit="1"/>
    </xf>
    <xf numFmtId="0" fontId="54" fillId="0" borderId="12" xfId="20" applyFont="1" applyFill="1" applyBorder="1" applyAlignment="1">
      <alignment horizontal="distributed" vertical="center" shrinkToFit="1"/>
    </xf>
    <xf numFmtId="0" fontId="54" fillId="0" borderId="16" xfId="20" applyFont="1" applyFill="1" applyBorder="1" applyAlignment="1">
      <alignment horizontal="distributed" vertical="center" shrinkToFit="1"/>
    </xf>
    <xf numFmtId="0" fontId="54" fillId="0" borderId="14" xfId="20" applyFont="1" applyFill="1" applyBorder="1" applyAlignment="1">
      <alignment horizontal="distributed" vertical="center" shrinkToFit="1"/>
    </xf>
    <xf numFmtId="0" fontId="54" fillId="0" borderId="15" xfId="20" applyFont="1" applyFill="1" applyBorder="1" applyAlignment="1">
      <alignment horizontal="distributed" vertical="center" shrinkToFit="1"/>
    </xf>
    <xf numFmtId="0" fontId="74" fillId="0" borderId="0" xfId="20" applyFont="1" applyFill="1" applyBorder="1" applyAlignment="1">
      <alignment horizontal="center" vertical="center"/>
    </xf>
    <xf numFmtId="0" fontId="91" fillId="0" borderId="27" xfId="20" applyFont="1" applyFill="1" applyBorder="1" applyAlignment="1">
      <alignment horizontal="distributed" vertical="center" wrapText="1" shrinkToFit="1"/>
    </xf>
    <xf numFmtId="0" fontId="91" fillId="0" borderId="29" xfId="20" applyFont="1" applyFill="1" applyBorder="1" applyAlignment="1">
      <alignment horizontal="distributed" vertical="center" shrinkToFit="1"/>
    </xf>
    <xf numFmtId="0" fontId="91" fillId="0" borderId="28" xfId="20" applyFont="1" applyFill="1" applyBorder="1" applyAlignment="1">
      <alignment horizontal="distributed" vertical="center" shrinkToFit="1"/>
    </xf>
    <xf numFmtId="0" fontId="4" fillId="4" borderId="20" xfId="1" applyFont="1" applyFill="1" applyBorder="1" applyAlignment="1">
      <alignment horizontal="center" vertical="center"/>
    </xf>
    <xf numFmtId="0" fontId="4" fillId="4" borderId="21" xfId="1" applyFont="1" applyFill="1" applyBorder="1" applyAlignment="1">
      <alignment horizontal="center" vertical="center"/>
    </xf>
    <xf numFmtId="0" fontId="4" fillId="4" borderId="6" xfId="1" applyFont="1" applyFill="1" applyBorder="1" applyAlignment="1">
      <alignment horizontal="center" vertical="center"/>
    </xf>
    <xf numFmtId="0" fontId="4" fillId="3" borderId="20" xfId="1" applyFont="1" applyFill="1" applyBorder="1" applyAlignment="1">
      <alignment horizontal="left"/>
    </xf>
    <xf numFmtId="0" fontId="4" fillId="3" borderId="21" xfId="1" applyFont="1" applyFill="1" applyBorder="1" applyAlignment="1">
      <alignment horizontal="left"/>
    </xf>
    <xf numFmtId="0" fontId="4" fillId="3" borderId="6" xfId="1" applyFont="1" applyFill="1" applyBorder="1" applyAlignment="1">
      <alignment horizontal="left"/>
    </xf>
    <xf numFmtId="0" fontId="74" fillId="0" borderId="42" xfId="20" applyFont="1" applyFill="1" applyBorder="1" applyAlignment="1">
      <alignment horizontal="center" vertical="center"/>
    </xf>
    <xf numFmtId="0" fontId="74" fillId="0" borderId="1" xfId="20" applyFont="1" applyFill="1" applyBorder="1" applyAlignment="1">
      <alignment horizontal="center" vertical="center"/>
    </xf>
    <xf numFmtId="0" fontId="74" fillId="0" borderId="41" xfId="20" applyFont="1" applyFill="1" applyBorder="1" applyAlignment="1">
      <alignment horizontal="center" vertical="center"/>
    </xf>
    <xf numFmtId="0" fontId="74" fillId="0" borderId="50" xfId="20" applyFont="1" applyFill="1" applyBorder="1" applyAlignment="1">
      <alignment horizontal="center" vertical="center"/>
    </xf>
    <xf numFmtId="0" fontId="91" fillId="0" borderId="40" xfId="20" applyFont="1" applyFill="1" applyBorder="1" applyAlignment="1">
      <alignment horizontal="distributed" vertical="center" shrinkToFit="1"/>
    </xf>
    <xf numFmtId="0" fontId="91" fillId="0" borderId="1" xfId="20" applyFont="1" applyFill="1" applyBorder="1" applyAlignment="1">
      <alignment horizontal="distributed" vertical="center" shrinkToFit="1"/>
    </xf>
    <xf numFmtId="0" fontId="91" fillId="0" borderId="41" xfId="20" applyFont="1" applyFill="1" applyBorder="1" applyAlignment="1">
      <alignment horizontal="distributed" vertical="center" shrinkToFit="1"/>
    </xf>
    <xf numFmtId="0" fontId="19" fillId="0" borderId="0" xfId="8" applyFont="1" applyBorder="1" applyAlignment="1">
      <alignment horizontal="center" vertical="center" shrinkToFit="1"/>
    </xf>
    <xf numFmtId="0" fontId="15" fillId="4" borderId="70" xfId="8" applyFont="1" applyFill="1" applyBorder="1" applyAlignment="1">
      <alignment horizontal="distributed" vertical="center" wrapText="1" indent="1"/>
    </xf>
    <xf numFmtId="0" fontId="15" fillId="4" borderId="53" xfId="8" applyFont="1" applyFill="1" applyBorder="1" applyAlignment="1">
      <alignment horizontal="distributed" vertical="center" indent="1"/>
    </xf>
    <xf numFmtId="0" fontId="15" fillId="4" borderId="3" xfId="8" applyFont="1" applyFill="1" applyBorder="1" applyAlignment="1">
      <alignment horizontal="distributed" vertical="center" indent="1"/>
    </xf>
    <xf numFmtId="0" fontId="22" fillId="3" borderId="52" xfId="8" applyFont="1" applyFill="1" applyBorder="1" applyAlignment="1">
      <alignment horizontal="left" vertical="center"/>
    </xf>
    <xf numFmtId="0" fontId="22" fillId="3" borderId="53" xfId="8" applyFont="1" applyFill="1" applyBorder="1" applyAlignment="1">
      <alignment horizontal="left" vertical="center"/>
    </xf>
    <xf numFmtId="0" fontId="22" fillId="3" borderId="54" xfId="8" applyFont="1" applyFill="1" applyBorder="1" applyAlignment="1">
      <alignment horizontal="left" vertical="center"/>
    </xf>
    <xf numFmtId="0" fontId="17" fillId="4" borderId="65" xfId="8" applyFont="1" applyFill="1" applyBorder="1" applyAlignment="1">
      <alignment horizontal="distributed" vertical="center" wrapText="1" indent="1"/>
    </xf>
    <xf numFmtId="0" fontId="17" fillId="4" borderId="34" xfId="8" applyFont="1" applyFill="1" applyBorder="1" applyAlignment="1">
      <alignment horizontal="distributed" vertical="center" indent="1"/>
    </xf>
    <xf numFmtId="0" fontId="17" fillId="4" borderId="43" xfId="8" applyFont="1" applyFill="1" applyBorder="1" applyAlignment="1">
      <alignment horizontal="distributed" vertical="center" indent="1"/>
    </xf>
    <xf numFmtId="0" fontId="22" fillId="3" borderId="42" xfId="8" applyFont="1" applyFill="1" applyBorder="1" applyAlignment="1">
      <alignment horizontal="left" vertical="center"/>
    </xf>
    <xf numFmtId="0" fontId="22" fillId="3" borderId="1" xfId="8" applyFont="1" applyFill="1" applyBorder="1" applyAlignment="1">
      <alignment horizontal="left" vertical="center"/>
    </xf>
    <xf numFmtId="0" fontId="22" fillId="3" borderId="50" xfId="8" applyFont="1" applyFill="1" applyBorder="1" applyAlignment="1">
      <alignment horizontal="left" vertical="center"/>
    </xf>
    <xf numFmtId="0" fontId="17" fillId="4" borderId="2" xfId="8" applyFont="1" applyFill="1" applyBorder="1" applyAlignment="1">
      <alignment horizontal="center" vertical="center" textRotation="255" shrinkToFit="1"/>
    </xf>
    <xf numFmtId="0" fontId="17" fillId="4" borderId="5" xfId="8" applyFont="1" applyFill="1" applyBorder="1" applyAlignment="1">
      <alignment horizontal="center" vertical="center" textRotation="255" shrinkToFit="1"/>
    </xf>
    <xf numFmtId="0" fontId="17" fillId="4" borderId="5" xfId="1" applyFont="1" applyFill="1" applyBorder="1" applyAlignment="1">
      <alignment horizontal="center" vertical="center" textRotation="255" shrinkToFit="1"/>
    </xf>
    <xf numFmtId="0" fontId="17" fillId="4" borderId="49" xfId="1" applyFont="1" applyFill="1" applyBorder="1" applyAlignment="1">
      <alignment horizontal="center" vertical="center" textRotation="255" shrinkToFit="1"/>
    </xf>
    <xf numFmtId="0" fontId="17" fillId="4" borderId="4" xfId="8" applyFont="1" applyFill="1" applyBorder="1" applyAlignment="1">
      <alignment horizontal="left" vertical="center" wrapText="1"/>
    </xf>
    <xf numFmtId="0" fontId="17" fillId="4" borderId="7" xfId="8" applyFont="1" applyFill="1" applyBorder="1" applyAlignment="1">
      <alignment horizontal="left" vertical="center" wrapText="1"/>
    </xf>
    <xf numFmtId="0" fontId="17" fillId="4" borderId="47" xfId="8" applyFont="1" applyFill="1" applyBorder="1" applyAlignment="1">
      <alignment horizontal="center" vertical="center" wrapText="1"/>
    </xf>
    <xf numFmtId="0" fontId="17" fillId="4" borderId="46" xfId="8" applyFont="1" applyFill="1" applyBorder="1" applyAlignment="1">
      <alignment horizontal="center" vertical="center" wrapText="1"/>
    </xf>
    <xf numFmtId="0" fontId="17" fillId="4" borderId="16" xfId="8" applyFont="1" applyFill="1" applyBorder="1" applyAlignment="1">
      <alignment horizontal="center" vertical="center" wrapText="1"/>
    </xf>
    <xf numFmtId="0" fontId="17" fillId="4" borderId="14" xfId="8" applyFont="1" applyFill="1" applyBorder="1" applyAlignment="1">
      <alignment horizontal="center" vertical="center" wrapText="1"/>
    </xf>
    <xf numFmtId="0" fontId="17" fillId="4" borderId="37" xfId="8" applyFont="1" applyFill="1" applyBorder="1" applyAlignment="1">
      <alignment horizontal="center" vertical="center" wrapText="1"/>
    </xf>
    <xf numFmtId="0" fontId="17" fillId="4" borderId="15" xfId="8" applyFont="1" applyFill="1" applyBorder="1" applyAlignment="1">
      <alignment horizontal="center" vertical="center" wrapText="1"/>
    </xf>
    <xf numFmtId="0" fontId="64" fillId="0" borderId="20" xfId="8" applyFont="1" applyFill="1" applyBorder="1" applyAlignment="1" applyProtection="1">
      <alignment horizontal="center" vertical="center"/>
      <protection locked="0"/>
    </xf>
    <xf numFmtId="0" fontId="64" fillId="0" borderId="21" xfId="8" applyFont="1" applyFill="1" applyBorder="1" applyAlignment="1" applyProtection="1">
      <alignment horizontal="center" vertical="center"/>
      <protection locked="0"/>
    </xf>
    <xf numFmtId="0" fontId="64" fillId="0" borderId="22" xfId="8" applyFont="1" applyFill="1" applyBorder="1" applyAlignment="1" applyProtection="1">
      <alignment horizontal="center" vertical="center"/>
      <protection locked="0"/>
    </xf>
    <xf numFmtId="0" fontId="17" fillId="4" borderId="7" xfId="8" applyFont="1" applyFill="1" applyBorder="1" applyAlignment="1">
      <alignment horizontal="left" vertical="center" shrinkToFit="1"/>
    </xf>
    <xf numFmtId="0" fontId="17" fillId="0" borderId="20" xfId="8" applyFont="1" applyFill="1" applyBorder="1" applyAlignment="1" applyProtection="1">
      <alignment horizontal="center" vertical="center"/>
      <protection locked="0"/>
    </xf>
    <xf numFmtId="0" fontId="17" fillId="0" borderId="6" xfId="8" applyFont="1" applyFill="1" applyBorder="1" applyAlignment="1" applyProtection="1">
      <alignment horizontal="center" vertical="center"/>
      <protection locked="0"/>
    </xf>
    <xf numFmtId="183" fontId="64" fillId="0" borderId="20" xfId="8" applyNumberFormat="1" applyFont="1" applyFill="1" applyBorder="1" applyAlignment="1" applyProtection="1">
      <alignment horizontal="center" vertical="center" shrinkToFit="1"/>
      <protection locked="0"/>
    </xf>
    <xf numFmtId="183" fontId="64" fillId="0" borderId="21" xfId="8" applyNumberFormat="1" applyFont="1" applyFill="1" applyBorder="1" applyAlignment="1" applyProtection="1">
      <alignment horizontal="center" vertical="center" shrinkToFit="1"/>
      <protection locked="0"/>
    </xf>
    <xf numFmtId="183" fontId="64" fillId="0" borderId="6" xfId="8" applyNumberFormat="1" applyFont="1" applyFill="1" applyBorder="1" applyAlignment="1" applyProtection="1">
      <alignment horizontal="center" vertical="center" shrinkToFit="1"/>
      <protection locked="0"/>
    </xf>
    <xf numFmtId="0" fontId="64" fillId="0" borderId="20" xfId="8" applyFont="1" applyFill="1" applyBorder="1" applyAlignment="1" applyProtection="1">
      <alignment horizontal="center" vertical="center" shrinkToFit="1"/>
      <protection locked="0"/>
    </xf>
    <xf numFmtId="0" fontId="64" fillId="0" borderId="21" xfId="8" applyFont="1" applyFill="1" applyBorder="1" applyAlignment="1" applyProtection="1">
      <alignment horizontal="center" vertical="center" shrinkToFit="1"/>
      <protection locked="0"/>
    </xf>
    <xf numFmtId="0" fontId="64" fillId="0" borderId="6" xfId="8" applyFont="1" applyFill="1" applyBorder="1" applyAlignment="1" applyProtection="1">
      <alignment horizontal="center" vertical="center" shrinkToFit="1"/>
      <protection locked="0"/>
    </xf>
    <xf numFmtId="183" fontId="64" fillId="0" borderId="20" xfId="8" applyNumberFormat="1" applyFont="1" applyFill="1" applyBorder="1" applyAlignment="1" applyProtection="1">
      <alignment horizontal="center" vertical="center"/>
      <protection locked="0"/>
    </xf>
    <xf numFmtId="183" fontId="64" fillId="0" borderId="21" xfId="8" applyNumberFormat="1" applyFont="1" applyFill="1" applyBorder="1" applyAlignment="1" applyProtection="1">
      <alignment horizontal="center" vertical="center"/>
      <protection locked="0"/>
    </xf>
    <xf numFmtId="183" fontId="64" fillId="0" borderId="6" xfId="8" applyNumberFormat="1" applyFont="1" applyFill="1" applyBorder="1" applyAlignment="1" applyProtection="1">
      <alignment horizontal="center" vertical="center"/>
      <protection locked="0"/>
    </xf>
    <xf numFmtId="0" fontId="17" fillId="4" borderId="47" xfId="8" applyFont="1" applyFill="1" applyBorder="1" applyAlignment="1">
      <alignment horizontal="center" vertical="center"/>
    </xf>
    <xf numFmtId="0" fontId="17" fillId="4" borderId="46" xfId="8" applyFont="1" applyFill="1" applyBorder="1" applyAlignment="1">
      <alignment horizontal="center" vertical="center"/>
    </xf>
    <xf numFmtId="0" fontId="17" fillId="4" borderId="37" xfId="8" applyFont="1" applyFill="1" applyBorder="1" applyAlignment="1">
      <alignment horizontal="center" vertical="center"/>
    </xf>
    <xf numFmtId="0" fontId="17" fillId="4" borderId="16" xfId="8" applyFont="1" applyFill="1" applyBorder="1" applyAlignment="1">
      <alignment horizontal="center" vertical="center"/>
    </xf>
    <xf numFmtId="0" fontId="17" fillId="4" borderId="14" xfId="8" applyFont="1" applyFill="1" applyBorder="1" applyAlignment="1">
      <alignment horizontal="center" vertical="center"/>
    </xf>
    <xf numFmtId="0" fontId="17" fillId="4" borderId="15" xfId="8" applyFont="1" applyFill="1" applyBorder="1" applyAlignment="1">
      <alignment horizontal="center" vertical="center"/>
    </xf>
    <xf numFmtId="0" fontId="17" fillId="4" borderId="48" xfId="8" applyFont="1" applyFill="1" applyBorder="1" applyAlignment="1">
      <alignment horizontal="center" vertical="center"/>
    </xf>
    <xf numFmtId="0" fontId="17" fillId="4" borderId="17" xfId="8" applyFont="1" applyFill="1" applyBorder="1" applyAlignment="1">
      <alignment horizontal="center" vertical="center"/>
    </xf>
    <xf numFmtId="0" fontId="17" fillId="4" borderId="20" xfId="8" applyFont="1" applyFill="1" applyBorder="1" applyAlignment="1">
      <alignment horizontal="left" vertical="center" shrinkToFit="1"/>
    </xf>
    <xf numFmtId="0" fontId="17" fillId="4" borderId="21" xfId="1" applyFont="1" applyFill="1" applyBorder="1" applyAlignment="1">
      <alignment horizontal="left" vertical="center" shrinkToFit="1"/>
    </xf>
    <xf numFmtId="0" fontId="17" fillId="4" borderId="6" xfId="1" applyFont="1" applyFill="1" applyBorder="1" applyAlignment="1">
      <alignment horizontal="left" vertical="center" shrinkToFit="1"/>
    </xf>
    <xf numFmtId="0" fontId="17" fillId="4" borderId="7" xfId="8" applyFont="1" applyFill="1" applyBorder="1" applyAlignment="1">
      <alignment horizontal="left" vertical="center" textRotation="255" shrinkToFit="1"/>
    </xf>
    <xf numFmtId="0" fontId="17" fillId="4" borderId="18" xfId="8" applyFont="1" applyFill="1" applyBorder="1" applyAlignment="1">
      <alignment horizontal="left" vertical="center" textRotation="255" shrinkToFit="1"/>
    </xf>
    <xf numFmtId="0" fontId="64" fillId="3" borderId="20" xfId="8" applyFont="1" applyFill="1" applyBorder="1" applyAlignment="1" applyProtection="1">
      <alignment horizontal="left" vertical="center"/>
      <protection locked="0"/>
    </xf>
    <xf numFmtId="0" fontId="64" fillId="3" borderId="21" xfId="8" applyFont="1" applyFill="1" applyBorder="1" applyAlignment="1" applyProtection="1">
      <alignment horizontal="left" vertical="center"/>
      <protection locked="0"/>
    </xf>
    <xf numFmtId="0" fontId="64" fillId="3" borderId="22" xfId="8" applyFont="1" applyFill="1" applyBorder="1" applyAlignment="1" applyProtection="1">
      <alignment horizontal="left" vertical="center"/>
      <protection locked="0"/>
    </xf>
    <xf numFmtId="0" fontId="17" fillId="4" borderId="21" xfId="8" applyFont="1" applyFill="1" applyBorder="1" applyAlignment="1">
      <alignment horizontal="left" vertical="center" shrinkToFit="1"/>
    </xf>
    <xf numFmtId="0" fontId="17" fillId="4" borderId="6" xfId="8" applyFont="1" applyFill="1" applyBorder="1" applyAlignment="1">
      <alignment horizontal="left" vertical="center" shrinkToFit="1"/>
    </xf>
    <xf numFmtId="0" fontId="17" fillId="3" borderId="20" xfId="8" applyFont="1" applyFill="1" applyBorder="1" applyAlignment="1" applyProtection="1">
      <alignment horizontal="center" vertical="center"/>
      <protection locked="0"/>
    </xf>
    <xf numFmtId="0" fontId="17" fillId="3" borderId="6" xfId="8" applyFont="1" applyFill="1" applyBorder="1" applyAlignment="1" applyProtection="1">
      <alignment horizontal="center" vertical="center"/>
      <protection locked="0"/>
    </xf>
    <xf numFmtId="183" fontId="64" fillId="3" borderId="20" xfId="8" applyNumberFormat="1" applyFont="1" applyFill="1" applyBorder="1" applyAlignment="1" applyProtection="1">
      <alignment horizontal="center" vertical="center"/>
      <protection locked="0"/>
    </xf>
    <xf numFmtId="183" fontId="64" fillId="3" borderId="21" xfId="8" applyNumberFormat="1" applyFont="1" applyFill="1" applyBorder="1" applyAlignment="1" applyProtection="1">
      <alignment horizontal="center" vertical="center"/>
      <protection locked="0"/>
    </xf>
    <xf numFmtId="183" fontId="64" fillId="3" borderId="6" xfId="8" applyNumberFormat="1" applyFont="1" applyFill="1" applyBorder="1" applyAlignment="1" applyProtection="1">
      <alignment horizontal="center" vertical="center"/>
      <protection locked="0"/>
    </xf>
    <xf numFmtId="0" fontId="64" fillId="3" borderId="20" xfId="8" applyFont="1" applyFill="1" applyBorder="1" applyAlignment="1" applyProtection="1">
      <alignment horizontal="center" vertical="center" shrinkToFit="1"/>
      <protection locked="0"/>
    </xf>
    <xf numFmtId="0" fontId="64" fillId="3" borderId="21" xfId="8" applyFont="1" applyFill="1" applyBorder="1" applyAlignment="1" applyProtection="1">
      <alignment horizontal="center" vertical="center" shrinkToFit="1"/>
      <protection locked="0"/>
    </xf>
    <xf numFmtId="0" fontId="64" fillId="3" borderId="6" xfId="8" applyFont="1" applyFill="1" applyBorder="1" applyAlignment="1" applyProtection="1">
      <alignment horizontal="center" vertical="center" shrinkToFit="1"/>
      <protection locked="0"/>
    </xf>
    <xf numFmtId="183" fontId="64" fillId="3" borderId="20" xfId="8" applyNumberFormat="1" applyFont="1" applyFill="1" applyBorder="1" applyAlignment="1" applyProtection="1">
      <alignment horizontal="center" vertical="center" shrinkToFit="1"/>
      <protection locked="0"/>
    </xf>
    <xf numFmtId="183" fontId="64" fillId="3" borderId="21" xfId="8" applyNumberFormat="1" applyFont="1" applyFill="1" applyBorder="1" applyAlignment="1" applyProtection="1">
      <alignment horizontal="center" vertical="center" shrinkToFit="1"/>
      <protection locked="0"/>
    </xf>
    <xf numFmtId="183" fontId="64" fillId="3" borderId="6" xfId="8" applyNumberFormat="1" applyFont="1" applyFill="1" applyBorder="1" applyAlignment="1" applyProtection="1">
      <alignment horizontal="center" vertical="center" shrinkToFit="1"/>
      <protection locked="0"/>
    </xf>
    <xf numFmtId="183" fontId="64" fillId="0" borderId="10" xfId="8" applyNumberFormat="1" applyFont="1" applyFill="1" applyBorder="1" applyAlignment="1" applyProtection="1">
      <alignment horizontal="center" vertical="center"/>
      <protection locked="0"/>
    </xf>
    <xf numFmtId="183" fontId="64" fillId="0" borderId="8" xfId="8" applyNumberFormat="1" applyFont="1" applyFill="1" applyBorder="1" applyAlignment="1" applyProtection="1">
      <alignment horizontal="center" vertical="center"/>
      <protection locked="0"/>
    </xf>
    <xf numFmtId="183" fontId="64" fillId="0" borderId="9" xfId="8" applyNumberFormat="1" applyFont="1" applyFill="1" applyBorder="1" applyAlignment="1" applyProtection="1">
      <alignment horizontal="center" vertical="center"/>
      <protection locked="0"/>
    </xf>
    <xf numFmtId="0" fontId="16" fillId="0" borderId="0" xfId="8" applyFont="1" applyAlignment="1">
      <alignment horizontal="left" vertical="center" wrapText="1"/>
    </xf>
    <xf numFmtId="0" fontId="16" fillId="0" borderId="0" xfId="8" applyFont="1" applyAlignment="1">
      <alignment horizontal="left" vertical="center"/>
    </xf>
    <xf numFmtId="0" fontId="20" fillId="0" borderId="0" xfId="8" applyFont="1" applyAlignment="1">
      <alignment horizontal="left" vertical="top" wrapText="1"/>
    </xf>
    <xf numFmtId="0" fontId="17" fillId="4" borderId="49" xfId="8" applyFont="1" applyFill="1" applyBorder="1" applyAlignment="1">
      <alignment horizontal="center" vertical="center" textRotation="255" shrinkToFit="1"/>
    </xf>
    <xf numFmtId="0" fontId="17" fillId="4" borderId="52" xfId="8" applyFont="1" applyFill="1" applyBorder="1" applyAlignment="1">
      <alignment horizontal="center" vertical="center"/>
    </xf>
    <xf numFmtId="0" fontId="17" fillId="4" borderId="53" xfId="1" applyFont="1" applyFill="1" applyBorder="1" applyAlignment="1">
      <alignment horizontal="center" vertical="center"/>
    </xf>
    <xf numFmtId="0" fontId="17" fillId="4" borderId="54" xfId="1" applyFont="1" applyFill="1" applyBorder="1" applyAlignment="1">
      <alignment horizontal="center" vertical="center"/>
    </xf>
    <xf numFmtId="0" fontId="17" fillId="3" borderId="10" xfId="8" applyFont="1" applyFill="1" applyBorder="1" applyAlignment="1" applyProtection="1">
      <alignment horizontal="left" vertical="top"/>
      <protection locked="0"/>
    </xf>
    <xf numFmtId="0" fontId="17" fillId="3" borderId="8" xfId="1" applyFont="1" applyFill="1" applyBorder="1" applyAlignment="1" applyProtection="1">
      <alignment horizontal="left" vertical="top"/>
      <protection locked="0"/>
    </xf>
    <xf numFmtId="0" fontId="17" fillId="3" borderId="23" xfId="1" applyFont="1" applyFill="1" applyBorder="1" applyAlignment="1" applyProtection="1">
      <alignment horizontal="left" vertical="top"/>
      <protection locked="0"/>
    </xf>
    <xf numFmtId="0" fontId="17" fillId="3" borderId="0" xfId="1" applyFont="1" applyFill="1" applyAlignment="1" applyProtection="1">
      <alignment horizontal="left" vertical="top"/>
      <protection locked="0"/>
    </xf>
    <xf numFmtId="0" fontId="17" fillId="3" borderId="42" xfId="1" applyFont="1" applyFill="1" applyBorder="1" applyAlignment="1" applyProtection="1">
      <alignment horizontal="left" vertical="top"/>
      <protection locked="0"/>
    </xf>
    <xf numFmtId="0" fontId="17" fillId="3" borderId="1" xfId="1" applyFont="1" applyFill="1" applyBorder="1" applyAlignment="1" applyProtection="1">
      <alignment horizontal="left" vertical="top"/>
      <protection locked="0"/>
    </xf>
    <xf numFmtId="0" fontId="17" fillId="3" borderId="11" xfId="1" applyFont="1" applyFill="1" applyBorder="1" applyAlignment="1" applyProtection="1">
      <alignment horizontal="left" vertical="top"/>
      <protection locked="0"/>
    </xf>
    <xf numFmtId="0" fontId="17" fillId="3" borderId="0" xfId="1" applyFont="1" applyFill="1" applyBorder="1" applyAlignment="1" applyProtection="1">
      <alignment horizontal="left" vertical="top"/>
      <protection locked="0"/>
    </xf>
    <xf numFmtId="0" fontId="17" fillId="3" borderId="24" xfId="1" applyFont="1" applyFill="1" applyBorder="1" applyAlignment="1" applyProtection="1">
      <alignment horizontal="left" vertical="top"/>
      <protection locked="0"/>
    </xf>
    <xf numFmtId="0" fontId="17" fillId="3" borderId="50" xfId="1" applyFont="1" applyFill="1" applyBorder="1" applyAlignment="1" applyProtection="1">
      <alignment horizontal="left" vertical="top"/>
      <protection locked="0"/>
    </xf>
    <xf numFmtId="0" fontId="17" fillId="4" borderId="59" xfId="8" applyFont="1" applyFill="1" applyBorder="1" applyAlignment="1">
      <alignment horizontal="center" vertical="center"/>
    </xf>
    <xf numFmtId="0" fontId="17" fillId="4" borderId="61" xfId="8" applyFont="1" applyFill="1" applyBorder="1" applyAlignment="1">
      <alignment horizontal="center" vertical="center"/>
    </xf>
    <xf numFmtId="0" fontId="17" fillId="4" borderId="66" xfId="8" applyFont="1" applyFill="1" applyBorder="1" applyAlignment="1">
      <alignment horizontal="center" vertical="center"/>
    </xf>
    <xf numFmtId="0" fontId="17" fillId="4" borderId="67" xfId="8" applyFont="1" applyFill="1" applyBorder="1" applyAlignment="1">
      <alignment horizontal="center" vertical="center"/>
    </xf>
    <xf numFmtId="0" fontId="17" fillId="4" borderId="72" xfId="8" applyFont="1" applyFill="1" applyBorder="1" applyAlignment="1">
      <alignment horizontal="center" vertical="center"/>
    </xf>
    <xf numFmtId="0" fontId="17" fillId="0" borderId="33" xfId="8" applyFont="1" applyFill="1" applyBorder="1" applyAlignment="1" applyProtection="1">
      <alignment horizontal="center" vertical="center"/>
      <protection locked="0"/>
    </xf>
    <xf numFmtId="0" fontId="17" fillId="0" borderId="43" xfId="8" applyFont="1" applyFill="1" applyBorder="1" applyAlignment="1" applyProtection="1">
      <alignment horizontal="center" vertical="center"/>
      <protection locked="0"/>
    </xf>
    <xf numFmtId="183" fontId="64" fillId="0" borderId="33" xfId="8" applyNumberFormat="1" applyFont="1" applyFill="1" applyBorder="1" applyAlignment="1" applyProtection="1">
      <alignment horizontal="center" vertical="center"/>
      <protection locked="0"/>
    </xf>
    <xf numFmtId="183" fontId="64" fillId="0" borderId="34" xfId="8" applyNumberFormat="1" applyFont="1" applyFill="1" applyBorder="1" applyAlignment="1" applyProtection="1">
      <alignment horizontal="center" vertical="center"/>
      <protection locked="0"/>
    </xf>
    <xf numFmtId="183" fontId="64" fillId="0" borderId="43" xfId="8" applyNumberFormat="1" applyFont="1" applyFill="1" applyBorder="1" applyAlignment="1" applyProtection="1">
      <alignment horizontal="center" vertical="center"/>
      <protection locked="0"/>
    </xf>
    <xf numFmtId="0" fontId="64" fillId="0" borderId="33" xfId="8" applyFont="1" applyFill="1" applyBorder="1" applyAlignment="1" applyProtection="1">
      <alignment horizontal="center" vertical="center"/>
      <protection locked="0"/>
    </xf>
    <xf numFmtId="0" fontId="64" fillId="0" borderId="34" xfId="1" applyFont="1" applyFill="1" applyBorder="1" applyAlignment="1" applyProtection="1">
      <alignment horizontal="center" vertical="center"/>
      <protection locked="0"/>
    </xf>
    <xf numFmtId="0" fontId="64" fillId="0" borderId="35" xfId="1" applyFont="1" applyFill="1" applyBorder="1" applyAlignment="1" applyProtection="1">
      <alignment horizontal="center" vertical="center"/>
      <protection locked="0"/>
    </xf>
    <xf numFmtId="0" fontId="64" fillId="0" borderId="10" xfId="8" applyFont="1" applyFill="1" applyBorder="1" applyAlignment="1" applyProtection="1">
      <alignment horizontal="center" vertical="center"/>
      <protection locked="0"/>
    </xf>
    <xf numFmtId="0" fontId="64" fillId="0" borderId="8" xfId="8" applyFont="1" applyFill="1" applyBorder="1" applyAlignment="1" applyProtection="1">
      <alignment horizontal="center" vertical="center"/>
      <protection locked="0"/>
    </xf>
    <xf numFmtId="0" fontId="64" fillId="0" borderId="11" xfId="8" applyFont="1" applyFill="1" applyBorder="1" applyAlignment="1" applyProtection="1">
      <alignment horizontal="center" vertical="center"/>
      <protection locked="0"/>
    </xf>
    <xf numFmtId="0" fontId="17" fillId="4" borderId="67" xfId="1" applyFont="1" applyFill="1" applyBorder="1" applyAlignment="1">
      <alignment horizontal="left" vertical="center" textRotation="255" shrinkToFit="1"/>
    </xf>
    <xf numFmtId="0" fontId="17" fillId="4" borderId="10" xfId="8" applyFont="1" applyFill="1" applyBorder="1" applyAlignment="1">
      <alignment horizontal="left" vertical="center" shrinkToFit="1"/>
    </xf>
    <xf numFmtId="0" fontId="17" fillId="4" borderId="8" xfId="8" applyFont="1" applyFill="1" applyBorder="1" applyAlignment="1">
      <alignment horizontal="left" vertical="center" shrinkToFit="1"/>
    </xf>
    <xf numFmtId="0" fontId="17" fillId="4" borderId="9" xfId="8" applyFont="1" applyFill="1" applyBorder="1" applyAlignment="1">
      <alignment horizontal="left" vertical="center" shrinkToFit="1"/>
    </xf>
    <xf numFmtId="0" fontId="17" fillId="0" borderId="10" xfId="8" applyFont="1" applyFill="1" applyBorder="1" applyAlignment="1" applyProtection="1">
      <alignment horizontal="center" vertical="center"/>
      <protection locked="0"/>
    </xf>
    <xf numFmtId="0" fontId="17" fillId="0" borderId="9" xfId="1" applyFont="1" applyFill="1" applyBorder="1" applyAlignment="1" applyProtection="1">
      <alignment horizontal="center" vertical="center"/>
      <protection locked="0"/>
    </xf>
    <xf numFmtId="183" fontId="64" fillId="0" borderId="8" xfId="1" applyNumberFormat="1" applyFont="1" applyFill="1" applyBorder="1" applyAlignment="1" applyProtection="1">
      <alignment horizontal="center" vertical="center"/>
      <protection locked="0"/>
    </xf>
    <xf numFmtId="183" fontId="64" fillId="0" borderId="9" xfId="1" applyNumberFormat="1" applyFont="1" applyFill="1" applyBorder="1" applyAlignment="1" applyProtection="1">
      <alignment horizontal="center" vertical="center"/>
      <protection locked="0"/>
    </xf>
    <xf numFmtId="183" fontId="64" fillId="0" borderId="21" xfId="1" applyNumberFormat="1" applyFont="1" applyFill="1" applyBorder="1" applyAlignment="1" applyProtection="1">
      <alignment horizontal="center" vertical="center"/>
      <protection locked="0"/>
    </xf>
    <xf numFmtId="183" fontId="64" fillId="0" borderId="6" xfId="1" applyNumberFormat="1" applyFont="1" applyFill="1" applyBorder="1" applyAlignment="1" applyProtection="1">
      <alignment horizontal="center" vertical="center"/>
      <protection locked="0"/>
    </xf>
    <xf numFmtId="0" fontId="64" fillId="0" borderId="21" xfId="1" applyFont="1" applyFill="1" applyBorder="1" applyAlignment="1" applyProtection="1">
      <alignment horizontal="center" vertical="center"/>
      <protection locked="0"/>
    </xf>
    <xf numFmtId="0" fontId="64" fillId="0" borderId="22" xfId="1" applyFont="1" applyFill="1" applyBorder="1" applyAlignment="1" applyProtection="1">
      <alignment horizontal="center" vertical="center"/>
      <protection locked="0"/>
    </xf>
    <xf numFmtId="0" fontId="17" fillId="4" borderId="33" xfId="8" applyFont="1" applyFill="1" applyBorder="1" applyAlignment="1">
      <alignment horizontal="left" vertical="center" shrinkToFit="1"/>
    </xf>
    <xf numFmtId="0" fontId="17" fillId="4" borderId="34" xfId="8" applyFont="1" applyFill="1" applyBorder="1" applyAlignment="1">
      <alignment horizontal="left" vertical="center" shrinkToFit="1"/>
    </xf>
    <xf numFmtId="0" fontId="17" fillId="4" borderId="43" xfId="8" applyFont="1" applyFill="1" applyBorder="1" applyAlignment="1">
      <alignment horizontal="left" vertical="center" shrinkToFit="1"/>
    </xf>
    <xf numFmtId="0" fontId="17" fillId="4" borderId="18" xfId="8" applyFont="1" applyFill="1" applyBorder="1" applyAlignment="1">
      <alignment horizontal="left" vertical="center" shrinkToFit="1"/>
    </xf>
    <xf numFmtId="0" fontId="17" fillId="0" borderId="9" xfId="8" applyFont="1" applyFill="1" applyBorder="1" applyAlignment="1" applyProtection="1">
      <alignment horizontal="center" vertical="center"/>
      <protection locked="0"/>
    </xf>
    <xf numFmtId="0" fontId="102" fillId="2" borderId="0" xfId="22" applyFont="1" applyFill="1" applyAlignment="1">
      <alignment horizontal="left" vertical="center" wrapText="1"/>
    </xf>
    <xf numFmtId="0" fontId="102" fillId="2" borderId="0" xfId="22" applyFont="1" applyFill="1" applyAlignment="1">
      <alignment horizontal="left" vertical="top" wrapText="1"/>
    </xf>
    <xf numFmtId="0" fontId="102" fillId="2" borderId="0" xfId="22" applyFont="1" applyFill="1" applyAlignment="1">
      <alignment horizontal="left" vertical="top"/>
    </xf>
    <xf numFmtId="0" fontId="102" fillId="0" borderId="0" xfId="22" applyFont="1" applyFill="1" applyAlignment="1">
      <alignment horizontal="left" vertical="top" wrapText="1"/>
    </xf>
    <xf numFmtId="0" fontId="11" fillId="2" borderId="0" xfId="22" applyFont="1" applyFill="1" applyAlignment="1">
      <alignment horizontal="left" vertical="top" wrapText="1"/>
    </xf>
    <xf numFmtId="0" fontId="93" fillId="2" borderId="14" xfId="21" applyFont="1" applyFill="1" applyBorder="1" applyAlignment="1">
      <alignment horizontal="center" vertical="center" shrinkToFit="1"/>
    </xf>
    <xf numFmtId="0" fontId="74" fillId="0" borderId="19" xfId="21" applyFont="1" applyFill="1" applyBorder="1" applyAlignment="1">
      <alignment horizontal="center" vertical="center" shrinkToFit="1"/>
    </xf>
    <xf numFmtId="0" fontId="74" fillId="0" borderId="39" xfId="21" applyFont="1" applyFill="1" applyBorder="1" applyAlignment="1">
      <alignment horizontal="center" vertical="center" shrinkToFit="1"/>
    </xf>
    <xf numFmtId="0" fontId="74" fillId="0" borderId="44" xfId="21" applyFont="1" applyFill="1" applyBorder="1" applyAlignment="1">
      <alignment horizontal="center" vertical="center" shrinkToFit="1"/>
    </xf>
    <xf numFmtId="0" fontId="93" fillId="2" borderId="21" xfId="21" applyFont="1" applyFill="1" applyBorder="1" applyAlignment="1">
      <alignment horizontal="left" vertical="center" shrinkToFit="1"/>
    </xf>
    <xf numFmtId="0" fontId="93" fillId="2" borderId="21" xfId="22" applyFont="1" applyFill="1" applyBorder="1" applyAlignment="1">
      <alignment horizontal="left" vertical="center" shrinkToFit="1"/>
    </xf>
    <xf numFmtId="0" fontId="93" fillId="2" borderId="21" xfId="21" applyFont="1" applyFill="1" applyBorder="1" applyAlignment="1">
      <alignment horizontal="left" vertical="center" wrapText="1" shrinkToFit="1"/>
    </xf>
    <xf numFmtId="0" fontId="93" fillId="0" borderId="20" xfId="21" applyFont="1" applyFill="1" applyBorder="1" applyAlignment="1">
      <alignment horizontal="left" vertical="center" shrinkToFit="1"/>
    </xf>
    <xf numFmtId="0" fontId="93" fillId="0" borderId="21" xfId="21" applyFont="1" applyFill="1" applyBorder="1" applyAlignment="1">
      <alignment horizontal="left" vertical="center" shrinkToFit="1"/>
    </xf>
    <xf numFmtId="0" fontId="93" fillId="0" borderId="21" xfId="21" applyFont="1" applyFill="1" applyBorder="1" applyAlignment="1">
      <alignment horizontal="center" vertical="center" shrinkToFit="1"/>
    </xf>
    <xf numFmtId="0" fontId="74" fillId="0" borderId="31" xfId="21" applyFont="1" applyFill="1" applyBorder="1" applyAlignment="1">
      <alignment horizontal="center" vertical="center" shrinkToFit="1"/>
    </xf>
    <xf numFmtId="0" fontId="74" fillId="0" borderId="32" xfId="21" applyFont="1" applyFill="1" applyBorder="1" applyAlignment="1">
      <alignment horizontal="center" vertical="center" shrinkToFit="1"/>
    </xf>
    <xf numFmtId="0" fontId="74" fillId="0" borderId="45" xfId="21" applyFont="1" applyFill="1" applyBorder="1" applyAlignment="1">
      <alignment horizontal="center" vertical="center" shrinkToFit="1"/>
    </xf>
    <xf numFmtId="0" fontId="74" fillId="2" borderId="10" xfId="21" applyFont="1" applyFill="1" applyBorder="1" applyAlignment="1">
      <alignment horizontal="left" vertical="center" shrinkToFit="1"/>
    </xf>
    <xf numFmtId="0" fontId="74" fillId="2" borderId="8" xfId="21" applyFont="1" applyFill="1" applyBorder="1" applyAlignment="1">
      <alignment horizontal="left" vertical="center" shrinkToFit="1"/>
    </xf>
    <xf numFmtId="0" fontId="74" fillId="2" borderId="9" xfId="21" applyFont="1" applyFill="1" applyBorder="1" applyAlignment="1">
      <alignment horizontal="left" vertical="center" shrinkToFit="1"/>
    </xf>
    <xf numFmtId="0" fontId="74" fillId="2" borderId="23" xfId="21" applyFont="1" applyFill="1" applyBorder="1" applyAlignment="1">
      <alignment horizontal="left" vertical="center" shrinkToFit="1"/>
    </xf>
    <xf numFmtId="0" fontId="74" fillId="2" borderId="0" xfId="21" applyFont="1" applyFill="1" applyBorder="1" applyAlignment="1">
      <alignment horizontal="left" vertical="center" shrinkToFit="1"/>
    </xf>
    <xf numFmtId="0" fontId="74" fillId="2" borderId="12" xfId="21" applyFont="1" applyFill="1" applyBorder="1" applyAlignment="1">
      <alignment horizontal="left" vertical="center" shrinkToFit="1"/>
    </xf>
    <xf numFmtId="0" fontId="74" fillId="2" borderId="16" xfId="21" applyFont="1" applyFill="1" applyBorder="1" applyAlignment="1">
      <alignment horizontal="left" vertical="center" shrinkToFit="1"/>
    </xf>
    <xf numFmtId="0" fontId="74" fillId="2" borderId="14" xfId="21" applyFont="1" applyFill="1" applyBorder="1" applyAlignment="1">
      <alignment horizontal="left" vertical="center" shrinkToFit="1"/>
    </xf>
    <xf numFmtId="0" fontId="74" fillId="2" borderId="15" xfId="21" applyFont="1" applyFill="1" applyBorder="1" applyAlignment="1">
      <alignment horizontal="left" vertical="center" shrinkToFit="1"/>
    </xf>
    <xf numFmtId="0" fontId="74" fillId="2" borderId="151" xfId="21" applyFont="1" applyFill="1" applyBorder="1" applyAlignment="1">
      <alignment horizontal="left" vertical="center" shrinkToFit="1"/>
    </xf>
    <xf numFmtId="0" fontId="74" fillId="2" borderId="152" xfId="21" applyFont="1" applyFill="1" applyBorder="1" applyAlignment="1">
      <alignment horizontal="left" vertical="center" shrinkToFit="1"/>
    </xf>
    <xf numFmtId="0" fontId="74" fillId="2" borderId="153" xfId="21" applyFont="1" applyFill="1" applyBorder="1" applyAlignment="1">
      <alignment horizontal="left" vertical="center" shrinkToFit="1"/>
    </xf>
    <xf numFmtId="0" fontId="74" fillId="2" borderId="145" xfId="21" applyFont="1" applyFill="1" applyBorder="1" applyAlignment="1">
      <alignment horizontal="left" vertical="center" shrinkToFit="1"/>
    </xf>
    <xf numFmtId="0" fontId="74" fillId="2" borderId="146" xfId="21" applyFont="1" applyFill="1" applyBorder="1" applyAlignment="1">
      <alignment horizontal="left" vertical="center" shrinkToFit="1"/>
    </xf>
    <xf numFmtId="0" fontId="74" fillId="2" borderId="147" xfId="21" applyFont="1" applyFill="1" applyBorder="1" applyAlignment="1">
      <alignment horizontal="left" vertical="center" shrinkToFit="1"/>
    </xf>
    <xf numFmtId="0" fontId="74" fillId="2" borderId="148" xfId="7" applyFont="1" applyFill="1" applyBorder="1" applyAlignment="1">
      <alignment horizontal="left" vertical="center" shrinkToFit="1"/>
    </xf>
    <xf numFmtId="0" fontId="74" fillId="2" borderId="149" xfId="7" applyFont="1" applyFill="1" applyBorder="1" applyAlignment="1">
      <alignment horizontal="left" vertical="center" shrinkToFit="1"/>
    </xf>
    <xf numFmtId="0" fontId="74" fillId="2" borderId="150" xfId="7" applyFont="1" applyFill="1" applyBorder="1" applyAlignment="1">
      <alignment horizontal="left" vertical="center" shrinkToFit="1"/>
    </xf>
    <xf numFmtId="0" fontId="74" fillId="2" borderId="152" xfId="22" applyFont="1" applyFill="1" applyBorder="1" applyAlignment="1">
      <alignment horizontal="left" vertical="center" shrinkToFit="1"/>
    </xf>
    <xf numFmtId="0" fontId="74" fillId="2" borderId="153" xfId="22" applyFont="1" applyFill="1" applyBorder="1" applyAlignment="1">
      <alignment horizontal="left" vertical="center" shrinkToFit="1"/>
    </xf>
    <xf numFmtId="0" fontId="74" fillId="2" borderId="146" xfId="22" applyFont="1" applyFill="1" applyBorder="1" applyAlignment="1">
      <alignment horizontal="left" vertical="center" shrinkToFit="1"/>
    </xf>
    <xf numFmtId="0" fontId="74" fillId="2" borderId="147" xfId="22" applyFont="1" applyFill="1" applyBorder="1" applyAlignment="1">
      <alignment horizontal="left" vertical="center" shrinkToFit="1"/>
    </xf>
    <xf numFmtId="0" fontId="74" fillId="2" borderId="151" xfId="21" applyFont="1" applyFill="1" applyBorder="1" applyAlignment="1">
      <alignment horizontal="left" vertical="center" wrapText="1" shrinkToFit="1"/>
    </xf>
    <xf numFmtId="0" fontId="74" fillId="2" borderId="145" xfId="21" applyFont="1" applyFill="1" applyBorder="1" applyAlignment="1">
      <alignment horizontal="left" vertical="center" wrapText="1" shrinkToFit="1"/>
    </xf>
    <xf numFmtId="0" fontId="93" fillId="2" borderId="20" xfId="21" applyFont="1" applyFill="1" applyBorder="1" applyAlignment="1">
      <alignment horizontal="left" vertical="center" shrinkToFit="1"/>
    </xf>
    <xf numFmtId="0" fontId="93" fillId="2" borderId="21" xfId="21" applyFont="1" applyFill="1" applyBorder="1" applyAlignment="1">
      <alignment horizontal="center" vertical="center" shrinkToFit="1"/>
    </xf>
    <xf numFmtId="0" fontId="93" fillId="2" borderId="6" xfId="21" applyFont="1" applyFill="1" applyBorder="1" applyAlignment="1">
      <alignment horizontal="left" vertical="center" wrapText="1" shrinkToFit="1"/>
    </xf>
    <xf numFmtId="0" fontId="93" fillId="2" borderId="7" xfId="21" applyFont="1" applyFill="1" applyBorder="1" applyAlignment="1">
      <alignment horizontal="left" vertical="center" shrinkToFit="1"/>
    </xf>
    <xf numFmtId="0" fontId="93" fillId="2" borderId="6" xfId="21" applyFont="1" applyFill="1" applyBorder="1" applyAlignment="1">
      <alignment horizontal="left" vertical="center" shrinkToFit="1"/>
    </xf>
    <xf numFmtId="0" fontId="93" fillId="0" borderId="20" xfId="21" applyFont="1" applyFill="1" applyBorder="1" applyAlignment="1">
      <alignment horizontal="left" vertical="center" wrapText="1" shrinkToFit="1"/>
    </xf>
    <xf numFmtId="0" fontId="93" fillId="0" borderId="21" xfId="21" applyFont="1" applyFill="1" applyBorder="1" applyAlignment="1">
      <alignment horizontal="left" vertical="center" wrapText="1" shrinkToFit="1"/>
    </xf>
    <xf numFmtId="0" fontId="93" fillId="0" borderId="6" xfId="21" applyFont="1" applyFill="1" applyBorder="1" applyAlignment="1">
      <alignment horizontal="left" vertical="center" shrinkToFit="1"/>
    </xf>
    <xf numFmtId="0" fontId="93" fillId="0" borderId="7" xfId="21" applyFont="1" applyFill="1" applyBorder="1" applyAlignment="1">
      <alignment horizontal="left" vertical="center" shrinkToFit="1"/>
    </xf>
    <xf numFmtId="0" fontId="93" fillId="2" borderId="21" xfId="21" applyFont="1" applyFill="1" applyBorder="1" applyAlignment="1">
      <alignment horizontal="center" vertical="center" wrapText="1" shrinkToFit="1"/>
    </xf>
    <xf numFmtId="0" fontId="74" fillId="3" borderId="75" xfId="22" applyFont="1" applyFill="1" applyBorder="1" applyAlignment="1">
      <alignment horizontal="center" vertical="center" shrinkToFit="1"/>
    </xf>
    <xf numFmtId="0" fontId="74" fillId="3" borderId="81" xfId="22" applyFont="1" applyFill="1" applyBorder="1" applyAlignment="1">
      <alignment horizontal="center" vertical="center" shrinkToFit="1"/>
    </xf>
    <xf numFmtId="0" fontId="74" fillId="3" borderId="76" xfId="22" applyFont="1" applyFill="1" applyBorder="1" applyAlignment="1">
      <alignment horizontal="center" vertical="center" shrinkToFit="1"/>
    </xf>
    <xf numFmtId="0" fontId="74" fillId="3" borderId="154" xfId="22" applyFont="1" applyFill="1" applyBorder="1" applyAlignment="1">
      <alignment horizontal="center" vertical="center" shrinkToFit="1"/>
    </xf>
    <xf numFmtId="0" fontId="74" fillId="3" borderId="0" xfId="22" applyFont="1" applyFill="1" applyBorder="1" applyAlignment="1">
      <alignment horizontal="center" vertical="center" shrinkToFit="1"/>
    </xf>
    <xf numFmtId="0" fontId="74" fillId="3" borderId="84" xfId="22" applyFont="1" applyFill="1" applyBorder="1" applyAlignment="1">
      <alignment horizontal="center" vertical="center" shrinkToFit="1"/>
    </xf>
    <xf numFmtId="0" fontId="74" fillId="3" borderId="77" xfId="22" applyFont="1" applyFill="1" applyBorder="1" applyAlignment="1">
      <alignment horizontal="center" vertical="center" shrinkToFit="1"/>
    </xf>
    <xf numFmtId="0" fontId="74" fillId="3" borderId="82" xfId="22" applyFont="1" applyFill="1" applyBorder="1" applyAlignment="1">
      <alignment horizontal="center" vertical="center" shrinkToFit="1"/>
    </xf>
    <xf numFmtId="0" fontId="74" fillId="3" borderId="78" xfId="22" applyFont="1" applyFill="1" applyBorder="1" applyAlignment="1">
      <alignment horizontal="center" vertical="center" shrinkToFit="1"/>
    </xf>
    <xf numFmtId="0" fontId="74" fillId="3" borderId="155" xfId="21" applyFont="1" applyFill="1" applyBorder="1" applyAlignment="1">
      <alignment horizontal="center" vertical="center" shrinkToFit="1"/>
    </xf>
    <xf numFmtId="0" fontId="74" fillId="3" borderId="156" xfId="21" applyFont="1" applyFill="1" applyBorder="1" applyAlignment="1">
      <alignment horizontal="center" vertical="center" shrinkToFit="1"/>
    </xf>
    <xf numFmtId="0" fontId="74" fillId="3" borderId="157" xfId="21" applyFont="1" applyFill="1" applyBorder="1" applyAlignment="1">
      <alignment horizontal="center" vertical="center" shrinkToFit="1"/>
    </xf>
    <xf numFmtId="0" fontId="74" fillId="2" borderId="23" xfId="21" applyFont="1" applyFill="1" applyBorder="1" applyAlignment="1">
      <alignment horizontal="left" vertical="top" wrapText="1" shrinkToFit="1"/>
    </xf>
    <xf numFmtId="0" fontId="74" fillId="2" borderId="0" xfId="21" applyFont="1" applyFill="1" applyBorder="1" applyAlignment="1">
      <alignment horizontal="left" vertical="top" wrapText="1" shrinkToFit="1"/>
    </xf>
    <xf numFmtId="0" fontId="74" fillId="2" borderId="12" xfId="21" applyFont="1" applyFill="1" applyBorder="1" applyAlignment="1">
      <alignment horizontal="left" vertical="top" wrapText="1" shrinkToFit="1"/>
    </xf>
    <xf numFmtId="0" fontId="74" fillId="2" borderId="16" xfId="21" applyFont="1" applyFill="1" applyBorder="1" applyAlignment="1">
      <alignment horizontal="left" vertical="top" wrapText="1" shrinkToFit="1"/>
    </xf>
    <xf numFmtId="0" fontId="74" fillId="2" borderId="14" xfId="21" applyFont="1" applyFill="1" applyBorder="1" applyAlignment="1">
      <alignment horizontal="left" vertical="top" wrapText="1" shrinkToFit="1"/>
    </xf>
    <xf numFmtId="0" fontId="74" fillId="2" borderId="15" xfId="21" applyFont="1" applyFill="1" applyBorder="1" applyAlignment="1">
      <alignment horizontal="left" vertical="top" wrapText="1" shrinkToFit="1"/>
    </xf>
    <xf numFmtId="0" fontId="93" fillId="2" borderId="23" xfId="21" applyFont="1" applyFill="1" applyBorder="1" applyAlignment="1">
      <alignment horizontal="left" vertical="top" wrapText="1" shrinkToFit="1"/>
    </xf>
    <xf numFmtId="0" fontId="93" fillId="2" borderId="0" xfId="21" applyFont="1" applyFill="1" applyBorder="1" applyAlignment="1">
      <alignment horizontal="left" vertical="top" wrapText="1" shrinkToFit="1"/>
    </xf>
    <xf numFmtId="0" fontId="93" fillId="2" borderId="12" xfId="21" applyFont="1" applyFill="1" applyBorder="1" applyAlignment="1">
      <alignment horizontal="left" vertical="top" wrapText="1" shrinkToFit="1"/>
    </xf>
    <xf numFmtId="0" fontId="93" fillId="2" borderId="16" xfId="21" applyFont="1" applyFill="1" applyBorder="1" applyAlignment="1">
      <alignment horizontal="left" vertical="top" wrapText="1" shrinkToFit="1"/>
    </xf>
    <xf numFmtId="0" fontId="93" fillId="2" borderId="14" xfId="21" applyFont="1" applyFill="1" applyBorder="1" applyAlignment="1">
      <alignment horizontal="left" vertical="top" wrapText="1" shrinkToFit="1"/>
    </xf>
    <xf numFmtId="0" fontId="93" fillId="2" borderId="15" xfId="21" applyFont="1" applyFill="1" applyBorder="1" applyAlignment="1">
      <alignment horizontal="left" vertical="top" wrapText="1" shrinkToFit="1"/>
    </xf>
    <xf numFmtId="0" fontId="93" fillId="2" borderId="20" xfId="21" applyFont="1" applyFill="1" applyBorder="1" applyAlignment="1">
      <alignment vertical="center" shrinkToFit="1"/>
    </xf>
    <xf numFmtId="0" fontId="93" fillId="2" borderId="21" xfId="21" applyFont="1" applyFill="1" applyBorder="1" applyAlignment="1">
      <alignment vertical="center" shrinkToFit="1"/>
    </xf>
    <xf numFmtId="0" fontId="93" fillId="2" borderId="20" xfId="21" applyFont="1" applyFill="1" applyBorder="1" applyAlignment="1">
      <alignment horizontal="left" vertical="center" wrapText="1" shrinkToFit="1"/>
    </xf>
    <xf numFmtId="0" fontId="93" fillId="0" borderId="14" xfId="21" applyFont="1" applyFill="1" applyBorder="1" applyAlignment="1">
      <alignment horizontal="center" vertical="center" shrinkToFit="1"/>
    </xf>
    <xf numFmtId="0" fontId="93" fillId="0" borderId="14" xfId="21" applyFont="1" applyFill="1" applyBorder="1" applyAlignment="1">
      <alignment horizontal="left" vertical="center" shrinkToFit="1"/>
    </xf>
    <xf numFmtId="0" fontId="93" fillId="0" borderId="21" xfId="22" applyFont="1" applyFill="1" applyBorder="1" applyAlignment="1">
      <alignment horizontal="left" vertical="center" shrinkToFit="1"/>
    </xf>
    <xf numFmtId="0" fontId="93" fillId="0" borderId="20" xfId="21" applyFont="1" applyFill="1" applyBorder="1" applyAlignment="1">
      <alignment vertical="center" shrinkToFit="1"/>
    </xf>
    <xf numFmtId="0" fontId="93" fillId="0" borderId="21" xfId="21" applyFont="1" applyFill="1" applyBorder="1" applyAlignment="1">
      <alignment vertical="center" shrinkToFit="1"/>
    </xf>
    <xf numFmtId="0" fontId="74" fillId="2" borderId="10" xfId="21" applyFont="1" applyFill="1" applyBorder="1" applyAlignment="1">
      <alignment horizontal="left" vertical="center" wrapText="1" shrinkToFit="1"/>
    </xf>
    <xf numFmtId="0" fontId="74" fillId="2" borderId="148" xfId="21" applyFont="1" applyFill="1" applyBorder="1" applyAlignment="1">
      <alignment horizontal="left" vertical="center" shrinkToFit="1"/>
    </xf>
    <xf numFmtId="0" fontId="74" fillId="2" borderId="149" xfId="21" applyFont="1" applyFill="1" applyBorder="1" applyAlignment="1">
      <alignment horizontal="left" vertical="center" shrinkToFit="1"/>
    </xf>
    <xf numFmtId="0" fontId="74" fillId="2" borderId="150" xfId="21" applyFont="1" applyFill="1" applyBorder="1" applyAlignment="1">
      <alignment horizontal="left" vertical="center" shrinkToFit="1"/>
    </xf>
    <xf numFmtId="0" fontId="74" fillId="2" borderId="5" xfId="21" applyFont="1" applyFill="1" applyBorder="1" applyAlignment="1">
      <alignment horizontal="center" vertical="center" textRotation="255" shrinkToFit="1"/>
    </xf>
    <xf numFmtId="0" fontId="74" fillId="2" borderId="10" xfId="21" applyFont="1" applyFill="1" applyBorder="1" applyAlignment="1">
      <alignment horizontal="center" vertical="center" shrinkToFit="1"/>
    </xf>
    <xf numFmtId="0" fontId="74" fillId="2" borderId="8" xfId="21" applyFont="1" applyFill="1" applyBorder="1" applyAlignment="1">
      <alignment horizontal="center" vertical="center" shrinkToFit="1"/>
    </xf>
    <xf numFmtId="0" fontId="74" fillId="2" borderId="11" xfId="21" applyFont="1" applyFill="1" applyBorder="1" applyAlignment="1">
      <alignment horizontal="center" vertical="center" shrinkToFit="1"/>
    </xf>
    <xf numFmtId="0" fontId="74" fillId="2" borderId="159" xfId="20" applyFont="1" applyFill="1" applyBorder="1" applyAlignment="1">
      <alignment horizontal="left" vertical="center" shrinkToFit="1"/>
    </xf>
    <xf numFmtId="0" fontId="74" fillId="2" borderId="139" xfId="20" applyFont="1" applyFill="1" applyBorder="1" applyAlignment="1">
      <alignment horizontal="left" vertical="center" shrinkToFit="1"/>
    </xf>
    <xf numFmtId="0" fontId="74" fillId="2" borderId="140" xfId="20" applyFont="1" applyFill="1" applyBorder="1" applyAlignment="1">
      <alignment horizontal="left" vertical="center" shrinkToFit="1"/>
    </xf>
    <xf numFmtId="0" fontId="74" fillId="2" borderId="141" xfId="21" applyFont="1" applyFill="1" applyBorder="1" applyAlignment="1">
      <alignment horizontal="center" vertical="center" shrinkToFit="1"/>
    </xf>
    <xf numFmtId="0" fontId="74" fillId="2" borderId="142" xfId="21" applyFont="1" applyFill="1" applyBorder="1" applyAlignment="1">
      <alignment horizontal="center" vertical="center" shrinkToFit="1"/>
    </xf>
    <xf numFmtId="0" fontId="74" fillId="2" borderId="143" xfId="21" applyFont="1" applyFill="1" applyBorder="1" applyAlignment="1">
      <alignment horizontal="center" vertical="center" shrinkToFit="1"/>
    </xf>
    <xf numFmtId="0" fontId="74" fillId="2" borderId="141" xfId="22" applyFont="1" applyFill="1" applyBorder="1" applyAlignment="1">
      <alignment horizontal="center" vertical="center" shrinkToFit="1"/>
    </xf>
    <xf numFmtId="0" fontId="74" fillId="2" borderId="142" xfId="22" applyFont="1" applyFill="1" applyBorder="1" applyAlignment="1">
      <alignment horizontal="center" vertical="center" shrinkToFit="1"/>
    </xf>
    <xf numFmtId="0" fontId="74" fillId="2" borderId="143" xfId="22" applyFont="1" applyFill="1" applyBorder="1" applyAlignment="1">
      <alignment horizontal="center" vertical="center" shrinkToFit="1"/>
    </xf>
    <xf numFmtId="0" fontId="74" fillId="2" borderId="144" xfId="21" applyFont="1" applyFill="1" applyBorder="1" applyAlignment="1">
      <alignment horizontal="left" vertical="center" shrinkToFit="1"/>
    </xf>
    <xf numFmtId="0" fontId="74" fillId="2" borderId="139" xfId="21" applyFont="1" applyFill="1" applyBorder="1" applyAlignment="1">
      <alignment horizontal="left" vertical="center" shrinkToFit="1"/>
    </xf>
    <xf numFmtId="0" fontId="74" fillId="2" borderId="139" xfId="21" applyFont="1" applyFill="1" applyBorder="1" applyAlignment="1">
      <alignment horizontal="left" vertical="center" wrapText="1"/>
    </xf>
    <xf numFmtId="0" fontId="74" fillId="2" borderId="139" xfId="22" applyFont="1" applyFill="1" applyBorder="1" applyAlignment="1">
      <alignment horizontal="left" vertical="center"/>
    </xf>
    <xf numFmtId="0" fontId="74" fillId="0" borderId="59" xfId="21" applyFont="1" applyFill="1" applyBorder="1" applyAlignment="1">
      <alignment horizontal="center" vertical="center" shrinkToFit="1"/>
    </xf>
    <xf numFmtId="0" fontId="74" fillId="0" borderId="61" xfId="21" applyFont="1" applyFill="1" applyBorder="1" applyAlignment="1">
      <alignment horizontal="center" vertical="center" shrinkToFit="1"/>
    </xf>
    <xf numFmtId="0" fontId="74" fillId="0" borderId="60" xfId="21" applyFont="1" applyFill="1" applyBorder="1" applyAlignment="1">
      <alignment horizontal="center" vertical="center" shrinkToFit="1"/>
    </xf>
    <xf numFmtId="0" fontId="49" fillId="2" borderId="0" xfId="21" applyFont="1" applyFill="1" applyBorder="1" applyAlignment="1">
      <alignment horizontal="center" vertical="center"/>
    </xf>
    <xf numFmtId="0" fontId="21" fillId="0" borderId="59" xfId="21" applyFont="1" applyFill="1" applyBorder="1" applyAlignment="1">
      <alignment horizontal="center" vertical="center"/>
    </xf>
    <xf numFmtId="0" fontId="21" fillId="0" borderId="61" xfId="21" applyFont="1" applyFill="1" applyBorder="1" applyAlignment="1">
      <alignment horizontal="center" vertical="center"/>
    </xf>
    <xf numFmtId="0" fontId="21" fillId="0" borderId="60" xfId="21" applyFont="1" applyFill="1" applyBorder="1" applyAlignment="1">
      <alignment horizontal="center" vertical="center"/>
    </xf>
    <xf numFmtId="0" fontId="21" fillId="0" borderId="59" xfId="21" applyFont="1" applyFill="1" applyBorder="1" applyAlignment="1">
      <alignment horizontal="center" vertical="center" shrinkToFit="1"/>
    </xf>
    <xf numFmtId="0" fontId="21" fillId="0" borderId="61" xfId="21" applyFont="1" applyFill="1" applyBorder="1" applyAlignment="1">
      <alignment horizontal="center" vertical="center" shrinkToFit="1"/>
    </xf>
    <xf numFmtId="0" fontId="21" fillId="0" borderId="60" xfId="21" applyFont="1" applyFill="1" applyBorder="1" applyAlignment="1">
      <alignment horizontal="center" vertical="center" shrinkToFit="1"/>
    </xf>
    <xf numFmtId="0" fontId="74" fillId="2" borderId="36" xfId="21" applyFont="1" applyFill="1" applyBorder="1" applyAlignment="1">
      <alignment horizontal="center" vertical="center" shrinkToFit="1"/>
    </xf>
    <xf numFmtId="0" fontId="74" fillId="2" borderId="46" xfId="21" applyFont="1" applyFill="1" applyBorder="1" applyAlignment="1">
      <alignment horizontal="center" vertical="center" shrinkToFit="1"/>
    </xf>
    <xf numFmtId="0" fontId="74" fillId="2" borderId="37" xfId="21" applyFont="1" applyFill="1" applyBorder="1" applyAlignment="1">
      <alignment horizontal="center" vertical="center" shrinkToFit="1"/>
    </xf>
    <xf numFmtId="0" fontId="74" fillId="2" borderId="158" xfId="21" applyFont="1" applyFill="1" applyBorder="1" applyAlignment="1">
      <alignment horizontal="center" vertical="center" shrinkToFit="1"/>
    </xf>
    <xf numFmtId="0" fontId="74" fillId="2" borderId="73" xfId="21" applyFont="1" applyFill="1" applyBorder="1" applyAlignment="1">
      <alignment horizontal="center" vertical="center" shrinkToFit="1"/>
    </xf>
    <xf numFmtId="0" fontId="74" fillId="2" borderId="135" xfId="21" applyFont="1" applyFill="1" applyBorder="1" applyAlignment="1">
      <alignment horizontal="center" vertical="center" shrinkToFit="1"/>
    </xf>
    <xf numFmtId="0" fontId="74" fillId="2" borderId="47" xfId="21" applyFont="1" applyFill="1" applyBorder="1" applyAlignment="1">
      <alignment horizontal="center" vertical="center" shrinkToFit="1"/>
    </xf>
    <xf numFmtId="0" fontId="74" fillId="2" borderId="136" xfId="21" applyFont="1" applyFill="1" applyBorder="1" applyAlignment="1">
      <alignment horizontal="center" vertical="center" shrinkToFit="1"/>
    </xf>
    <xf numFmtId="0" fontId="74" fillId="2" borderId="47" xfId="21" applyFont="1" applyFill="1" applyBorder="1" applyAlignment="1">
      <alignment horizontal="center" vertical="center" wrapText="1" shrinkToFit="1"/>
    </xf>
    <xf numFmtId="0" fontId="74" fillId="2" borderId="46" xfId="22" applyFont="1" applyFill="1" applyBorder="1" applyAlignment="1">
      <alignment horizontal="center" vertical="center" shrinkToFit="1"/>
    </xf>
    <xf numFmtId="0" fontId="74" fillId="2" borderId="37" xfId="22" applyFont="1" applyFill="1" applyBorder="1" applyAlignment="1">
      <alignment horizontal="center" vertical="center" shrinkToFit="1"/>
    </xf>
    <xf numFmtId="0" fontId="74" fillId="2" borderId="136" xfId="22" applyFont="1" applyFill="1" applyBorder="1" applyAlignment="1">
      <alignment horizontal="center" vertical="center" shrinkToFit="1"/>
    </xf>
    <xf numFmtId="0" fontId="74" fillId="2" borderId="73" xfId="22" applyFont="1" applyFill="1" applyBorder="1" applyAlignment="1">
      <alignment horizontal="center" vertical="center" shrinkToFit="1"/>
    </xf>
    <xf numFmtId="0" fontId="74" fillId="2" borderId="135" xfId="22" applyFont="1" applyFill="1" applyBorder="1" applyAlignment="1">
      <alignment horizontal="center" vertical="center" shrinkToFit="1"/>
    </xf>
    <xf numFmtId="0" fontId="74" fillId="2" borderId="133" xfId="21" applyFont="1" applyFill="1" applyBorder="1" applyAlignment="1">
      <alignment horizontal="center" vertical="center" shrinkToFit="1"/>
    </xf>
    <xf numFmtId="0" fontId="74" fillId="2" borderId="134" xfId="21" applyFont="1" applyFill="1" applyBorder="1" applyAlignment="1">
      <alignment horizontal="center" vertical="center" shrinkToFit="1"/>
    </xf>
    <xf numFmtId="0" fontId="74" fillId="2" borderId="137" xfId="21" applyFont="1" applyFill="1" applyBorder="1" applyAlignment="1">
      <alignment horizontal="center" vertical="center" shrinkToFit="1"/>
    </xf>
    <xf numFmtId="0" fontId="74" fillId="2" borderId="138" xfId="21" applyFont="1" applyFill="1" applyBorder="1" applyAlignment="1">
      <alignment horizontal="center" vertical="center" shrinkToFit="1"/>
    </xf>
    <xf numFmtId="0" fontId="17" fillId="3" borderId="7" xfId="5" applyFont="1" applyFill="1" applyBorder="1" applyAlignment="1" applyProtection="1">
      <alignment horizontal="right" vertical="center"/>
      <protection locked="0"/>
    </xf>
    <xf numFmtId="0" fontId="17" fillId="4" borderId="7" xfId="5" applyFont="1" applyFill="1" applyBorder="1" applyAlignment="1">
      <alignment horizontal="center" vertical="center"/>
    </xf>
    <xf numFmtId="0" fontId="18" fillId="4" borderId="23" xfId="7" applyFont="1" applyFill="1" applyBorder="1" applyAlignment="1">
      <alignment horizontal="center" vertical="center"/>
    </xf>
    <xf numFmtId="0" fontId="18" fillId="4" borderId="0" xfId="7" applyFont="1" applyFill="1" applyBorder="1" applyAlignment="1">
      <alignment horizontal="center" vertical="center"/>
    </xf>
    <xf numFmtId="0" fontId="18" fillId="4" borderId="12" xfId="7" applyFont="1" applyFill="1" applyBorder="1" applyAlignment="1">
      <alignment horizontal="center" vertical="center"/>
    </xf>
    <xf numFmtId="0" fontId="16" fillId="4" borderId="20" xfId="5" applyFont="1" applyFill="1" applyBorder="1" applyAlignment="1">
      <alignment horizontal="center" vertical="center"/>
    </xf>
    <xf numFmtId="0" fontId="16" fillId="4" borderId="21" xfId="5" applyFont="1" applyFill="1" applyBorder="1" applyAlignment="1">
      <alignment horizontal="center" vertical="center"/>
    </xf>
    <xf numFmtId="0" fontId="16" fillId="4" borderId="6" xfId="5" applyFont="1" applyFill="1" applyBorder="1" applyAlignment="1">
      <alignment horizontal="center" vertical="center"/>
    </xf>
    <xf numFmtId="0" fontId="24" fillId="4" borderId="7" xfId="5" applyFont="1" applyFill="1" applyBorder="1" applyAlignment="1">
      <alignment horizontal="center" vertical="center"/>
    </xf>
    <xf numFmtId="38" fontId="24" fillId="4" borderId="7" xfId="14" applyFont="1" applyFill="1" applyBorder="1" applyAlignment="1">
      <alignment horizontal="right" vertical="center"/>
    </xf>
    <xf numFmtId="0" fontId="16" fillId="0" borderId="27" xfId="7" applyFont="1" applyFill="1" applyBorder="1" applyAlignment="1">
      <alignment horizontal="center" vertical="center"/>
    </xf>
    <xf numFmtId="0" fontId="16" fillId="0" borderId="8" xfId="7" applyFont="1" applyFill="1" applyBorder="1" applyAlignment="1">
      <alignment horizontal="center" vertical="center"/>
    </xf>
    <xf numFmtId="0" fontId="16" fillId="0" borderId="9" xfId="7" applyFont="1" applyFill="1" applyBorder="1" applyAlignment="1">
      <alignment horizontal="center" vertical="center"/>
    </xf>
    <xf numFmtId="0" fontId="16" fillId="0" borderId="10" xfId="7" applyFont="1" applyFill="1" applyBorder="1" applyAlignment="1">
      <alignment horizontal="center" vertical="center"/>
    </xf>
    <xf numFmtId="0" fontId="16" fillId="0" borderId="11" xfId="7" applyFont="1" applyFill="1" applyBorder="1" applyAlignment="1">
      <alignment horizontal="center" vertical="center"/>
    </xf>
    <xf numFmtId="0" fontId="64" fillId="0" borderId="28" xfId="7" applyFont="1" applyFill="1" applyBorder="1" applyAlignment="1">
      <alignment horizontal="center" vertical="center"/>
    </xf>
    <xf numFmtId="0" fontId="64" fillId="0" borderId="14" xfId="7" applyFont="1" applyFill="1" applyBorder="1" applyAlignment="1">
      <alignment horizontal="center" vertical="center"/>
    </xf>
    <xf numFmtId="0" fontId="64" fillId="0" borderId="15" xfId="7" applyFont="1" applyFill="1" applyBorder="1" applyAlignment="1">
      <alignment horizontal="center" vertical="center"/>
    </xf>
    <xf numFmtId="0" fontId="64" fillId="0" borderId="16" xfId="7" applyFont="1" applyFill="1" applyBorder="1" applyAlignment="1">
      <alignment horizontal="center" vertical="center"/>
    </xf>
    <xf numFmtId="0" fontId="64" fillId="0" borderId="17" xfId="7" applyFont="1" applyFill="1" applyBorder="1" applyAlignment="1">
      <alignment horizontal="center" vertical="center"/>
    </xf>
    <xf numFmtId="0" fontId="24" fillId="4" borderId="36" xfId="5" applyFont="1" applyFill="1" applyBorder="1" applyAlignment="1">
      <alignment horizontal="center" vertical="center"/>
    </xf>
    <xf numFmtId="0" fontId="24" fillId="4" borderId="46" xfId="5" applyFont="1" applyFill="1" applyBorder="1" applyAlignment="1">
      <alignment horizontal="center" vertical="center"/>
    </xf>
    <xf numFmtId="0" fontId="24" fillId="4" borderId="48" xfId="5" applyFont="1" applyFill="1" applyBorder="1" applyAlignment="1">
      <alignment horizontal="center" vertical="center"/>
    </xf>
    <xf numFmtId="0" fontId="24" fillId="4" borderId="28" xfId="5" applyFont="1" applyFill="1" applyBorder="1" applyAlignment="1">
      <alignment horizontal="center" vertical="center"/>
    </xf>
    <xf numFmtId="0" fontId="24" fillId="4" borderId="14" xfId="5" applyFont="1" applyFill="1" applyBorder="1" applyAlignment="1">
      <alignment horizontal="center" vertical="center"/>
    </xf>
    <xf numFmtId="0" fontId="24" fillId="4" borderId="17" xfId="5" applyFont="1" applyFill="1" applyBorder="1" applyAlignment="1">
      <alignment horizontal="center" vertical="center"/>
    </xf>
    <xf numFmtId="0" fontId="17" fillId="0" borderId="0" xfId="5" applyFont="1" applyAlignment="1">
      <alignment horizontal="center" vertical="center"/>
    </xf>
    <xf numFmtId="0" fontId="23" fillId="0" borderId="0" xfId="5" applyFont="1" applyAlignment="1">
      <alignment horizontal="center" vertical="center" wrapText="1"/>
    </xf>
    <xf numFmtId="0" fontId="23" fillId="0" borderId="0" xfId="5" applyFont="1" applyAlignment="1">
      <alignment horizontal="center" vertical="center"/>
    </xf>
    <xf numFmtId="0" fontId="17" fillId="4" borderId="20" xfId="5" applyFont="1" applyFill="1" applyBorder="1" applyAlignment="1">
      <alignment horizontal="center" vertical="center"/>
    </xf>
    <xf numFmtId="0" fontId="17" fillId="4" borderId="21" xfId="5" applyFont="1" applyFill="1" applyBorder="1" applyAlignment="1">
      <alignment horizontal="center" vertical="center"/>
    </xf>
    <xf numFmtId="0" fontId="17" fillId="4" borderId="6" xfId="5" applyFont="1" applyFill="1" applyBorder="1" applyAlignment="1">
      <alignment horizontal="center" vertical="center"/>
    </xf>
    <xf numFmtId="0" fontId="24" fillId="0" borderId="20" xfId="5" applyFont="1" applyFill="1" applyBorder="1" applyAlignment="1">
      <alignment horizontal="left" vertical="center" indent="1"/>
    </xf>
    <xf numFmtId="0" fontId="24" fillId="0" borderId="21" xfId="5" applyFont="1" applyFill="1" applyBorder="1" applyAlignment="1">
      <alignment horizontal="left" vertical="center" indent="1"/>
    </xf>
    <xf numFmtId="0" fontId="24" fillId="0" borderId="6" xfId="5" applyFont="1" applyFill="1" applyBorder="1" applyAlignment="1">
      <alignment horizontal="left" vertical="center" indent="1"/>
    </xf>
    <xf numFmtId="0" fontId="17" fillId="4" borderId="10" xfId="5" applyFont="1" applyFill="1" applyBorder="1" applyAlignment="1">
      <alignment horizontal="center" vertical="center" textRotation="255" wrapText="1"/>
    </xf>
    <xf numFmtId="0" fontId="17" fillId="4" borderId="9" xfId="5" applyFont="1" applyFill="1" applyBorder="1" applyAlignment="1">
      <alignment horizontal="center" vertical="center" textRotation="255" wrapText="1"/>
    </xf>
    <xf numFmtId="0" fontId="17" fillId="4" borderId="23" xfId="5" applyFont="1" applyFill="1" applyBorder="1" applyAlignment="1">
      <alignment horizontal="center" vertical="center" textRotation="255" wrapText="1"/>
    </xf>
    <xf numFmtId="0" fontId="17" fillId="4" borderId="12" xfId="5" applyFont="1" applyFill="1" applyBorder="1" applyAlignment="1">
      <alignment horizontal="center" vertical="center" textRotation="255" wrapText="1"/>
    </xf>
    <xf numFmtId="0" fontId="17" fillId="4" borderId="16" xfId="5" applyFont="1" applyFill="1" applyBorder="1" applyAlignment="1">
      <alignment horizontal="center" vertical="center" textRotation="255" wrapText="1"/>
    </xf>
    <xf numFmtId="0" fontId="17" fillId="4" borderId="15" xfId="5" applyFont="1" applyFill="1" applyBorder="1" applyAlignment="1">
      <alignment horizontal="center" vertical="center" textRotation="255" wrapText="1"/>
    </xf>
    <xf numFmtId="0" fontId="28" fillId="3" borderId="79" xfId="5" applyFont="1" applyFill="1" applyBorder="1" applyAlignment="1" applyProtection="1">
      <alignment horizontal="center" vertical="center"/>
      <protection locked="0"/>
    </xf>
    <xf numFmtId="0" fontId="28" fillId="3" borderId="80" xfId="5" applyFont="1" applyFill="1" applyBorder="1" applyAlignment="1" applyProtection="1">
      <alignment horizontal="center" vertical="center"/>
      <protection locked="0"/>
    </xf>
    <xf numFmtId="0" fontId="83" fillId="0" borderId="23" xfId="5" applyFont="1" applyBorder="1" applyAlignment="1">
      <alignment horizontal="left" vertical="top" wrapText="1"/>
    </xf>
    <xf numFmtId="0" fontId="83" fillId="0" borderId="0" xfId="5" applyFont="1" applyAlignment="1">
      <alignment horizontal="left" vertical="top" wrapText="1"/>
    </xf>
    <xf numFmtId="0" fontId="83" fillId="0" borderId="12" xfId="5" applyFont="1" applyBorder="1" applyAlignment="1">
      <alignment horizontal="left" vertical="top" wrapText="1"/>
    </xf>
    <xf numFmtId="0" fontId="83" fillId="0" borderId="16" xfId="5" applyFont="1" applyBorder="1" applyAlignment="1">
      <alignment horizontal="left" vertical="top" wrapText="1"/>
    </xf>
    <xf numFmtId="0" fontId="83" fillId="0" borderId="14" xfId="5" applyFont="1" applyBorder="1" applyAlignment="1">
      <alignment horizontal="left" vertical="top" wrapText="1"/>
    </xf>
    <xf numFmtId="0" fontId="83" fillId="0" borderId="15" xfId="5" applyFont="1" applyBorder="1" applyAlignment="1">
      <alignment horizontal="left" vertical="top" wrapText="1"/>
    </xf>
    <xf numFmtId="179" fontId="17" fillId="0" borderId="0" xfId="5" applyNumberFormat="1" applyFont="1" applyFill="1" applyAlignment="1">
      <alignment horizontal="center" vertical="center"/>
    </xf>
    <xf numFmtId="0" fontId="17" fillId="4" borderId="10" xfId="5" applyNumberFormat="1" applyFont="1" applyFill="1" applyBorder="1" applyAlignment="1">
      <alignment horizontal="center" vertical="center" textRotation="255" wrapText="1"/>
    </xf>
    <xf numFmtId="0" fontId="17" fillId="4" borderId="9" xfId="5" applyNumberFormat="1" applyFont="1" applyFill="1" applyBorder="1" applyAlignment="1">
      <alignment horizontal="center" vertical="center" textRotation="255" wrapText="1"/>
    </xf>
    <xf numFmtId="0" fontId="17" fillId="4" borderId="23" xfId="5" applyNumberFormat="1" applyFont="1" applyFill="1" applyBorder="1" applyAlignment="1">
      <alignment horizontal="center" vertical="center" textRotation="255" wrapText="1"/>
    </xf>
    <xf numFmtId="0" fontId="17" fillId="4" borderId="12" xfId="5" applyNumberFormat="1" applyFont="1" applyFill="1" applyBorder="1" applyAlignment="1">
      <alignment horizontal="center" vertical="center" textRotation="255" wrapText="1"/>
    </xf>
    <xf numFmtId="0" fontId="17" fillId="4" borderId="16" xfId="5" applyNumberFormat="1" applyFont="1" applyFill="1" applyBorder="1" applyAlignment="1">
      <alignment horizontal="center" vertical="center" textRotation="255" wrapText="1"/>
    </xf>
    <xf numFmtId="0" fontId="17" fillId="4" borderId="15" xfId="5" applyNumberFormat="1" applyFont="1" applyFill="1" applyBorder="1" applyAlignment="1">
      <alignment horizontal="center" vertical="center" textRotation="255" wrapText="1"/>
    </xf>
    <xf numFmtId="0" fontId="17" fillId="4" borderId="10" xfId="7" applyFont="1" applyFill="1" applyBorder="1" applyAlignment="1">
      <alignment horizontal="center" vertical="center" wrapText="1"/>
    </xf>
    <xf numFmtId="0" fontId="17" fillId="4" borderId="8" xfId="7" applyFont="1" applyFill="1" applyBorder="1" applyAlignment="1">
      <alignment horizontal="center" vertical="center" wrapText="1"/>
    </xf>
    <xf numFmtId="0" fontId="17" fillId="4" borderId="9" xfId="7" applyFont="1" applyFill="1" applyBorder="1" applyAlignment="1">
      <alignment horizontal="center" vertical="center" wrapText="1"/>
    </xf>
    <xf numFmtId="0" fontId="17" fillId="4" borderId="23" xfId="7" applyFont="1" applyFill="1" applyBorder="1" applyAlignment="1">
      <alignment horizontal="center" vertical="center" wrapText="1"/>
    </xf>
    <xf numFmtId="0" fontId="17" fillId="4" borderId="0" xfId="7" applyFont="1" applyFill="1" applyBorder="1" applyAlignment="1">
      <alignment horizontal="center" vertical="center" wrapText="1"/>
    </xf>
    <xf numFmtId="0" fontId="17" fillId="4" borderId="12" xfId="7" applyFont="1" applyFill="1" applyBorder="1" applyAlignment="1">
      <alignment horizontal="center" vertical="center" wrapText="1"/>
    </xf>
    <xf numFmtId="0" fontId="17" fillId="4" borderId="16" xfId="7" applyFont="1" applyFill="1" applyBorder="1" applyAlignment="1">
      <alignment horizontal="center" vertical="center" wrapText="1"/>
    </xf>
    <xf numFmtId="0" fontId="17" fillId="4" borderId="14" xfId="7" applyFont="1" applyFill="1" applyBorder="1" applyAlignment="1">
      <alignment horizontal="center" vertical="center" wrapText="1"/>
    </xf>
    <xf numFmtId="0" fontId="17" fillId="4" borderId="15" xfId="7" applyFont="1" applyFill="1" applyBorder="1" applyAlignment="1">
      <alignment horizontal="center" vertical="center" wrapText="1"/>
    </xf>
    <xf numFmtId="0" fontId="18" fillId="0" borderId="8" xfId="5" applyFont="1" applyBorder="1" applyAlignment="1">
      <alignment horizontal="left" vertical="center" wrapText="1"/>
    </xf>
    <xf numFmtId="0" fontId="16" fillId="4" borderId="7" xfId="5" applyFont="1" applyFill="1" applyBorder="1" applyAlignment="1">
      <alignment horizontal="center" vertical="center"/>
    </xf>
    <xf numFmtId="0" fontId="24" fillId="4" borderId="30" xfId="5" applyFont="1" applyFill="1" applyBorder="1" applyAlignment="1">
      <alignment horizontal="center" vertical="center"/>
    </xf>
    <xf numFmtId="0" fontId="24" fillId="4" borderId="32" xfId="5" applyFont="1" applyFill="1" applyBorder="1" applyAlignment="1">
      <alignment horizontal="center" vertical="center"/>
    </xf>
    <xf numFmtId="0" fontId="24" fillId="4" borderId="45" xfId="5" applyFont="1" applyFill="1" applyBorder="1" applyAlignment="1">
      <alignment horizontal="center" vertical="center"/>
    </xf>
    <xf numFmtId="0" fontId="24" fillId="4" borderId="57" xfId="5" applyFont="1" applyFill="1" applyBorder="1" applyAlignment="1">
      <alignment horizontal="center" vertical="center"/>
    </xf>
    <xf numFmtId="0" fontId="24" fillId="4" borderId="4" xfId="5" applyFont="1" applyFill="1" applyBorder="1" applyAlignment="1">
      <alignment horizontal="center" vertical="center"/>
    </xf>
    <xf numFmtId="0" fontId="24" fillId="4" borderId="38" xfId="5" applyFont="1" applyFill="1" applyBorder="1" applyAlignment="1">
      <alignment horizontal="center" vertical="center"/>
    </xf>
    <xf numFmtId="0" fontId="24" fillId="4" borderId="58" xfId="5" applyFont="1" applyFill="1" applyBorder="1" applyAlignment="1">
      <alignment horizontal="center" vertical="center"/>
    </xf>
    <xf numFmtId="0" fontId="25" fillId="4" borderId="7" xfId="5" applyFont="1" applyFill="1" applyBorder="1" applyAlignment="1">
      <alignment horizontal="center" vertical="center"/>
    </xf>
    <xf numFmtId="180" fontId="24" fillId="4" borderId="58" xfId="15" applyNumberFormat="1" applyFont="1" applyFill="1" applyBorder="1" applyAlignment="1">
      <alignment horizontal="right" vertical="center"/>
    </xf>
    <xf numFmtId="180" fontId="24" fillId="4" borderId="7" xfId="15" applyNumberFormat="1" applyFont="1" applyFill="1" applyBorder="1" applyAlignment="1">
      <alignment horizontal="right" vertical="center"/>
    </xf>
    <xf numFmtId="180" fontId="24" fillId="4" borderId="31" xfId="15" applyNumberFormat="1" applyFont="1" applyFill="1" applyBorder="1" applyAlignment="1">
      <alignment horizontal="right" vertical="center"/>
    </xf>
    <xf numFmtId="180" fontId="24" fillId="4" borderId="32" xfId="15" applyNumberFormat="1" applyFont="1" applyFill="1" applyBorder="1" applyAlignment="1">
      <alignment horizontal="right" vertical="center"/>
    </xf>
    <xf numFmtId="0" fontId="17" fillId="3" borderId="27" xfId="7" applyFont="1" applyFill="1" applyBorder="1" applyAlignment="1">
      <alignment horizontal="center" vertical="center"/>
    </xf>
    <xf numFmtId="0" fontId="17" fillId="3" borderId="8" xfId="7" applyFont="1" applyFill="1" applyBorder="1" applyAlignment="1">
      <alignment horizontal="center" vertical="center"/>
    </xf>
    <xf numFmtId="0" fontId="17" fillId="3" borderId="9" xfId="7" applyFont="1" applyFill="1" applyBorder="1" applyAlignment="1">
      <alignment horizontal="center" vertical="center"/>
    </xf>
    <xf numFmtId="0" fontId="17" fillId="3" borderId="28" xfId="7" applyFont="1" applyFill="1" applyBorder="1" applyAlignment="1">
      <alignment horizontal="center" vertical="center"/>
    </xf>
    <xf numFmtId="0" fontId="17" fillId="3" borderId="14" xfId="7" applyFont="1" applyFill="1" applyBorder="1" applyAlignment="1">
      <alignment horizontal="center" vertical="center"/>
    </xf>
    <xf numFmtId="0" fontId="17" fillId="3" borderId="15" xfId="7" applyFont="1" applyFill="1" applyBorder="1" applyAlignment="1">
      <alignment horizontal="center" vertical="center"/>
    </xf>
    <xf numFmtId="0" fontId="24" fillId="4" borderId="27" xfId="5" applyFont="1" applyFill="1" applyBorder="1" applyAlignment="1">
      <alignment horizontal="center" vertical="center"/>
    </xf>
    <xf numFmtId="0" fontId="24" fillId="4" borderId="8" xfId="5" applyFont="1" applyFill="1" applyBorder="1" applyAlignment="1">
      <alignment horizontal="center" vertical="center"/>
    </xf>
    <xf numFmtId="0" fontId="24" fillId="4" borderId="9" xfId="5" applyFont="1" applyFill="1" applyBorder="1" applyAlignment="1">
      <alignment horizontal="center" vertical="center"/>
    </xf>
    <xf numFmtId="0" fontId="24" fillId="4" borderId="40" xfId="5" applyFont="1" applyFill="1" applyBorder="1" applyAlignment="1">
      <alignment horizontal="center" vertical="center"/>
    </xf>
    <xf numFmtId="0" fontId="24" fillId="4" borderId="1" xfId="5" applyFont="1" applyFill="1" applyBorder="1" applyAlignment="1">
      <alignment horizontal="center" vertical="center"/>
    </xf>
    <xf numFmtId="0" fontId="24" fillId="4" borderId="41" xfId="5" applyFont="1" applyFill="1" applyBorder="1" applyAlignment="1">
      <alignment horizontal="center" vertical="center"/>
    </xf>
    <xf numFmtId="0" fontId="24" fillId="0" borderId="0" xfId="5" applyFont="1" applyBorder="1" applyAlignment="1">
      <alignment horizontal="center" vertical="center"/>
    </xf>
    <xf numFmtId="0" fontId="17" fillId="0" borderId="18" xfId="7" applyFont="1" applyBorder="1" applyAlignment="1">
      <alignment horizontal="center" vertical="center"/>
    </xf>
    <xf numFmtId="0" fontId="17" fillId="0" borderId="39" xfId="7" applyFont="1" applyBorder="1" applyAlignment="1">
      <alignment horizontal="center" vertical="center"/>
    </xf>
    <xf numFmtId="0" fontId="17" fillId="4" borderId="18" xfId="5" applyFont="1" applyFill="1" applyBorder="1" applyAlignment="1">
      <alignment horizontal="center" vertical="center"/>
    </xf>
    <xf numFmtId="0" fontId="17" fillId="3" borderId="10" xfId="7" applyFont="1" applyFill="1" applyBorder="1" applyAlignment="1">
      <alignment horizontal="center" vertical="center"/>
    </xf>
    <xf numFmtId="0" fontId="17" fillId="3" borderId="16" xfId="7" applyFont="1" applyFill="1" applyBorder="1" applyAlignment="1">
      <alignment horizontal="center" vertical="center"/>
    </xf>
    <xf numFmtId="0" fontId="17" fillId="0" borderId="122" xfId="7" applyFont="1" applyBorder="1" applyAlignment="1">
      <alignment horizontal="center" vertical="center"/>
    </xf>
    <xf numFmtId="0" fontId="17" fillId="0" borderId="44" xfId="7" applyFont="1" applyBorder="1" applyAlignment="1">
      <alignment horizontal="center" vertical="center"/>
    </xf>
    <xf numFmtId="0" fontId="16" fillId="4" borderId="23" xfId="7" applyFont="1" applyFill="1" applyBorder="1" applyAlignment="1">
      <alignment horizontal="center" vertical="center"/>
    </xf>
    <xf numFmtId="0" fontId="16" fillId="4" borderId="0" xfId="7" applyFont="1" applyFill="1" applyBorder="1" applyAlignment="1">
      <alignment horizontal="center" vertical="center"/>
    </xf>
    <xf numFmtId="0" fontId="16" fillId="4" borderId="12" xfId="7" applyFont="1" applyFill="1" applyBorder="1" applyAlignment="1">
      <alignment horizontal="center" vertical="center"/>
    </xf>
    <xf numFmtId="0" fontId="24" fillId="0" borderId="0" xfId="5" applyFont="1" applyFill="1" applyBorder="1" applyAlignment="1">
      <alignment horizontal="center" vertical="center"/>
    </xf>
    <xf numFmtId="0" fontId="18" fillId="0" borderId="0" xfId="5" applyFont="1" applyBorder="1" applyAlignment="1">
      <alignment horizontal="left" vertical="center" wrapText="1"/>
    </xf>
    <xf numFmtId="9" fontId="17" fillId="0" borderId="0" xfId="5" applyNumberFormat="1" applyFont="1" applyBorder="1" applyAlignment="1">
      <alignment horizontal="center" vertical="center"/>
    </xf>
    <xf numFmtId="0" fontId="17" fillId="0" borderId="0" xfId="5" applyFont="1" applyBorder="1" applyAlignment="1">
      <alignment horizontal="center" vertical="center"/>
    </xf>
    <xf numFmtId="0" fontId="16" fillId="4" borderId="7" xfId="5" applyFont="1" applyFill="1" applyBorder="1" applyAlignment="1">
      <alignment horizontal="center" vertical="center" wrapText="1"/>
    </xf>
    <xf numFmtId="0" fontId="14" fillId="4" borderId="7" xfId="5" applyFont="1" applyFill="1" applyBorder="1" applyAlignment="1">
      <alignment horizontal="right" vertical="center"/>
    </xf>
    <xf numFmtId="0" fontId="22" fillId="0" borderId="59" xfId="5" applyFont="1" applyBorder="1" applyAlignment="1">
      <alignment horizontal="center" vertical="center"/>
    </xf>
    <xf numFmtId="0" fontId="22" fillId="0" borderId="60" xfId="5" applyFont="1" applyBorder="1" applyAlignment="1">
      <alignment horizontal="center" vertical="center"/>
    </xf>
    <xf numFmtId="0" fontId="24" fillId="0" borderId="0" xfId="5" applyFont="1" applyFill="1" applyAlignment="1">
      <alignment horizontal="left" vertical="center" shrinkToFit="1"/>
    </xf>
    <xf numFmtId="0" fontId="16" fillId="3" borderId="7" xfId="5" applyFont="1" applyFill="1" applyBorder="1" applyAlignment="1" applyProtection="1">
      <alignment horizontal="left" vertical="center" indent="1"/>
      <protection locked="0"/>
    </xf>
    <xf numFmtId="58" fontId="16" fillId="3" borderId="7" xfId="5" applyNumberFormat="1" applyFont="1" applyFill="1" applyBorder="1" applyAlignment="1" applyProtection="1">
      <alignment horizontal="center" vertical="center"/>
      <protection locked="0"/>
    </xf>
    <xf numFmtId="0" fontId="16" fillId="3" borderId="7" xfId="5" applyFont="1" applyFill="1" applyBorder="1" applyAlignment="1" applyProtection="1">
      <alignment horizontal="center" vertical="center"/>
      <protection locked="0"/>
    </xf>
    <xf numFmtId="0" fontId="16" fillId="3" borderId="7" xfId="5" applyFont="1" applyFill="1" applyBorder="1" applyAlignment="1" applyProtection="1">
      <alignment horizontal="left" vertical="center"/>
      <protection locked="0"/>
    </xf>
    <xf numFmtId="0" fontId="16" fillId="3" borderId="20" xfId="5" applyFont="1" applyFill="1" applyBorder="1" applyAlignment="1" applyProtection="1">
      <alignment horizontal="left" vertical="center"/>
      <protection locked="0"/>
    </xf>
    <xf numFmtId="58" fontId="16" fillId="3" borderId="63" xfId="5" applyNumberFormat="1" applyFont="1" applyFill="1" applyBorder="1" applyAlignment="1" applyProtection="1">
      <alignment horizontal="left" vertical="center" indent="1"/>
      <protection locked="0"/>
    </xf>
    <xf numFmtId="0" fontId="16" fillId="3" borderId="22" xfId="5" applyFont="1" applyFill="1" applyBorder="1" applyAlignment="1" applyProtection="1">
      <alignment horizontal="left" vertical="center" indent="1"/>
      <protection locked="0"/>
    </xf>
    <xf numFmtId="0" fontId="18" fillId="4" borderId="70" xfId="5" applyFont="1" applyFill="1" applyBorder="1" applyAlignment="1">
      <alignment horizontal="center" vertical="center" wrapText="1"/>
    </xf>
    <xf numFmtId="0" fontId="18" fillId="4" borderId="54" xfId="5" applyFont="1" applyFill="1" applyBorder="1" applyAlignment="1">
      <alignment horizontal="center" vertical="center"/>
    </xf>
    <xf numFmtId="58" fontId="16" fillId="3" borderId="65" xfId="5" applyNumberFormat="1" applyFont="1" applyFill="1" applyBorder="1" applyAlignment="1" applyProtection="1">
      <alignment horizontal="left" vertical="center" indent="1"/>
      <protection locked="0"/>
    </xf>
    <xf numFmtId="0" fontId="16" fillId="3" borderId="35" xfId="5" applyFont="1" applyFill="1" applyBorder="1" applyAlignment="1" applyProtection="1">
      <alignment horizontal="left" vertical="center" indent="1"/>
      <protection locked="0"/>
    </xf>
    <xf numFmtId="0" fontId="18" fillId="0" borderId="0" xfId="5" applyFont="1" applyAlignment="1">
      <alignment horizontal="left" vertical="center" wrapText="1"/>
    </xf>
    <xf numFmtId="0" fontId="18" fillId="0" borderId="0" xfId="5" applyFont="1" applyAlignment="1">
      <alignment horizontal="left" vertical="center"/>
    </xf>
    <xf numFmtId="0" fontId="16" fillId="4" borderId="18" xfId="5" applyFont="1" applyFill="1" applyBorder="1" applyAlignment="1">
      <alignment horizontal="center" vertical="center"/>
    </xf>
    <xf numFmtId="0" fontId="25" fillId="4" borderId="57" xfId="5" applyFont="1" applyFill="1" applyBorder="1" applyAlignment="1">
      <alignment horizontal="center" vertical="center"/>
    </xf>
    <xf numFmtId="0" fontId="25" fillId="4" borderId="4" xfId="5" applyFont="1" applyFill="1" applyBorder="1" applyAlignment="1">
      <alignment horizontal="center" vertical="center"/>
    </xf>
    <xf numFmtId="0" fontId="25" fillId="4" borderId="31" xfId="5" applyFont="1" applyFill="1" applyBorder="1" applyAlignment="1">
      <alignment horizontal="center" vertical="center"/>
    </xf>
    <xf numFmtId="0" fontId="25" fillId="4" borderId="32" xfId="5" applyFont="1" applyFill="1" applyBorder="1" applyAlignment="1">
      <alignment horizontal="center" vertical="center"/>
    </xf>
    <xf numFmtId="38" fontId="24" fillId="4" borderId="4" xfId="14" applyFont="1" applyFill="1" applyBorder="1" applyAlignment="1">
      <alignment horizontal="right" vertical="center"/>
    </xf>
    <xf numFmtId="38" fontId="24" fillId="4" borderId="32" xfId="14" applyFont="1" applyFill="1" applyBorder="1" applyAlignment="1">
      <alignment horizontal="right" vertical="center"/>
    </xf>
    <xf numFmtId="0" fontId="24" fillId="3" borderId="27" xfId="5" applyFont="1" applyFill="1" applyBorder="1" applyAlignment="1" applyProtection="1">
      <alignment horizontal="right" vertical="center"/>
      <protection locked="0"/>
    </xf>
    <xf numFmtId="0" fontId="24" fillId="3" borderId="8" xfId="5" applyFont="1" applyFill="1" applyBorder="1" applyAlignment="1" applyProtection="1">
      <alignment horizontal="right" vertical="center"/>
      <protection locked="0"/>
    </xf>
    <xf numFmtId="0" fontId="24" fillId="3" borderId="9" xfId="5" applyFont="1" applyFill="1" applyBorder="1" applyAlignment="1" applyProtection="1">
      <alignment horizontal="right" vertical="center"/>
      <protection locked="0"/>
    </xf>
    <xf numFmtId="0" fontId="24" fillId="3" borderId="40" xfId="5" applyFont="1" applyFill="1" applyBorder="1" applyAlignment="1" applyProtection="1">
      <alignment horizontal="right" vertical="center"/>
      <protection locked="0"/>
    </xf>
    <xf numFmtId="0" fontId="24" fillId="3" borderId="1" xfId="5" applyFont="1" applyFill="1" applyBorder="1" applyAlignment="1" applyProtection="1">
      <alignment horizontal="right" vertical="center"/>
      <protection locked="0"/>
    </xf>
    <xf numFmtId="0" fontId="24" fillId="3" borderId="41" xfId="5" applyFont="1" applyFill="1" applyBorder="1" applyAlignment="1" applyProtection="1">
      <alignment horizontal="right" vertical="center"/>
      <protection locked="0"/>
    </xf>
    <xf numFmtId="179" fontId="17" fillId="3" borderId="0" xfId="5" applyNumberFormat="1" applyFont="1" applyFill="1" applyAlignment="1">
      <alignment horizontal="center" vertical="center"/>
    </xf>
    <xf numFmtId="0" fontId="24" fillId="3" borderId="20" xfId="5" applyFont="1" applyFill="1" applyBorder="1" applyAlignment="1">
      <alignment horizontal="left" vertical="center" indent="1"/>
    </xf>
    <xf numFmtId="0" fontId="24" fillId="3" borderId="21" xfId="5" applyFont="1" applyFill="1" applyBorder="1" applyAlignment="1">
      <alignment horizontal="left" vertical="center" indent="1"/>
    </xf>
    <xf numFmtId="0" fontId="24" fillId="3" borderId="6" xfId="5" applyFont="1" applyFill="1" applyBorder="1" applyAlignment="1">
      <alignment horizontal="left" vertical="center" indent="1"/>
    </xf>
    <xf numFmtId="0" fontId="22" fillId="3" borderId="75" xfId="7" applyFont="1" applyFill="1" applyBorder="1" applyAlignment="1">
      <alignment horizontal="center" vertical="center" wrapText="1"/>
    </xf>
    <xf numFmtId="0" fontId="22" fillId="3" borderId="76" xfId="7" applyFont="1" applyFill="1" applyBorder="1" applyAlignment="1">
      <alignment horizontal="center" vertical="center" wrapText="1"/>
    </xf>
    <xf numFmtId="0" fontId="22" fillId="3" borderId="77" xfId="7" applyFont="1" applyFill="1" applyBorder="1" applyAlignment="1">
      <alignment horizontal="center" vertical="center" wrapText="1"/>
    </xf>
    <xf numFmtId="0" fontId="22" fillId="3" borderId="78" xfId="7" applyFont="1" applyFill="1" applyBorder="1" applyAlignment="1">
      <alignment horizontal="center" vertical="center" wrapText="1"/>
    </xf>
    <xf numFmtId="0" fontId="17" fillId="4" borderId="10" xfId="7" applyNumberFormat="1" applyFont="1" applyFill="1" applyBorder="1" applyAlignment="1">
      <alignment horizontal="center" vertical="center" wrapText="1"/>
    </xf>
    <xf numFmtId="0" fontId="17" fillId="4" borderId="8" xfId="7" applyNumberFormat="1" applyFont="1" applyFill="1" applyBorder="1" applyAlignment="1">
      <alignment horizontal="center" vertical="center" wrapText="1"/>
    </xf>
    <xf numFmtId="0" fontId="17" fillId="4" borderId="9" xfId="7" applyNumberFormat="1" applyFont="1" applyFill="1" applyBorder="1" applyAlignment="1">
      <alignment horizontal="center" vertical="center" wrapText="1"/>
    </xf>
    <xf numFmtId="0" fontId="17" fillId="4" borderId="23" xfId="7" applyNumberFormat="1" applyFont="1" applyFill="1" applyBorder="1" applyAlignment="1">
      <alignment horizontal="center" vertical="center" wrapText="1"/>
    </xf>
    <xf numFmtId="0" fontId="17" fillId="4" borderId="0" xfId="7" applyNumberFormat="1" applyFont="1" applyFill="1" applyBorder="1" applyAlignment="1">
      <alignment horizontal="center" vertical="center" wrapText="1"/>
    </xf>
    <xf numFmtId="0" fontId="17" fillId="4" borderId="12" xfId="7" applyNumberFormat="1" applyFont="1" applyFill="1" applyBorder="1" applyAlignment="1">
      <alignment horizontal="center" vertical="center" wrapText="1"/>
    </xf>
    <xf numFmtId="0" fontId="17" fillId="4" borderId="16" xfId="7" applyNumberFormat="1" applyFont="1" applyFill="1" applyBorder="1" applyAlignment="1">
      <alignment horizontal="center" vertical="center" wrapText="1"/>
    </xf>
    <xf numFmtId="0" fontId="17" fillId="4" borderId="14" xfId="7" applyNumberFormat="1" applyFont="1" applyFill="1" applyBorder="1" applyAlignment="1">
      <alignment horizontal="center" vertical="center" wrapText="1"/>
    </xf>
    <xf numFmtId="0" fontId="17" fillId="4" borderId="15" xfId="7" applyNumberFormat="1" applyFont="1" applyFill="1" applyBorder="1" applyAlignment="1">
      <alignment horizontal="center" vertical="center" wrapText="1"/>
    </xf>
    <xf numFmtId="0" fontId="68" fillId="0" borderId="8" xfId="7" applyFont="1" applyBorder="1" applyAlignment="1">
      <alignment horizontal="left" vertical="center" wrapText="1"/>
    </xf>
    <xf numFmtId="179" fontId="17" fillId="0" borderId="0" xfId="5" applyNumberFormat="1" applyFont="1" applyFill="1" applyAlignment="1" applyProtection="1">
      <alignment horizontal="right" vertical="center"/>
    </xf>
    <xf numFmtId="0" fontId="24" fillId="0" borderId="7" xfId="5" applyFont="1" applyFill="1" applyBorder="1" applyAlignment="1">
      <alignment horizontal="left" vertical="center" indent="1"/>
    </xf>
    <xf numFmtId="0" fontId="24" fillId="0" borderId="18" xfId="5" applyFont="1" applyFill="1" applyBorder="1" applyAlignment="1">
      <alignment horizontal="left" vertical="center" indent="1"/>
    </xf>
    <xf numFmtId="0" fontId="17" fillId="4" borderId="10" xfId="5" applyFont="1" applyFill="1" applyBorder="1" applyAlignment="1">
      <alignment horizontal="center" vertical="center"/>
    </xf>
    <xf numFmtId="0" fontId="17" fillId="4" borderId="8" xfId="5" applyFont="1" applyFill="1" applyBorder="1" applyAlignment="1">
      <alignment horizontal="center" vertical="center"/>
    </xf>
    <xf numFmtId="0" fontId="17" fillId="4" borderId="16" xfId="5" applyFont="1" applyFill="1" applyBorder="1" applyAlignment="1">
      <alignment horizontal="center" vertical="center"/>
    </xf>
    <xf numFmtId="0" fontId="17" fillId="4" borderId="14" xfId="5" applyFont="1" applyFill="1" applyBorder="1" applyAlignment="1">
      <alignment horizontal="center" vertical="center"/>
    </xf>
    <xf numFmtId="0" fontId="24" fillId="3" borderId="75" xfId="5" applyFont="1" applyFill="1" applyBorder="1" applyAlignment="1" applyProtection="1">
      <alignment horizontal="center" vertical="center"/>
      <protection locked="0"/>
    </xf>
    <xf numFmtId="0" fontId="24" fillId="3" borderId="81" xfId="5" applyFont="1" applyFill="1" applyBorder="1" applyAlignment="1" applyProtection="1">
      <alignment horizontal="center" vertical="center"/>
      <protection locked="0"/>
    </xf>
    <xf numFmtId="0" fontId="24" fillId="3" borderId="76" xfId="5" applyFont="1" applyFill="1" applyBorder="1" applyAlignment="1" applyProtection="1">
      <alignment horizontal="center" vertical="center"/>
      <protection locked="0"/>
    </xf>
    <xf numFmtId="0" fontId="24" fillId="3" borderId="77" xfId="5" applyFont="1" applyFill="1" applyBorder="1" applyAlignment="1" applyProtection="1">
      <alignment horizontal="center" vertical="center"/>
      <protection locked="0"/>
    </xf>
    <xf numFmtId="0" fontId="24" fillId="3" borderId="82" xfId="5" applyFont="1" applyFill="1" applyBorder="1" applyAlignment="1" applyProtection="1">
      <alignment horizontal="center" vertical="center"/>
      <protection locked="0"/>
    </xf>
    <xf numFmtId="0" fontId="24" fillId="3" borderId="78" xfId="5" applyFont="1" applyFill="1" applyBorder="1" applyAlignment="1" applyProtection="1">
      <alignment horizontal="center" vertical="center"/>
      <protection locked="0"/>
    </xf>
    <xf numFmtId="40" fontId="24" fillId="4" borderId="7" xfId="5" applyNumberFormat="1" applyFont="1" applyFill="1" applyBorder="1" applyAlignment="1" applyProtection="1">
      <alignment horizontal="right" vertical="center"/>
    </xf>
    <xf numFmtId="38" fontId="24" fillId="4" borderId="7" xfId="14" applyFont="1" applyFill="1" applyBorder="1" applyAlignment="1" applyProtection="1">
      <alignment horizontal="right" vertical="center"/>
    </xf>
    <xf numFmtId="0" fontId="17" fillId="4" borderId="7" xfId="5" applyFont="1" applyFill="1" applyBorder="1" applyAlignment="1">
      <alignment horizontal="center" vertical="center" wrapText="1"/>
    </xf>
    <xf numFmtId="0" fontId="17" fillId="0" borderId="14" xfId="5" applyFont="1" applyBorder="1" applyAlignment="1">
      <alignment horizontal="right" vertical="center"/>
    </xf>
    <xf numFmtId="0" fontId="18" fillId="0" borderId="23" xfId="5" applyFont="1" applyBorder="1" applyAlignment="1">
      <alignment horizontal="left" vertical="top" wrapText="1"/>
    </xf>
    <xf numFmtId="0" fontId="18" fillId="0" borderId="0" xfId="5" applyFont="1" applyBorder="1" applyAlignment="1">
      <alignment horizontal="left" vertical="top" wrapText="1"/>
    </xf>
    <xf numFmtId="0" fontId="18" fillId="0" borderId="12" xfId="5" applyFont="1" applyBorder="1" applyAlignment="1">
      <alignment horizontal="left" vertical="top" wrapText="1"/>
    </xf>
    <xf numFmtId="0" fontId="18" fillId="0" borderId="16" xfId="5" applyFont="1" applyBorder="1" applyAlignment="1">
      <alignment horizontal="left" vertical="top" wrapText="1"/>
    </xf>
    <xf numFmtId="0" fontId="18" fillId="0" borderId="14" xfId="5" applyFont="1" applyBorder="1" applyAlignment="1">
      <alignment horizontal="left" vertical="top" wrapText="1"/>
    </xf>
    <xf numFmtId="0" fontId="18" fillId="0" borderId="15" xfId="5" applyFont="1" applyBorder="1" applyAlignment="1">
      <alignment horizontal="left" vertical="top" wrapText="1"/>
    </xf>
    <xf numFmtId="0" fontId="17" fillId="4" borderId="9" xfId="5" applyFont="1" applyFill="1" applyBorder="1" applyAlignment="1">
      <alignment horizontal="center" vertical="center"/>
    </xf>
    <xf numFmtId="0" fontId="17" fillId="4" borderId="15" xfId="5" applyFont="1" applyFill="1" applyBorder="1" applyAlignment="1">
      <alignment horizontal="center" vertical="center"/>
    </xf>
    <xf numFmtId="186" fontId="32" fillId="0" borderId="0" xfId="5" applyNumberFormat="1" applyFont="1" applyBorder="1" applyAlignment="1">
      <alignment horizontal="center" vertical="center"/>
    </xf>
    <xf numFmtId="186" fontId="32" fillId="0" borderId="12" xfId="5" applyNumberFormat="1" applyFont="1" applyBorder="1" applyAlignment="1">
      <alignment horizontal="center" vertical="center"/>
    </xf>
    <xf numFmtId="0" fontId="16" fillId="6" borderId="10" xfId="5" applyFont="1" applyFill="1" applyBorder="1" applyAlignment="1">
      <alignment horizontal="center" vertical="center" wrapText="1"/>
    </xf>
    <xf numFmtId="0" fontId="16" fillId="6" borderId="8" xfId="5" applyFont="1" applyFill="1" applyBorder="1" applyAlignment="1">
      <alignment horizontal="center" vertical="center"/>
    </xf>
    <xf numFmtId="0" fontId="16" fillId="6" borderId="23" xfId="5" applyFont="1" applyFill="1" applyBorder="1" applyAlignment="1">
      <alignment horizontal="center" vertical="center"/>
    </xf>
    <xf numFmtId="0" fontId="16" fillId="6" borderId="0" xfId="5" applyFont="1" applyFill="1" applyBorder="1" applyAlignment="1">
      <alignment horizontal="center" vertical="center"/>
    </xf>
    <xf numFmtId="0" fontId="16" fillId="6" borderId="16" xfId="5" applyFont="1" applyFill="1" applyBorder="1" applyAlignment="1">
      <alignment horizontal="center" vertical="center"/>
    </xf>
    <xf numFmtId="0" fontId="16" fillId="6" borderId="14" xfId="5" applyFont="1" applyFill="1" applyBorder="1" applyAlignment="1">
      <alignment horizontal="center" vertical="center"/>
    </xf>
    <xf numFmtId="0" fontId="24" fillId="3" borderId="92" xfId="5" applyFont="1" applyFill="1" applyBorder="1" applyAlignment="1" applyProtection="1">
      <alignment horizontal="center" vertical="center" wrapText="1"/>
      <protection locked="0"/>
    </xf>
    <xf numFmtId="0" fontId="24" fillId="3" borderId="93" xfId="5" applyFont="1" applyFill="1" applyBorder="1" applyAlignment="1" applyProtection="1">
      <alignment horizontal="center" vertical="center" wrapText="1"/>
      <protection locked="0"/>
    </xf>
    <xf numFmtId="0" fontId="24" fillId="3" borderId="94" xfId="5" applyFont="1" applyFill="1" applyBorder="1" applyAlignment="1" applyProtection="1">
      <alignment horizontal="center" vertical="center" wrapText="1"/>
      <protection locked="0"/>
    </xf>
    <xf numFmtId="0" fontId="24" fillId="3" borderId="95" xfId="5" applyFont="1" applyFill="1" applyBorder="1" applyAlignment="1" applyProtection="1">
      <alignment horizontal="center" vertical="center" wrapText="1"/>
      <protection locked="0"/>
    </xf>
    <xf numFmtId="0" fontId="24" fillId="3" borderId="96" xfId="5" applyFont="1" applyFill="1" applyBorder="1" applyAlignment="1" applyProtection="1">
      <alignment horizontal="center" vertical="center" wrapText="1"/>
      <protection locked="0"/>
    </xf>
    <xf numFmtId="0" fontId="24" fillId="3" borderId="97" xfId="5" applyFont="1" applyFill="1" applyBorder="1" applyAlignment="1" applyProtection="1">
      <alignment horizontal="center" vertical="center" wrapText="1"/>
      <protection locked="0"/>
    </xf>
    <xf numFmtId="0" fontId="24" fillId="4" borderId="57" xfId="5" applyFont="1" applyFill="1" applyBorder="1" applyAlignment="1">
      <alignment horizontal="center" vertical="center" wrapText="1"/>
    </xf>
    <xf numFmtId="40" fontId="24" fillId="4" borderId="4" xfId="14" applyNumberFormat="1" applyFont="1" applyFill="1" applyBorder="1" applyAlignment="1">
      <alignment horizontal="right" vertical="center"/>
    </xf>
    <xf numFmtId="40" fontId="24" fillId="4" borderId="32" xfId="14" applyNumberFormat="1" applyFont="1" applyFill="1" applyBorder="1" applyAlignment="1">
      <alignment horizontal="right" vertical="center"/>
    </xf>
    <xf numFmtId="38" fontId="24" fillId="4" borderId="4" xfId="5" applyNumberFormat="1" applyFont="1" applyFill="1" applyBorder="1" applyAlignment="1">
      <alignment horizontal="right" vertical="center"/>
    </xf>
    <xf numFmtId="0" fontId="24" fillId="4" borderId="4" xfId="5" applyFont="1" applyFill="1" applyBorder="1" applyAlignment="1">
      <alignment horizontal="right" vertical="center"/>
    </xf>
    <xf numFmtId="0" fontId="24" fillId="4" borderId="32" xfId="5" applyFont="1" applyFill="1" applyBorder="1" applyAlignment="1">
      <alignment horizontal="right" vertical="center"/>
    </xf>
    <xf numFmtId="2" fontId="24" fillId="4" borderId="58" xfId="5" applyNumberFormat="1" applyFont="1" applyFill="1" applyBorder="1" applyAlignment="1">
      <alignment horizontal="right" vertical="center"/>
    </xf>
    <xf numFmtId="2" fontId="24" fillId="4" borderId="7" xfId="5" applyNumberFormat="1" applyFont="1" applyFill="1" applyBorder="1" applyAlignment="1">
      <alignment horizontal="right" vertical="center"/>
    </xf>
    <xf numFmtId="2" fontId="24" fillId="4" borderId="31" xfId="5" applyNumberFormat="1" applyFont="1" applyFill="1" applyBorder="1" applyAlignment="1">
      <alignment horizontal="right" vertical="center"/>
    </xf>
    <xf numFmtId="2" fontId="24" fillId="4" borderId="32" xfId="5" applyNumberFormat="1" applyFont="1" applyFill="1" applyBorder="1" applyAlignment="1">
      <alignment horizontal="right" vertical="center"/>
    </xf>
    <xf numFmtId="0" fontId="64" fillId="4" borderId="10" xfId="7" applyFont="1" applyFill="1" applyBorder="1" applyAlignment="1">
      <alignment horizontal="center" vertical="center" wrapText="1"/>
    </xf>
    <xf numFmtId="0" fontId="64" fillId="4" borderId="8" xfId="7" applyFont="1" applyFill="1" applyBorder="1" applyAlignment="1">
      <alignment horizontal="center" vertical="center" wrapText="1"/>
    </xf>
    <xf numFmtId="0" fontId="64" fillId="4" borderId="23" xfId="7" applyFont="1" applyFill="1" applyBorder="1" applyAlignment="1">
      <alignment horizontal="center" vertical="center" wrapText="1"/>
    </xf>
    <xf numFmtId="0" fontId="64" fillId="4" borderId="0" xfId="7" applyFont="1" applyFill="1" applyBorder="1" applyAlignment="1">
      <alignment horizontal="center" vertical="center" wrapText="1"/>
    </xf>
    <xf numFmtId="0" fontId="64" fillId="4" borderId="16" xfId="7" applyFont="1" applyFill="1" applyBorder="1" applyAlignment="1">
      <alignment horizontal="center" vertical="center" wrapText="1"/>
    </xf>
    <xf numFmtId="0" fontId="64" fillId="4" borderId="14" xfId="7" applyFont="1" applyFill="1" applyBorder="1" applyAlignment="1">
      <alignment horizontal="center" vertical="center" wrapText="1"/>
    </xf>
    <xf numFmtId="0" fontId="16" fillId="3" borderId="23" xfId="7" applyFont="1" applyFill="1" applyBorder="1" applyAlignment="1">
      <alignment horizontal="center" vertical="center"/>
    </xf>
    <xf numFmtId="0" fontId="16" fillId="3" borderId="0" xfId="7" applyFont="1" applyFill="1" applyBorder="1" applyAlignment="1">
      <alignment horizontal="center" vertical="center"/>
    </xf>
    <xf numFmtId="0" fontId="16" fillId="3" borderId="12" xfId="7" applyFont="1" applyFill="1" applyBorder="1" applyAlignment="1">
      <alignment horizontal="center" vertical="center"/>
    </xf>
    <xf numFmtId="0" fontId="16" fillId="3" borderId="16" xfId="7" applyFont="1" applyFill="1" applyBorder="1" applyAlignment="1">
      <alignment horizontal="center" vertical="center"/>
    </xf>
    <xf numFmtId="0" fontId="16" fillId="3" borderId="14" xfId="7" applyFont="1" applyFill="1" applyBorder="1" applyAlignment="1">
      <alignment horizontal="center" vertical="center"/>
    </xf>
    <xf numFmtId="0" fontId="16" fillId="3" borderId="15" xfId="7" applyFont="1" applyFill="1" applyBorder="1" applyAlignment="1">
      <alignment horizontal="center" vertical="center"/>
    </xf>
    <xf numFmtId="0" fontId="64" fillId="0" borderId="7" xfId="5" applyFont="1" applyBorder="1" applyAlignment="1">
      <alignment horizontal="center" vertical="center" textRotation="255" wrapText="1" shrinkToFit="1"/>
    </xf>
    <xf numFmtId="0" fontId="18" fillId="0" borderId="7" xfId="5" applyFont="1" applyBorder="1" applyAlignment="1">
      <alignment horizontal="center" vertical="center" textRotation="255" wrapText="1" shrinkToFit="1"/>
    </xf>
    <xf numFmtId="0" fontId="18" fillId="3" borderId="10" xfId="5" applyFont="1" applyFill="1" applyBorder="1" applyAlignment="1">
      <alignment horizontal="left" vertical="center" wrapText="1"/>
    </xf>
    <xf numFmtId="0" fontId="18" fillId="3" borderId="8" xfId="5" applyFont="1" applyFill="1" applyBorder="1" applyAlignment="1">
      <alignment horizontal="left" vertical="center"/>
    </xf>
    <xf numFmtId="0" fontId="18" fillId="3" borderId="9" xfId="5" applyFont="1" applyFill="1" applyBorder="1" applyAlignment="1">
      <alignment horizontal="left" vertical="center"/>
    </xf>
    <xf numFmtId="0" fontId="18" fillId="3" borderId="23" xfId="5" applyFont="1" applyFill="1" applyBorder="1" applyAlignment="1">
      <alignment horizontal="left" vertical="center"/>
    </xf>
    <xf numFmtId="0" fontId="18" fillId="3" borderId="0" xfId="5" applyFont="1" applyFill="1" applyBorder="1" applyAlignment="1">
      <alignment horizontal="left" vertical="center"/>
    </xf>
    <xf numFmtId="0" fontId="18" fillId="3" borderId="12" xfId="5" applyFont="1" applyFill="1" applyBorder="1" applyAlignment="1">
      <alignment horizontal="left" vertical="center"/>
    </xf>
    <xf numFmtId="0" fontId="18" fillId="3" borderId="16" xfId="5" applyFont="1" applyFill="1" applyBorder="1" applyAlignment="1">
      <alignment horizontal="left" vertical="center"/>
    </xf>
    <xf numFmtId="0" fontId="18" fillId="3" borderId="14" xfId="5" applyFont="1" applyFill="1" applyBorder="1" applyAlignment="1">
      <alignment horizontal="left" vertical="center"/>
    </xf>
    <xf numFmtId="0" fontId="18" fillId="3" borderId="15" xfId="5" applyFont="1" applyFill="1" applyBorder="1" applyAlignment="1">
      <alignment horizontal="left" vertical="center"/>
    </xf>
    <xf numFmtId="0" fontId="16" fillId="3" borderId="10" xfId="5" applyFont="1" applyFill="1" applyBorder="1" applyAlignment="1">
      <alignment horizontal="left" vertical="top" wrapText="1"/>
    </xf>
    <xf numFmtId="0" fontId="16" fillId="3" borderId="8" xfId="5" applyFont="1" applyFill="1" applyBorder="1" applyAlignment="1">
      <alignment horizontal="left" vertical="top" wrapText="1"/>
    </xf>
    <xf numFmtId="0" fontId="16" fillId="3" borderId="9" xfId="5" applyFont="1" applyFill="1" applyBorder="1" applyAlignment="1">
      <alignment horizontal="left" vertical="top" wrapText="1"/>
    </xf>
    <xf numFmtId="0" fontId="16" fillId="3" borderId="23" xfId="5" applyFont="1" applyFill="1" applyBorder="1" applyAlignment="1">
      <alignment horizontal="left" vertical="top" wrapText="1"/>
    </xf>
    <xf numFmtId="0" fontId="16" fillId="3" borderId="0" xfId="5" applyFont="1" applyFill="1" applyBorder="1" applyAlignment="1">
      <alignment horizontal="left" vertical="top" wrapText="1"/>
    </xf>
    <xf numFmtId="0" fontId="16" fillId="3" borderId="12" xfId="5" applyFont="1" applyFill="1" applyBorder="1" applyAlignment="1">
      <alignment horizontal="left" vertical="top" wrapText="1"/>
    </xf>
    <xf numFmtId="0" fontId="16" fillId="3" borderId="0" xfId="5" applyFont="1" applyFill="1" applyBorder="1" applyAlignment="1">
      <alignment horizontal="left" vertical="top"/>
    </xf>
    <xf numFmtId="0" fontId="16" fillId="3" borderId="12" xfId="5" applyFont="1" applyFill="1" applyBorder="1" applyAlignment="1">
      <alignment horizontal="left" vertical="top"/>
    </xf>
    <xf numFmtId="0" fontId="16" fillId="3" borderId="16" xfId="5" applyFont="1" applyFill="1" applyBorder="1" applyAlignment="1">
      <alignment horizontal="left" vertical="top"/>
    </xf>
    <xf numFmtId="0" fontId="16" fillId="3" borderId="14" xfId="5" applyFont="1" applyFill="1" applyBorder="1" applyAlignment="1">
      <alignment horizontal="left" vertical="top"/>
    </xf>
    <xf numFmtId="0" fontId="16" fillId="3" borderId="15" xfId="5" applyFont="1" applyFill="1" applyBorder="1" applyAlignment="1">
      <alignment horizontal="left" vertical="top"/>
    </xf>
    <xf numFmtId="178" fontId="4" fillId="0" borderId="0" xfId="13" applyNumberFormat="1" applyFill="1">
      <alignment vertical="center"/>
    </xf>
    <xf numFmtId="0" fontId="7" fillId="6" borderId="18" xfId="13" applyFont="1" applyFill="1" applyBorder="1" applyAlignment="1">
      <alignment horizontal="center" vertical="center" wrapText="1"/>
    </xf>
    <xf numFmtId="0" fontId="7" fillId="6" borderId="83" xfId="13" applyFont="1" applyFill="1" applyBorder="1" applyAlignment="1">
      <alignment horizontal="center" vertical="center"/>
    </xf>
    <xf numFmtId="0" fontId="7" fillId="6" borderId="39" xfId="13" applyFont="1" applyFill="1" applyBorder="1" applyAlignment="1">
      <alignment horizontal="center" vertical="center"/>
    </xf>
    <xf numFmtId="0" fontId="0" fillId="4" borderId="7" xfId="13" applyFont="1" applyFill="1" applyBorder="1" applyAlignment="1">
      <alignment horizontal="center" vertical="center"/>
    </xf>
    <xf numFmtId="0" fontId="4" fillId="4" borderId="7" xfId="13" applyFill="1" applyBorder="1" applyAlignment="1">
      <alignment horizontal="center" vertical="center"/>
    </xf>
    <xf numFmtId="0" fontId="7" fillId="6" borderId="10" xfId="13" applyFont="1" applyFill="1" applyBorder="1" applyAlignment="1">
      <alignment horizontal="center" vertical="center" wrapText="1"/>
    </xf>
    <xf numFmtId="0" fontId="7" fillId="6" borderId="9" xfId="13" applyFont="1" applyFill="1" applyBorder="1" applyAlignment="1">
      <alignment horizontal="center" vertical="center" wrapText="1"/>
    </xf>
    <xf numFmtId="0" fontId="7" fillId="6" borderId="23" xfId="13" applyFont="1" applyFill="1" applyBorder="1" applyAlignment="1">
      <alignment horizontal="center" vertical="center" wrapText="1"/>
    </xf>
    <xf numFmtId="0" fontId="7" fillId="6" borderId="12" xfId="13" applyFont="1" applyFill="1" applyBorder="1" applyAlignment="1">
      <alignment horizontal="center" vertical="center" wrapText="1"/>
    </xf>
    <xf numFmtId="0" fontId="7" fillId="6" borderId="16" xfId="13" applyFont="1" applyFill="1" applyBorder="1" applyAlignment="1">
      <alignment horizontal="center" vertical="center" wrapText="1"/>
    </xf>
    <xf numFmtId="0" fontId="7" fillId="6" borderId="15" xfId="13" applyFont="1" applyFill="1" applyBorder="1" applyAlignment="1">
      <alignment horizontal="center" vertical="center" wrapText="1"/>
    </xf>
    <xf numFmtId="0" fontId="21" fillId="0" borderId="20"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45" fillId="7" borderId="0" xfId="0" applyFont="1" applyFill="1" applyAlignment="1" applyProtection="1">
      <alignment horizontal="center" vertical="center"/>
      <protection locked="0"/>
    </xf>
    <xf numFmtId="0" fontId="21" fillId="8" borderId="7" xfId="0" applyFont="1" applyFill="1" applyBorder="1" applyAlignment="1" applyProtection="1">
      <alignment horizontal="center" vertical="center"/>
      <protection locked="0"/>
    </xf>
    <xf numFmtId="0" fontId="21" fillId="0" borderId="7" xfId="0" applyFont="1" applyFill="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46" fillId="8" borderId="20" xfId="0" applyFont="1" applyFill="1" applyBorder="1" applyAlignment="1" applyProtection="1">
      <alignment horizontal="center" vertical="center"/>
      <protection locked="0"/>
    </xf>
    <xf numFmtId="0" fontId="46" fillId="8" borderId="21" xfId="0" applyFont="1" applyFill="1" applyBorder="1" applyAlignment="1" applyProtection="1">
      <alignment horizontal="center" vertical="center"/>
      <protection locked="0"/>
    </xf>
    <xf numFmtId="0" fontId="46" fillId="8" borderId="6" xfId="0" applyFont="1" applyFill="1" applyBorder="1" applyAlignment="1" applyProtection="1">
      <alignment horizontal="center" vertical="center"/>
      <protection locked="0"/>
    </xf>
    <xf numFmtId="0" fontId="21" fillId="0" borderId="7" xfId="0" applyFont="1" applyBorder="1" applyAlignment="1" applyProtection="1">
      <alignment horizontal="left" vertical="center"/>
      <protection locked="0"/>
    </xf>
    <xf numFmtId="0" fontId="36" fillId="0" borderId="98" xfId="0" applyFont="1" applyBorder="1" applyAlignment="1" applyProtection="1">
      <alignment horizontal="center" vertical="center"/>
      <protection locked="0"/>
    </xf>
    <xf numFmtId="0" fontId="36" fillId="0" borderId="100" xfId="0" applyFont="1" applyBorder="1" applyAlignment="1" applyProtection="1">
      <alignment horizontal="center" vertical="center"/>
      <protection locked="0"/>
    </xf>
    <xf numFmtId="0" fontId="47" fillId="0" borderId="10" xfId="0" applyFont="1" applyBorder="1" applyAlignment="1" applyProtection="1">
      <alignment horizontal="left" vertical="center"/>
      <protection locked="0"/>
    </xf>
    <xf numFmtId="0" fontId="47" fillId="0" borderId="8" xfId="0" applyFont="1" applyBorder="1" applyAlignment="1" applyProtection="1">
      <alignment horizontal="left" vertical="center"/>
      <protection locked="0"/>
    </xf>
    <xf numFmtId="0" fontId="47" fillId="0" borderId="9" xfId="0" applyFont="1" applyBorder="1" applyAlignment="1" applyProtection="1">
      <alignment horizontal="left" vertical="center"/>
      <protection locked="0"/>
    </xf>
    <xf numFmtId="0" fontId="36" fillId="0" borderId="9" xfId="0" applyFont="1" applyBorder="1" applyAlignment="1" applyProtection="1">
      <alignment horizontal="center" vertical="center"/>
      <protection locked="0"/>
    </xf>
    <xf numFmtId="0" fontId="36" fillId="0" borderId="12" xfId="0" applyFont="1" applyBorder="1" applyAlignment="1" applyProtection="1">
      <alignment horizontal="center" vertical="center"/>
      <protection locked="0"/>
    </xf>
    <xf numFmtId="0" fontId="36" fillId="0" borderId="15" xfId="0" applyFont="1" applyBorder="1" applyAlignment="1" applyProtection="1">
      <alignment horizontal="center" vertical="center"/>
      <protection locked="0"/>
    </xf>
    <xf numFmtId="0" fontId="21" fillId="0" borderId="20" xfId="0" applyFont="1" applyBorder="1" applyAlignment="1" applyProtection="1">
      <alignment horizontal="left" vertical="center"/>
      <protection locked="0"/>
    </xf>
    <xf numFmtId="0" fontId="21" fillId="0" borderId="21" xfId="0" applyFont="1" applyBorder="1" applyAlignment="1" applyProtection="1">
      <alignment horizontal="left" vertical="center"/>
      <protection locked="0"/>
    </xf>
    <xf numFmtId="0" fontId="21" fillId="0" borderId="6" xfId="0" applyFont="1" applyBorder="1" applyAlignment="1" applyProtection="1">
      <alignment horizontal="left" vertical="center"/>
      <protection locked="0"/>
    </xf>
    <xf numFmtId="0" fontId="47" fillId="0" borderId="20" xfId="0" applyFont="1" applyBorder="1" applyAlignment="1" applyProtection="1">
      <alignment horizontal="left" vertical="center"/>
      <protection locked="0"/>
    </xf>
    <xf numFmtId="0" fontId="47" fillId="0" borderId="21" xfId="0" applyFont="1" applyBorder="1" applyAlignment="1" applyProtection="1">
      <alignment horizontal="left" vertical="center"/>
      <protection locked="0"/>
    </xf>
    <xf numFmtId="0" fontId="47" fillId="0" borderId="6" xfId="0" applyFont="1" applyBorder="1" applyAlignment="1" applyProtection="1">
      <alignment horizontal="left" vertical="center"/>
      <protection locked="0"/>
    </xf>
    <xf numFmtId="0" fontId="21" fillId="0" borderId="23"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21" fillId="0" borderId="12" xfId="0" applyFont="1" applyBorder="1" applyAlignment="1" applyProtection="1">
      <alignment horizontal="left" vertical="center"/>
      <protection locked="0"/>
    </xf>
    <xf numFmtId="0" fontId="47" fillId="0" borderId="23" xfId="0" applyFont="1" applyBorder="1" applyAlignment="1" applyProtection="1">
      <alignment horizontal="left" vertical="center"/>
      <protection locked="0"/>
    </xf>
    <xf numFmtId="0" fontId="47" fillId="0" borderId="0" xfId="0" applyFont="1" applyBorder="1" applyAlignment="1" applyProtection="1">
      <alignment horizontal="left" vertical="center"/>
      <protection locked="0"/>
    </xf>
    <xf numFmtId="0" fontId="47" fillId="0" borderId="12" xfId="0" applyFont="1" applyBorder="1" applyAlignment="1" applyProtection="1">
      <alignment horizontal="left" vertical="center"/>
      <protection locked="0"/>
    </xf>
    <xf numFmtId="0" fontId="48" fillId="0" borderId="21" xfId="0" applyFont="1" applyBorder="1" applyAlignment="1" applyProtection="1">
      <alignment horizontal="right" vertical="top"/>
      <protection locked="0"/>
    </xf>
    <xf numFmtId="0" fontId="21" fillId="0" borderId="10" xfId="0" applyFont="1"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0" fontId="21" fillId="0" borderId="9" xfId="0" applyFont="1" applyBorder="1" applyAlignment="1" applyProtection="1">
      <alignment horizontal="left" vertical="center" wrapText="1"/>
      <protection locked="0"/>
    </xf>
    <xf numFmtId="0" fontId="21" fillId="0" borderId="16" xfId="0" applyFont="1" applyBorder="1" applyAlignment="1" applyProtection="1">
      <alignment horizontal="left" vertical="center" wrapText="1"/>
      <protection locked="0"/>
    </xf>
    <xf numFmtId="0" fontId="21" fillId="0" borderId="14" xfId="0" applyFont="1" applyBorder="1" applyAlignment="1" applyProtection="1">
      <alignment horizontal="left" vertical="center" wrapText="1"/>
      <protection locked="0"/>
    </xf>
    <xf numFmtId="0" fontId="21" fillId="0" borderId="15" xfId="0" applyFont="1" applyBorder="1" applyAlignment="1" applyProtection="1">
      <alignment horizontal="left" vertical="center" wrapText="1"/>
      <protection locked="0"/>
    </xf>
    <xf numFmtId="0" fontId="21" fillId="3" borderId="18" xfId="0" applyFont="1" applyFill="1" applyBorder="1" applyAlignment="1" applyProtection="1">
      <alignment horizontal="center" vertical="center"/>
      <protection locked="0"/>
    </xf>
    <xf numFmtId="0" fontId="21" fillId="3" borderId="39" xfId="0" applyFont="1" applyFill="1" applyBorder="1" applyAlignment="1" applyProtection="1">
      <alignment horizontal="center" vertical="center"/>
      <protection locked="0"/>
    </xf>
    <xf numFmtId="0" fontId="21" fillId="0" borderId="7" xfId="0" applyFont="1" applyBorder="1" applyAlignment="1" applyProtection="1">
      <alignment horizontal="left" vertical="center" wrapText="1"/>
      <protection locked="0"/>
    </xf>
    <xf numFmtId="0" fontId="21" fillId="3" borderId="20" xfId="0" applyFont="1" applyFill="1" applyBorder="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21" fillId="0" borderId="83" xfId="0" applyFont="1" applyBorder="1" applyAlignment="1" applyProtection="1">
      <alignment horizontal="center" vertical="center"/>
      <protection locked="0"/>
    </xf>
    <xf numFmtId="0" fontId="21" fillId="0" borderId="15" xfId="0" applyFont="1" applyBorder="1" applyAlignment="1" applyProtection="1">
      <alignment horizontal="center" vertical="center"/>
      <protection locked="0"/>
    </xf>
    <xf numFmtId="0" fontId="47" fillId="0" borderId="16" xfId="0" applyFont="1" applyBorder="1" applyAlignment="1" applyProtection="1">
      <alignment horizontal="left" vertical="center"/>
      <protection locked="0"/>
    </xf>
    <xf numFmtId="0" fontId="47" fillId="0" borderId="14" xfId="0" applyFont="1" applyBorder="1" applyAlignment="1" applyProtection="1">
      <alignment horizontal="left" vertical="center"/>
      <protection locked="0"/>
    </xf>
    <xf numFmtId="0" fontId="47" fillId="0" borderId="15" xfId="0" applyFont="1" applyBorder="1" applyAlignment="1" applyProtection="1">
      <alignment horizontal="left" vertical="center"/>
      <protection locked="0"/>
    </xf>
    <xf numFmtId="0" fontId="21" fillId="0" borderId="23"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1" fillId="3" borderId="106" xfId="0" applyFont="1" applyFill="1" applyBorder="1" applyAlignment="1" applyProtection="1">
      <alignment horizontal="center" vertical="center"/>
      <protection locked="0"/>
    </xf>
    <xf numFmtId="0" fontId="21" fillId="3" borderId="104" xfId="0" applyFont="1" applyFill="1" applyBorder="1" applyAlignment="1" applyProtection="1">
      <alignment horizontal="center" vertical="center"/>
      <protection locked="0"/>
    </xf>
    <xf numFmtId="0" fontId="21" fillId="6" borderId="20" xfId="0" applyFont="1" applyFill="1" applyBorder="1" applyAlignment="1" applyProtection="1">
      <alignment horizontal="center" vertical="center"/>
      <protection locked="0"/>
    </xf>
    <xf numFmtId="0" fontId="21" fillId="6" borderId="21" xfId="0" applyFont="1" applyFill="1" applyBorder="1" applyAlignment="1" applyProtection="1">
      <alignment horizontal="center" vertical="center"/>
      <protection locked="0"/>
    </xf>
    <xf numFmtId="0" fontId="21" fillId="6" borderId="6" xfId="0" applyFont="1" applyFill="1" applyBorder="1" applyAlignment="1" applyProtection="1">
      <alignment horizontal="center" vertical="center"/>
      <protection locked="0"/>
    </xf>
    <xf numFmtId="0" fontId="46" fillId="8" borderId="7" xfId="0" applyFont="1" applyFill="1" applyBorder="1" applyAlignment="1" applyProtection="1">
      <alignment horizontal="center" vertical="center"/>
      <protection locked="0"/>
    </xf>
    <xf numFmtId="0" fontId="46" fillId="8" borderId="18" xfId="0" applyFont="1" applyFill="1" applyBorder="1" applyAlignment="1" applyProtection="1">
      <alignment horizontal="center" vertical="center"/>
      <protection locked="0"/>
    </xf>
    <xf numFmtId="0" fontId="21" fillId="3" borderId="103" xfId="0" applyFont="1" applyFill="1" applyBorder="1" applyAlignment="1" applyProtection="1">
      <alignment horizontal="center" vertical="center"/>
      <protection locked="0"/>
    </xf>
    <xf numFmtId="0" fontId="36" fillId="0" borderId="98" xfId="0" applyFont="1" applyBorder="1" applyAlignment="1" applyProtection="1">
      <alignment horizontal="center"/>
      <protection locked="0"/>
    </xf>
    <xf numFmtId="0" fontId="36" fillId="0" borderId="100" xfId="0" applyFont="1" applyBorder="1" applyAlignment="1" applyProtection="1">
      <alignment horizontal="center"/>
      <protection locked="0"/>
    </xf>
    <xf numFmtId="0" fontId="36" fillId="0" borderId="18" xfId="0" applyFont="1" applyBorder="1" applyAlignment="1" applyProtection="1">
      <alignment horizontal="center" vertical="center"/>
      <protection locked="0"/>
    </xf>
    <xf numFmtId="0" fontId="36" fillId="0" borderId="83" xfId="0" applyFont="1" applyBorder="1" applyAlignment="1" applyProtection="1">
      <alignment horizontal="center" vertical="center"/>
      <protection locked="0"/>
    </xf>
    <xf numFmtId="0" fontId="36" fillId="0" borderId="39" xfId="0" applyFont="1" applyBorder="1" applyAlignment="1" applyProtection="1">
      <alignment horizontal="center" vertical="center"/>
      <protection locked="0"/>
    </xf>
    <xf numFmtId="0" fontId="21" fillId="0" borderId="7" xfId="0" applyFont="1" applyBorder="1" applyAlignment="1" applyProtection="1">
      <alignment vertical="center"/>
      <protection locked="0"/>
    </xf>
    <xf numFmtId="0" fontId="21" fillId="0" borderId="18" xfId="0" applyFont="1" applyBorder="1" applyAlignment="1" applyProtection="1">
      <alignment horizontal="left" vertical="center"/>
      <protection locked="0"/>
    </xf>
    <xf numFmtId="0" fontId="104" fillId="0" borderId="116" xfId="0" applyFont="1" applyBorder="1" applyAlignment="1" applyProtection="1">
      <alignment horizontal="center" vertical="center" wrapText="1"/>
      <protection locked="0"/>
    </xf>
    <xf numFmtId="0" fontId="104" fillId="0" borderId="8" xfId="0" applyFont="1" applyBorder="1" applyAlignment="1" applyProtection="1">
      <alignment horizontal="center" vertical="center" wrapText="1"/>
      <protection locked="0"/>
    </xf>
    <xf numFmtId="0" fontId="104" fillId="0" borderId="118" xfId="0" applyFont="1" applyBorder="1" applyAlignment="1" applyProtection="1">
      <alignment horizontal="center" vertical="center" wrapText="1"/>
      <protection locked="0"/>
    </xf>
    <xf numFmtId="0" fontId="104" fillId="0" borderId="0" xfId="0" applyFont="1" applyBorder="1" applyAlignment="1" applyProtection="1">
      <alignment horizontal="center" vertical="center" wrapText="1"/>
      <protection locked="0"/>
    </xf>
    <xf numFmtId="0" fontId="104" fillId="0" borderId="120" xfId="0" applyFont="1" applyBorder="1" applyAlignment="1" applyProtection="1">
      <alignment horizontal="center" vertical="center" wrapText="1"/>
      <protection locked="0"/>
    </xf>
    <xf numFmtId="0" fontId="104" fillId="0" borderId="73" xfId="0" applyFont="1" applyBorder="1" applyAlignment="1" applyProtection="1">
      <alignment horizontal="center" vertical="center" wrapText="1"/>
      <protection locked="0"/>
    </xf>
    <xf numFmtId="0" fontId="51" fillId="0" borderId="8" xfId="0" applyFont="1" applyBorder="1" applyAlignment="1" applyProtection="1">
      <alignment horizontal="center" wrapText="1"/>
      <protection locked="0"/>
    </xf>
    <xf numFmtId="0" fontId="51" fillId="0" borderId="117" xfId="0" applyFont="1" applyBorder="1" applyAlignment="1" applyProtection="1">
      <alignment horizontal="center" wrapText="1"/>
      <protection locked="0"/>
    </xf>
    <xf numFmtId="0" fontId="51" fillId="0" borderId="0" xfId="0" applyFont="1" applyBorder="1" applyAlignment="1" applyProtection="1">
      <alignment horizontal="center" wrapText="1"/>
      <protection locked="0"/>
    </xf>
    <xf numFmtId="0" fontId="51" fillId="0" borderId="119" xfId="0" applyFont="1" applyBorder="1" applyAlignment="1" applyProtection="1">
      <alignment horizontal="center" wrapText="1"/>
      <protection locked="0"/>
    </xf>
    <xf numFmtId="0" fontId="51" fillId="0" borderId="73" xfId="0" applyFont="1" applyBorder="1" applyAlignment="1" applyProtection="1">
      <alignment horizontal="center" wrapText="1"/>
      <protection locked="0"/>
    </xf>
    <xf numFmtId="0" fontId="51" fillId="0" borderId="121" xfId="0" applyFont="1" applyBorder="1" applyAlignment="1" applyProtection="1">
      <alignment horizontal="center" wrapText="1"/>
      <protection locked="0"/>
    </xf>
    <xf numFmtId="0" fontId="36" fillId="7" borderId="16" xfId="0" applyFont="1" applyFill="1" applyBorder="1" applyAlignment="1" applyProtection="1">
      <alignment horizontal="center" vertical="center" wrapText="1"/>
      <protection locked="0"/>
    </xf>
    <xf numFmtId="0" fontId="36" fillId="7" borderId="15" xfId="0" applyFont="1" applyFill="1" applyBorder="1" applyAlignment="1" applyProtection="1">
      <alignment horizontal="center" vertical="center" wrapText="1"/>
      <protection locked="0"/>
    </xf>
    <xf numFmtId="0" fontId="21" fillId="0" borderId="14" xfId="0" applyFont="1" applyBorder="1" applyAlignment="1" applyProtection="1">
      <alignment horizontal="center" vertical="center"/>
      <protection locked="0"/>
    </xf>
    <xf numFmtId="0" fontId="21" fillId="6" borderId="7" xfId="0" applyFont="1" applyFill="1" applyBorder="1" applyAlignment="1" applyProtection="1">
      <alignment horizontal="center" vertical="center"/>
      <protection locked="0"/>
    </xf>
    <xf numFmtId="0" fontId="21" fillId="7" borderId="20" xfId="0" applyFont="1" applyFill="1" applyBorder="1" applyAlignment="1" applyProtection="1">
      <alignment horizontal="center" vertical="center"/>
      <protection locked="0"/>
    </xf>
    <xf numFmtId="0" fontId="21" fillId="7" borderId="6" xfId="0" applyFont="1" applyFill="1" applyBorder="1" applyAlignment="1" applyProtection="1">
      <alignment horizontal="center" vertical="center"/>
      <protection locked="0"/>
    </xf>
    <xf numFmtId="0" fontId="55" fillId="2" borderId="20" xfId="0" applyFont="1" applyFill="1" applyBorder="1" applyAlignment="1">
      <alignment horizontal="center" vertical="center"/>
    </xf>
    <xf numFmtId="0" fontId="55" fillId="2" borderId="21" xfId="0" applyFont="1" applyFill="1" applyBorder="1" applyAlignment="1">
      <alignment horizontal="center" vertical="center"/>
    </xf>
    <xf numFmtId="0" fontId="55" fillId="2" borderId="6" xfId="0" applyFont="1" applyFill="1" applyBorder="1" applyAlignment="1">
      <alignment horizontal="center" vertical="center"/>
    </xf>
    <xf numFmtId="0" fontId="49" fillId="7" borderId="0" xfId="0" applyFont="1" applyFill="1" applyBorder="1" applyAlignment="1">
      <alignment horizontal="center" vertical="center"/>
    </xf>
    <xf numFmtId="0" fontId="53" fillId="8" borderId="23" xfId="0" applyFont="1" applyFill="1" applyBorder="1" applyAlignment="1">
      <alignment horizontal="center" vertical="center" wrapText="1"/>
    </xf>
    <xf numFmtId="0" fontId="53" fillId="8" borderId="0" xfId="0" applyFont="1" applyFill="1" applyBorder="1" applyAlignment="1">
      <alignment horizontal="center" vertical="center" wrapText="1"/>
    </xf>
    <xf numFmtId="0" fontId="53" fillId="8" borderId="12" xfId="0" applyFont="1" applyFill="1" applyBorder="1" applyAlignment="1">
      <alignment horizontal="center" vertical="center" wrapText="1"/>
    </xf>
    <xf numFmtId="0" fontId="54" fillId="2" borderId="18" xfId="0" applyFont="1" applyFill="1" applyBorder="1" applyAlignment="1">
      <alignment vertical="center" wrapText="1"/>
    </xf>
    <xf numFmtId="0" fontId="54" fillId="2" borderId="83" xfId="0" applyFont="1" applyFill="1" applyBorder="1" applyAlignment="1">
      <alignment vertical="center" wrapText="1"/>
    </xf>
    <xf numFmtId="0" fontId="54" fillId="2" borderId="39" xfId="0" applyFont="1" applyFill="1" applyBorder="1" applyAlignment="1">
      <alignment vertical="center" wrapText="1"/>
    </xf>
    <xf numFmtId="184" fontId="55" fillId="2" borderId="7" xfId="0" applyNumberFormat="1" applyFont="1" applyFill="1" applyBorder="1" applyAlignment="1">
      <alignment horizontal="center" vertical="center" wrapText="1"/>
    </xf>
    <xf numFmtId="0" fontId="54" fillId="2" borderId="7" xfId="0" applyFont="1" applyFill="1" applyBorder="1" applyAlignment="1">
      <alignment horizontal="left" vertical="center" wrapText="1"/>
    </xf>
    <xf numFmtId="0" fontId="54" fillId="2" borderId="8" xfId="0" applyFont="1" applyFill="1" applyBorder="1" applyAlignment="1">
      <alignment horizontal="left" vertical="center" wrapText="1"/>
    </xf>
    <xf numFmtId="0" fontId="54" fillId="2" borderId="9" xfId="0" applyFont="1" applyFill="1" applyBorder="1" applyAlignment="1">
      <alignment horizontal="left" vertical="center" wrapText="1"/>
    </xf>
    <xf numFmtId="0" fontId="54" fillId="2" borderId="0" xfId="0" applyFont="1" applyFill="1" applyBorder="1" applyAlignment="1">
      <alignment horizontal="left" vertical="center" wrapText="1"/>
    </xf>
    <xf numFmtId="0" fontId="54" fillId="2" borderId="12" xfId="0" applyFont="1" applyFill="1" applyBorder="1" applyAlignment="1">
      <alignment horizontal="left" vertical="center" wrapText="1"/>
    </xf>
    <xf numFmtId="0" fontId="54" fillId="2" borderId="14" xfId="0" applyFont="1" applyFill="1" applyBorder="1" applyAlignment="1">
      <alignment horizontal="left" vertical="center" wrapText="1"/>
    </xf>
    <xf numFmtId="0" fontId="54" fillId="2" borderId="15" xfId="0" applyFont="1" applyFill="1" applyBorder="1" applyAlignment="1">
      <alignment horizontal="left" vertical="center" wrapText="1"/>
    </xf>
    <xf numFmtId="184" fontId="55" fillId="2" borderId="7" xfId="0" applyNumberFormat="1" applyFont="1" applyFill="1" applyBorder="1" applyAlignment="1">
      <alignment horizontal="center" vertical="center"/>
    </xf>
    <xf numFmtId="0" fontId="53" fillId="8" borderId="10" xfId="0" applyFont="1" applyFill="1" applyBorder="1" applyAlignment="1">
      <alignment horizontal="center" vertical="center"/>
    </xf>
    <xf numFmtId="0" fontId="53" fillId="8" borderId="8" xfId="0" applyFont="1" applyFill="1" applyBorder="1" applyAlignment="1">
      <alignment horizontal="center" vertical="center"/>
    </xf>
    <xf numFmtId="0" fontId="53" fillId="8" borderId="9" xfId="0" applyFont="1" applyFill="1" applyBorder="1" applyAlignment="1">
      <alignment horizontal="center" vertical="center"/>
    </xf>
    <xf numFmtId="0" fontId="54" fillId="2" borderId="10" xfId="0" applyFont="1" applyFill="1" applyBorder="1" applyAlignment="1">
      <alignment horizontal="left" vertical="center" wrapText="1"/>
    </xf>
    <xf numFmtId="0" fontId="54" fillId="2" borderId="16" xfId="0" applyFont="1" applyFill="1" applyBorder="1" applyAlignment="1">
      <alignment horizontal="left" vertical="center" wrapText="1"/>
    </xf>
    <xf numFmtId="184" fontId="55" fillId="2" borderId="10" xfId="0" applyNumberFormat="1" applyFont="1" applyFill="1" applyBorder="1" applyAlignment="1">
      <alignment horizontal="center" vertical="center" wrapText="1"/>
    </xf>
    <xf numFmtId="184" fontId="55" fillId="2" borderId="8" xfId="0" applyNumberFormat="1" applyFont="1" applyFill="1" applyBorder="1" applyAlignment="1">
      <alignment horizontal="center" vertical="center" wrapText="1"/>
    </xf>
    <xf numFmtId="184" fontId="55" fillId="2" borderId="9" xfId="0" applyNumberFormat="1" applyFont="1" applyFill="1" applyBorder="1" applyAlignment="1">
      <alignment horizontal="center" vertical="center" wrapText="1"/>
    </xf>
    <xf numFmtId="184" fontId="55" fillId="2" borderId="16" xfId="0" applyNumberFormat="1" applyFont="1" applyFill="1" applyBorder="1" applyAlignment="1">
      <alignment horizontal="center" vertical="center" wrapText="1"/>
    </xf>
    <xf numFmtId="184" fontId="55" fillId="2" borderId="14" xfId="0" applyNumberFormat="1" applyFont="1" applyFill="1" applyBorder="1" applyAlignment="1">
      <alignment horizontal="center" vertical="center" wrapText="1"/>
    </xf>
    <xf numFmtId="184" fontId="55" fillId="2" borderId="15" xfId="0" applyNumberFormat="1" applyFont="1" applyFill="1" applyBorder="1" applyAlignment="1">
      <alignment horizontal="center" vertical="center" wrapText="1"/>
    </xf>
    <xf numFmtId="0" fontId="55" fillId="2" borderId="7" xfId="0" applyFont="1" applyFill="1" applyBorder="1" applyAlignment="1">
      <alignment horizontal="center" vertical="center"/>
    </xf>
    <xf numFmtId="185" fontId="52" fillId="2" borderId="7" xfId="0" applyNumberFormat="1" applyFont="1" applyFill="1" applyBorder="1" applyAlignment="1">
      <alignment horizontal="center" vertical="center"/>
    </xf>
    <xf numFmtId="0" fontId="53" fillId="2" borderId="14" xfId="0" applyFont="1" applyFill="1" applyBorder="1" applyAlignment="1">
      <alignment horizontal="left" vertical="center" shrinkToFit="1"/>
    </xf>
    <xf numFmtId="0" fontId="53" fillId="2" borderId="0" xfId="0" applyFont="1" applyFill="1" applyBorder="1" applyAlignment="1">
      <alignment horizontal="left" vertical="center" shrinkToFit="1"/>
    </xf>
    <xf numFmtId="0" fontId="59" fillId="2" borderId="18" xfId="0" applyFont="1" applyFill="1" applyBorder="1" applyAlignment="1">
      <alignment horizontal="center" vertical="center"/>
    </xf>
    <xf numFmtId="0" fontId="59" fillId="2" borderId="39" xfId="0" applyFont="1" applyFill="1" applyBorder="1" applyAlignment="1">
      <alignment horizontal="center" vertical="center"/>
    </xf>
    <xf numFmtId="0" fontId="59" fillId="0" borderId="18" xfId="0" applyFont="1" applyBorder="1" applyAlignment="1">
      <alignment horizontal="center" vertical="center"/>
    </xf>
    <xf numFmtId="0" fontId="59" fillId="0" borderId="39" xfId="0" applyFont="1" applyBorder="1" applyAlignment="1">
      <alignment horizontal="center" vertical="center"/>
    </xf>
    <xf numFmtId="0" fontId="61" fillId="9" borderId="20" xfId="0" applyFont="1" applyFill="1" applyBorder="1" applyAlignment="1">
      <alignment horizontal="center" vertical="center"/>
    </xf>
    <xf numFmtId="0" fontId="61" fillId="9" borderId="21" xfId="0" applyFont="1" applyFill="1" applyBorder="1" applyAlignment="1">
      <alignment horizontal="center" vertical="center"/>
    </xf>
    <xf numFmtId="0" fontId="61" fillId="9" borderId="6" xfId="0" applyFont="1" applyFill="1" applyBorder="1" applyAlignment="1">
      <alignment horizontal="center" vertical="center"/>
    </xf>
    <xf numFmtId="0" fontId="105" fillId="0" borderId="21" xfId="0" applyFont="1" applyBorder="1" applyAlignment="1">
      <alignment horizontal="center" vertical="center"/>
    </xf>
    <xf numFmtId="0" fontId="105" fillId="0" borderId="6" xfId="0" applyFont="1" applyBorder="1" applyAlignment="1">
      <alignment horizontal="center" vertical="center"/>
    </xf>
    <xf numFmtId="0" fontId="59" fillId="0" borderId="14" xfId="0" applyFont="1" applyBorder="1" applyAlignment="1">
      <alignment horizontal="center" vertical="center"/>
    </xf>
    <xf numFmtId="0" fontId="59" fillId="8" borderId="7" xfId="0" applyFont="1" applyFill="1" applyBorder="1" applyAlignment="1">
      <alignment horizontal="center" vertical="center"/>
    </xf>
    <xf numFmtId="0" fontId="62" fillId="0" borderId="7" xfId="0" applyFont="1" applyFill="1" applyBorder="1" applyAlignment="1" applyProtection="1">
      <alignment horizontal="center" vertical="center"/>
      <protection locked="0"/>
    </xf>
    <xf numFmtId="0" fontId="59" fillId="0" borderId="7" xfId="0" applyFont="1" applyBorder="1" applyAlignment="1">
      <alignment horizontal="center" vertical="center"/>
    </xf>
    <xf numFmtId="0" fontId="60" fillId="0" borderId="0" xfId="0" applyFont="1" applyAlignment="1">
      <alignment horizontal="center" vertical="center"/>
    </xf>
    <xf numFmtId="0" fontId="59" fillId="0" borderId="20" xfId="0" applyFont="1" applyBorder="1" applyAlignment="1">
      <alignment horizontal="center" vertical="center"/>
    </xf>
    <xf numFmtId="0" fontId="59" fillId="0" borderId="21" xfId="0" applyFont="1" applyBorder="1" applyAlignment="1">
      <alignment horizontal="center" vertical="center"/>
    </xf>
    <xf numFmtId="0" fontId="59" fillId="0" borderId="6" xfId="0" applyFont="1" applyBorder="1" applyAlignment="1">
      <alignment horizontal="center" vertical="center"/>
    </xf>
    <xf numFmtId="0" fontId="59" fillId="2" borderId="10" xfId="0" applyFont="1" applyFill="1" applyBorder="1" applyAlignment="1">
      <alignment horizontal="left" vertical="center"/>
    </xf>
    <xf numFmtId="0" fontId="59" fillId="2" borderId="8" xfId="0" applyFont="1" applyFill="1" applyBorder="1" applyAlignment="1">
      <alignment horizontal="left" vertical="center"/>
    </xf>
    <xf numFmtId="0" fontId="59" fillId="2" borderId="9" xfId="0" applyFont="1" applyFill="1" applyBorder="1" applyAlignment="1">
      <alignment horizontal="left" vertical="center"/>
    </xf>
    <xf numFmtId="0" fontId="59" fillId="2" borderId="16" xfId="0" applyFont="1" applyFill="1" applyBorder="1" applyAlignment="1">
      <alignment horizontal="left" vertical="center"/>
    </xf>
    <xf numFmtId="0" fontId="59" fillId="2" borderId="14" xfId="0" applyFont="1" applyFill="1" applyBorder="1" applyAlignment="1">
      <alignment horizontal="left" vertical="center"/>
    </xf>
    <xf numFmtId="0" fontId="59" fillId="2" borderId="15" xfId="0" applyFont="1" applyFill="1" applyBorder="1" applyAlignment="1">
      <alignment horizontal="left" vertical="center"/>
    </xf>
    <xf numFmtId="0" fontId="59" fillId="2" borderId="10" xfId="0" applyFont="1" applyFill="1" applyBorder="1" applyAlignment="1">
      <alignment horizontal="center" vertical="center"/>
    </xf>
    <xf numFmtId="0" fontId="59" fillId="2" borderId="8" xfId="0" applyFont="1" applyFill="1" applyBorder="1" applyAlignment="1">
      <alignment horizontal="center" vertical="center"/>
    </xf>
    <xf numFmtId="0" fontId="59" fillId="2" borderId="9" xfId="0" applyFont="1" applyFill="1" applyBorder="1" applyAlignment="1">
      <alignment horizontal="center" vertical="center"/>
    </xf>
    <xf numFmtId="0" fontId="59" fillId="2" borderId="16" xfId="0" applyFont="1" applyFill="1" applyBorder="1" applyAlignment="1">
      <alignment horizontal="center" vertical="center"/>
    </xf>
    <xf numFmtId="0" fontId="59" fillId="2" borderId="14" xfId="0" applyFont="1" applyFill="1" applyBorder="1" applyAlignment="1">
      <alignment horizontal="center" vertical="center"/>
    </xf>
    <xf numFmtId="0" fontId="59" fillId="2" borderId="15" xfId="0" applyFont="1" applyFill="1" applyBorder="1" applyAlignment="1">
      <alignment horizontal="center" vertical="center"/>
    </xf>
    <xf numFmtId="0" fontId="63" fillId="0" borderId="23" xfId="0" applyFont="1" applyBorder="1" applyAlignment="1">
      <alignment horizontal="left" vertical="center" wrapText="1"/>
    </xf>
    <xf numFmtId="0" fontId="63" fillId="0" borderId="0" xfId="0" applyFont="1" applyAlignment="1">
      <alignment horizontal="left" vertical="center" wrapText="1"/>
    </xf>
    <xf numFmtId="0" fontId="63" fillId="0" borderId="12" xfId="0" applyFont="1" applyBorder="1" applyAlignment="1">
      <alignment horizontal="left" vertical="center" wrapText="1"/>
    </xf>
    <xf numFmtId="38" fontId="18" fillId="0" borderId="8" xfId="14" applyFont="1" applyFill="1" applyBorder="1" applyAlignment="1">
      <alignment horizontal="right" vertical="center"/>
    </xf>
    <xf numFmtId="38" fontId="18" fillId="0" borderId="0" xfId="14" applyFont="1" applyFill="1" applyBorder="1" applyAlignment="1">
      <alignment horizontal="right" vertical="center"/>
    </xf>
    <xf numFmtId="0" fontId="23" fillId="0" borderId="0" xfId="7" applyFont="1" applyAlignment="1">
      <alignment horizontal="center" vertical="center"/>
    </xf>
    <xf numFmtId="0" fontId="17" fillId="4" borderId="10" xfId="7" applyFont="1" applyFill="1" applyBorder="1" applyAlignment="1">
      <alignment horizontal="center" vertical="center"/>
    </xf>
    <xf numFmtId="0" fontId="17" fillId="4" borderId="8" xfId="7" applyFont="1" applyFill="1" applyBorder="1" applyAlignment="1">
      <alignment horizontal="center" vertical="center"/>
    </xf>
    <xf numFmtId="0" fontId="17" fillId="4" borderId="16" xfId="7" applyFont="1" applyFill="1" applyBorder="1" applyAlignment="1">
      <alignment horizontal="center" vertical="center"/>
    </xf>
    <xf numFmtId="0" fontId="17" fillId="4" borderId="14" xfId="7" applyFont="1" applyFill="1" applyBorder="1" applyAlignment="1">
      <alignment horizontal="center" vertical="center"/>
    </xf>
    <xf numFmtId="0" fontId="17" fillId="4" borderId="23" xfId="7" applyFont="1" applyFill="1" applyBorder="1" applyAlignment="1">
      <alignment horizontal="center" vertical="center"/>
    </xf>
    <xf numFmtId="0" fontId="17" fillId="4" borderId="0" xfId="7" applyFont="1" applyFill="1" applyBorder="1" applyAlignment="1">
      <alignment horizontal="center" vertical="center"/>
    </xf>
    <xf numFmtId="0" fontId="18" fillId="4" borderId="10" xfId="7" applyFont="1" applyFill="1" applyBorder="1" applyAlignment="1">
      <alignment horizontal="center" vertical="center" wrapText="1"/>
    </xf>
    <xf numFmtId="0" fontId="18" fillId="4" borderId="8" xfId="7" applyFont="1" applyFill="1" applyBorder="1" applyAlignment="1">
      <alignment horizontal="center" vertical="center" wrapText="1"/>
    </xf>
    <xf numFmtId="0" fontId="18" fillId="4" borderId="9" xfId="7" applyFont="1" applyFill="1" applyBorder="1" applyAlignment="1">
      <alignment horizontal="center" vertical="center" wrapText="1"/>
    </xf>
    <xf numFmtId="0" fontId="18" fillId="4" borderId="16" xfId="7" applyFont="1" applyFill="1" applyBorder="1" applyAlignment="1">
      <alignment horizontal="center" vertical="center" wrapText="1"/>
    </xf>
    <xf numFmtId="0" fontId="18" fillId="4" borderId="14" xfId="7" applyFont="1" applyFill="1" applyBorder="1" applyAlignment="1">
      <alignment horizontal="center" vertical="center" wrapText="1"/>
    </xf>
    <xf numFmtId="0" fontId="18" fillId="4" borderId="15" xfId="7" applyFont="1" applyFill="1" applyBorder="1" applyAlignment="1">
      <alignment horizontal="center" vertical="center" wrapText="1"/>
    </xf>
    <xf numFmtId="0" fontId="84" fillId="0" borderId="0" xfId="7" applyFont="1" applyBorder="1" applyAlignment="1">
      <alignment horizontal="left" vertical="center" wrapText="1"/>
    </xf>
    <xf numFmtId="0" fontId="84" fillId="0" borderId="12" xfId="7" applyFont="1" applyBorder="1" applyAlignment="1">
      <alignment horizontal="left" vertical="center" wrapText="1"/>
    </xf>
    <xf numFmtId="0" fontId="84" fillId="0" borderId="14" xfId="7" applyFont="1" applyBorder="1" applyAlignment="1">
      <alignment horizontal="left" vertical="center" wrapText="1"/>
    </xf>
    <xf numFmtId="0" fontId="84" fillId="0" borderId="15" xfId="7" applyFont="1" applyBorder="1" applyAlignment="1">
      <alignment horizontal="left" vertical="center" wrapText="1"/>
    </xf>
    <xf numFmtId="0" fontId="18" fillId="0" borderId="8" xfId="7" applyFont="1" applyFill="1" applyBorder="1" applyAlignment="1">
      <alignment horizontal="center" vertical="center" shrinkToFit="1"/>
    </xf>
    <xf numFmtId="0" fontId="18" fillId="0" borderId="0" xfId="7" applyFont="1" applyFill="1" applyBorder="1" applyAlignment="1">
      <alignment horizontal="center" vertical="center" shrinkToFit="1"/>
    </xf>
    <xf numFmtId="38" fontId="18" fillId="4" borderId="7" xfId="14" applyFont="1" applyFill="1" applyBorder="1" applyAlignment="1">
      <alignment horizontal="right" vertical="center" wrapText="1"/>
    </xf>
    <xf numFmtId="0" fontId="17" fillId="4" borderId="10" xfId="7" applyFont="1" applyFill="1" applyBorder="1" applyAlignment="1">
      <alignment horizontal="center" vertical="center" textRotation="255" wrapText="1"/>
    </xf>
    <xf numFmtId="0" fontId="17" fillId="4" borderId="9" xfId="7" applyFont="1" applyFill="1" applyBorder="1" applyAlignment="1">
      <alignment horizontal="center" vertical="center" textRotation="255" wrapText="1"/>
    </xf>
    <xf numFmtId="0" fontId="17" fillId="4" borderId="23" xfId="7" applyFont="1" applyFill="1" applyBorder="1" applyAlignment="1">
      <alignment horizontal="center" vertical="center" textRotation="255" wrapText="1"/>
    </xf>
    <xf numFmtId="0" fontId="17" fillId="4" borderId="12" xfId="7" applyFont="1" applyFill="1" applyBorder="1" applyAlignment="1">
      <alignment horizontal="center" vertical="center" textRotation="255" wrapText="1"/>
    </xf>
    <xf numFmtId="0" fontId="17" fillId="4" borderId="16" xfId="7" applyFont="1" applyFill="1" applyBorder="1" applyAlignment="1">
      <alignment horizontal="center" vertical="center" textRotation="255" wrapText="1"/>
    </xf>
    <xf numFmtId="0" fontId="17" fillId="4" borderId="15" xfId="7" applyFont="1" applyFill="1" applyBorder="1" applyAlignment="1">
      <alignment horizontal="center" vertical="center" textRotation="255" wrapText="1"/>
    </xf>
    <xf numFmtId="0" fontId="18" fillId="4" borderId="10" xfId="7" applyFont="1" applyFill="1" applyBorder="1" applyAlignment="1">
      <alignment horizontal="center" vertical="center"/>
    </xf>
    <xf numFmtId="0" fontId="18" fillId="4" borderId="8" xfId="7" applyFont="1" applyFill="1" applyBorder="1" applyAlignment="1">
      <alignment horizontal="center" vertical="center"/>
    </xf>
    <xf numFmtId="0" fontId="18" fillId="4" borderId="9" xfId="7" applyFont="1" applyFill="1" applyBorder="1" applyAlignment="1">
      <alignment horizontal="center" vertical="center"/>
    </xf>
    <xf numFmtId="0" fontId="18" fillId="4" borderId="16" xfId="7" applyFont="1" applyFill="1" applyBorder="1" applyAlignment="1">
      <alignment horizontal="center" vertical="center"/>
    </xf>
    <xf numFmtId="0" fontId="18" fillId="4" borderId="14" xfId="7" applyFont="1" applyFill="1" applyBorder="1" applyAlignment="1">
      <alignment horizontal="center" vertical="center"/>
    </xf>
    <xf numFmtId="0" fontId="18" fillId="4" borderId="15" xfId="7" applyFont="1" applyFill="1" applyBorder="1" applyAlignment="1">
      <alignment horizontal="center" vertical="center"/>
    </xf>
    <xf numFmtId="0" fontId="18" fillId="4" borderId="7" xfId="7" applyFont="1" applyFill="1" applyBorder="1" applyAlignment="1">
      <alignment horizontal="center" vertical="center" shrinkToFit="1"/>
    </xf>
    <xf numFmtId="0" fontId="18" fillId="4" borderId="7" xfId="7" applyFont="1" applyFill="1" applyBorder="1" applyAlignment="1">
      <alignment horizontal="center" vertical="center"/>
    </xf>
    <xf numFmtId="0" fontId="18" fillId="4" borderId="7" xfId="7" applyFont="1" applyFill="1" applyBorder="1" applyAlignment="1">
      <alignment horizontal="center" vertical="center" wrapText="1"/>
    </xf>
    <xf numFmtId="0" fontId="22" fillId="0" borderId="0" xfId="7" applyFont="1" applyFill="1" applyBorder="1" applyAlignment="1">
      <alignment horizontal="center" vertical="center" wrapText="1"/>
    </xf>
    <xf numFmtId="0" fontId="18" fillId="4" borderId="20" xfId="7" applyFont="1" applyFill="1" applyBorder="1" applyAlignment="1">
      <alignment horizontal="center" vertical="center" wrapText="1"/>
    </xf>
    <xf numFmtId="0" fontId="64" fillId="4" borderId="36" xfId="7" applyFont="1" applyFill="1" applyBorder="1" applyAlignment="1">
      <alignment horizontal="center" vertical="center" wrapText="1"/>
    </xf>
    <xf numFmtId="0" fontId="64" fillId="4" borderId="46" xfId="7" applyFont="1" applyFill="1" applyBorder="1" applyAlignment="1">
      <alignment horizontal="center" vertical="center" wrapText="1"/>
    </xf>
    <xf numFmtId="0" fontId="64" fillId="4" borderId="48" xfId="7" applyFont="1" applyFill="1" applyBorder="1" applyAlignment="1">
      <alignment horizontal="center" vertical="center" wrapText="1"/>
    </xf>
    <xf numFmtId="0" fontId="64" fillId="4" borderId="29" xfId="7" applyFont="1" applyFill="1" applyBorder="1" applyAlignment="1">
      <alignment horizontal="center" vertical="center" wrapText="1"/>
    </xf>
    <xf numFmtId="0" fontId="64" fillId="4" borderId="24" xfId="7" applyFont="1" applyFill="1" applyBorder="1" applyAlignment="1">
      <alignment horizontal="center" vertical="center" wrapText="1"/>
    </xf>
    <xf numFmtId="0" fontId="64" fillId="4" borderId="40" xfId="7" applyFont="1" applyFill="1" applyBorder="1" applyAlignment="1">
      <alignment horizontal="center" vertical="center" wrapText="1"/>
    </xf>
    <xf numFmtId="0" fontId="64" fillId="4" borderId="1" xfId="7" applyFont="1" applyFill="1" applyBorder="1" applyAlignment="1">
      <alignment horizontal="center" vertical="center" wrapText="1"/>
    </xf>
    <xf numFmtId="0" fontId="64" fillId="4" borderId="50" xfId="7" applyFont="1" applyFill="1" applyBorder="1" applyAlignment="1">
      <alignment horizontal="center" vertical="center" wrapText="1"/>
    </xf>
    <xf numFmtId="38" fontId="24" fillId="3" borderId="19" xfId="14" applyFont="1" applyFill="1" applyBorder="1" applyAlignment="1">
      <alignment horizontal="right" vertical="center"/>
    </xf>
    <xf numFmtId="38" fontId="24" fillId="3" borderId="39" xfId="14" applyFont="1" applyFill="1" applyBorder="1" applyAlignment="1">
      <alignment horizontal="right" vertical="center"/>
    </xf>
    <xf numFmtId="38" fontId="24" fillId="3" borderId="31" xfId="14" applyFont="1" applyFill="1" applyBorder="1" applyAlignment="1">
      <alignment horizontal="right" vertical="center"/>
    </xf>
    <xf numFmtId="38" fontId="24" fillId="3" borderId="32" xfId="14" applyFont="1" applyFill="1" applyBorder="1" applyAlignment="1">
      <alignment horizontal="right" vertical="center"/>
    </xf>
    <xf numFmtId="0" fontId="17" fillId="0" borderId="32" xfId="7" applyFont="1" applyBorder="1" applyAlignment="1">
      <alignment horizontal="center" vertical="center"/>
    </xf>
    <xf numFmtId="0" fontId="17" fillId="0" borderId="45" xfId="7" applyFont="1" applyBorder="1" applyAlignment="1">
      <alignment horizontal="center" vertical="center"/>
    </xf>
    <xf numFmtId="0" fontId="64" fillId="4" borderId="10" xfId="7" applyFont="1" applyFill="1" applyBorder="1" applyAlignment="1">
      <alignment horizontal="center" vertical="center" textRotation="255" wrapText="1" shrinkToFit="1"/>
    </xf>
    <xf numFmtId="0" fontId="64" fillId="4" borderId="9" xfId="7" applyFont="1" applyFill="1" applyBorder="1" applyAlignment="1">
      <alignment horizontal="center" vertical="center" textRotation="255" wrapText="1" shrinkToFit="1"/>
    </xf>
    <xf numFmtId="0" fontId="64" fillId="4" borderId="23" xfId="7" applyFont="1" applyFill="1" applyBorder="1" applyAlignment="1">
      <alignment horizontal="center" vertical="center" textRotation="255" wrapText="1" shrinkToFit="1"/>
    </xf>
    <xf numFmtId="0" fontId="64" fillId="4" borderId="12" xfId="7" applyFont="1" applyFill="1" applyBorder="1" applyAlignment="1">
      <alignment horizontal="center" vertical="center" textRotation="255" wrapText="1" shrinkToFit="1"/>
    </xf>
    <xf numFmtId="0" fontId="17" fillId="3" borderId="0" xfId="7" applyFont="1" applyFill="1" applyBorder="1" applyAlignment="1">
      <alignment horizontal="center" vertical="center"/>
    </xf>
    <xf numFmtId="0" fontId="17" fillId="3" borderId="12" xfId="7" applyFont="1" applyFill="1" applyBorder="1" applyAlignment="1">
      <alignment horizontal="center" vertical="center"/>
    </xf>
    <xf numFmtId="0" fontId="18" fillId="4" borderId="10" xfId="7" applyFont="1" applyFill="1" applyBorder="1" applyAlignment="1">
      <alignment horizontal="center" vertical="center" wrapText="1" shrinkToFit="1"/>
    </xf>
    <xf numFmtId="0" fontId="18" fillId="4" borderId="8" xfId="7" applyFont="1" applyFill="1" applyBorder="1" applyAlignment="1">
      <alignment horizontal="center" vertical="center" wrapText="1" shrinkToFit="1"/>
    </xf>
    <xf numFmtId="0" fontId="18" fillId="4" borderId="9" xfId="7" applyFont="1" applyFill="1" applyBorder="1" applyAlignment="1">
      <alignment horizontal="center" vertical="center" wrapText="1" shrinkToFit="1"/>
    </xf>
    <xf numFmtId="0" fontId="18" fillId="4" borderId="16" xfId="7" applyFont="1" applyFill="1" applyBorder="1" applyAlignment="1">
      <alignment horizontal="center" vertical="center" wrapText="1" shrinkToFit="1"/>
    </xf>
    <xf numFmtId="0" fontId="18" fillId="4" borderId="14" xfId="7" applyFont="1" applyFill="1" applyBorder="1" applyAlignment="1">
      <alignment horizontal="center" vertical="center" wrapText="1" shrinkToFit="1"/>
    </xf>
    <xf numFmtId="0" fontId="18" fillId="4" borderId="15" xfId="7" applyFont="1" applyFill="1" applyBorder="1" applyAlignment="1">
      <alignment horizontal="center" vertical="center" wrapText="1" shrinkToFit="1"/>
    </xf>
    <xf numFmtId="188" fontId="17" fillId="4" borderId="10" xfId="7" applyNumberFormat="1" applyFont="1" applyFill="1" applyBorder="1" applyAlignment="1">
      <alignment horizontal="center" vertical="center"/>
    </xf>
    <xf numFmtId="188" fontId="17" fillId="4" borderId="8" xfId="7" applyNumberFormat="1" applyFont="1" applyFill="1" applyBorder="1" applyAlignment="1">
      <alignment horizontal="center" vertical="center"/>
    </xf>
    <xf numFmtId="188" fontId="17" fillId="4" borderId="9" xfId="7" applyNumberFormat="1" applyFont="1" applyFill="1" applyBorder="1" applyAlignment="1">
      <alignment horizontal="center" vertical="center"/>
    </xf>
    <xf numFmtId="188" fontId="17" fillId="4" borderId="16" xfId="7" applyNumberFormat="1" applyFont="1" applyFill="1" applyBorder="1" applyAlignment="1">
      <alignment horizontal="center" vertical="center"/>
    </xf>
    <xf numFmtId="188" fontId="17" fillId="4" borderId="14" xfId="7" applyNumberFormat="1" applyFont="1" applyFill="1" applyBorder="1" applyAlignment="1">
      <alignment horizontal="center" vertical="center"/>
    </xf>
    <xf numFmtId="188" fontId="17" fillId="4" borderId="15" xfId="7" applyNumberFormat="1" applyFont="1" applyFill="1" applyBorder="1" applyAlignment="1">
      <alignment horizontal="center" vertical="center"/>
    </xf>
    <xf numFmtId="0" fontId="24" fillId="0" borderId="10" xfId="5" applyFont="1" applyFill="1" applyBorder="1" applyAlignment="1">
      <alignment horizontal="left" vertical="center" indent="1"/>
    </xf>
    <xf numFmtId="0" fontId="24" fillId="0" borderId="8" xfId="5" applyFont="1" applyFill="1" applyBorder="1" applyAlignment="1">
      <alignment horizontal="left" vertical="center" indent="1"/>
    </xf>
    <xf numFmtId="0" fontId="24" fillId="0" borderId="16" xfId="5" applyFont="1" applyFill="1" applyBorder="1" applyAlignment="1">
      <alignment horizontal="left" vertical="center" indent="1"/>
    </xf>
    <xf numFmtId="0" fontId="24" fillId="0" borderId="14" xfId="5" applyFont="1" applyFill="1" applyBorder="1" applyAlignment="1">
      <alignment horizontal="left" vertical="center" indent="1"/>
    </xf>
    <xf numFmtId="0" fontId="24" fillId="0" borderId="9" xfId="5" applyFont="1" applyFill="1" applyBorder="1" applyAlignment="1">
      <alignment horizontal="left" vertical="center" indent="1"/>
    </xf>
    <xf numFmtId="0" fontId="24" fillId="0" borderId="15" xfId="5" applyFont="1" applyFill="1" applyBorder="1" applyAlignment="1">
      <alignment horizontal="left" vertical="center" indent="1"/>
    </xf>
    <xf numFmtId="0" fontId="22" fillId="3" borderId="75" xfId="7" applyFont="1" applyFill="1" applyBorder="1" applyAlignment="1">
      <alignment horizontal="center" vertical="center"/>
    </xf>
    <xf numFmtId="0" fontId="22" fillId="3" borderId="76" xfId="7" applyFont="1" applyFill="1" applyBorder="1" applyAlignment="1">
      <alignment horizontal="center" vertical="center"/>
    </xf>
    <xf numFmtId="0" fontId="22" fillId="3" borderId="77" xfId="7" applyFont="1" applyFill="1" applyBorder="1" applyAlignment="1">
      <alignment horizontal="center" vertical="center"/>
    </xf>
    <xf numFmtId="0" fontId="22" fillId="3" borderId="78" xfId="7" applyFont="1" applyFill="1" applyBorder="1" applyAlignment="1">
      <alignment horizontal="center" vertical="center"/>
    </xf>
    <xf numFmtId="0" fontId="17" fillId="4" borderId="36" xfId="7" applyFont="1" applyFill="1" applyBorder="1" applyAlignment="1">
      <alignment horizontal="center" vertical="center" wrapText="1"/>
    </xf>
    <xf numFmtId="0" fontId="17" fillId="4" borderId="46" xfId="7" applyFont="1" applyFill="1" applyBorder="1" applyAlignment="1">
      <alignment horizontal="center" vertical="center" wrapText="1"/>
    </xf>
    <xf numFmtId="0" fontId="17" fillId="4" borderId="48" xfId="7" applyFont="1" applyFill="1" applyBorder="1" applyAlignment="1">
      <alignment horizontal="center" vertical="center" wrapText="1"/>
    </xf>
    <xf numFmtId="0" fontId="17" fillId="4" borderId="29" xfId="7" applyFont="1" applyFill="1" applyBorder="1" applyAlignment="1">
      <alignment horizontal="center" vertical="center" wrapText="1"/>
    </xf>
    <xf numFmtId="0" fontId="17" fillId="4" borderId="24" xfId="7" applyFont="1" applyFill="1" applyBorder="1" applyAlignment="1">
      <alignment horizontal="center" vertical="center" wrapText="1"/>
    </xf>
    <xf numFmtId="0" fontId="17" fillId="4" borderId="40" xfId="7" applyFont="1" applyFill="1" applyBorder="1" applyAlignment="1">
      <alignment horizontal="center" vertical="center" wrapText="1"/>
    </xf>
    <xf numFmtId="0" fontId="17" fillId="4" borderId="1" xfId="7" applyFont="1" applyFill="1" applyBorder="1" applyAlignment="1">
      <alignment horizontal="center" vertical="center" wrapText="1"/>
    </xf>
    <xf numFmtId="0" fontId="17" fillId="4" borderId="50" xfId="7" applyFont="1" applyFill="1" applyBorder="1" applyAlignment="1">
      <alignment horizontal="center" vertical="center" wrapText="1"/>
    </xf>
    <xf numFmtId="38" fontId="18" fillId="4" borderId="20" xfId="14" applyFont="1" applyFill="1" applyBorder="1" applyAlignment="1">
      <alignment horizontal="right" vertical="center" wrapText="1"/>
    </xf>
    <xf numFmtId="38" fontId="24" fillId="4" borderId="36" xfId="14" applyFont="1" applyFill="1" applyBorder="1" applyAlignment="1">
      <alignment horizontal="right" vertical="center"/>
    </xf>
    <xf numFmtId="38" fontId="24" fillId="4" borderId="46" xfId="14" applyFont="1" applyFill="1" applyBorder="1" applyAlignment="1">
      <alignment horizontal="right" vertical="center"/>
    </xf>
    <xf numFmtId="38" fontId="24" fillId="4" borderId="37" xfId="14" applyFont="1" applyFill="1" applyBorder="1" applyAlignment="1">
      <alignment horizontal="right" vertical="center"/>
    </xf>
    <xf numFmtId="38" fontId="24" fillId="4" borderId="40" xfId="14" applyFont="1" applyFill="1" applyBorder="1" applyAlignment="1">
      <alignment horizontal="right" vertical="center"/>
    </xf>
    <xf numFmtId="38" fontId="24" fillId="4" borderId="1" xfId="14" applyFont="1" applyFill="1" applyBorder="1" applyAlignment="1">
      <alignment horizontal="right" vertical="center"/>
    </xf>
    <xf numFmtId="38" fontId="24" fillId="4" borderId="41" xfId="14" applyFont="1" applyFill="1" applyBorder="1" applyAlignment="1">
      <alignment horizontal="right" vertical="center"/>
    </xf>
    <xf numFmtId="0" fontId="17" fillId="0" borderId="47" xfId="7" applyFont="1" applyBorder="1" applyAlignment="1">
      <alignment horizontal="center" vertical="center"/>
    </xf>
    <xf numFmtId="0" fontId="17" fillId="0" borderId="48" xfId="7" applyFont="1" applyBorder="1" applyAlignment="1">
      <alignment horizontal="center" vertical="center"/>
    </xf>
    <xf numFmtId="0" fontId="17" fillId="0" borderId="42" xfId="7" applyFont="1" applyBorder="1" applyAlignment="1">
      <alignment horizontal="center" vertical="center"/>
    </xf>
    <xf numFmtId="0" fontId="17" fillId="0" borderId="50" xfId="7" applyFont="1" applyBorder="1" applyAlignment="1">
      <alignment horizontal="center" vertical="center"/>
    </xf>
    <xf numFmtId="38" fontId="18" fillId="0" borderId="8" xfId="14" applyFont="1" applyFill="1" applyBorder="1" applyAlignment="1">
      <alignment horizontal="right" vertical="center" wrapText="1"/>
    </xf>
    <xf numFmtId="38" fontId="18" fillId="0" borderId="0" xfId="14" applyFont="1" applyFill="1" applyBorder="1" applyAlignment="1">
      <alignment horizontal="right" vertical="center" wrapText="1"/>
    </xf>
    <xf numFmtId="0" fontId="2" fillId="6" borderId="89" xfId="17" applyFill="1" applyBorder="1" applyAlignment="1">
      <alignment horizontal="center" vertical="center"/>
    </xf>
    <xf numFmtId="0" fontId="2" fillId="6" borderId="86" xfId="17" applyFill="1" applyBorder="1" applyAlignment="1">
      <alignment horizontal="center" vertical="center"/>
    </xf>
    <xf numFmtId="0" fontId="42" fillId="0" borderId="0" xfId="17" applyFont="1" applyFill="1" applyBorder="1" applyAlignment="1">
      <alignment horizontal="right" vertical="center"/>
    </xf>
    <xf numFmtId="0" fontId="42" fillId="0" borderId="131" xfId="17" applyFont="1" applyFill="1" applyBorder="1" applyAlignment="1">
      <alignment horizontal="left" vertical="center" wrapText="1"/>
    </xf>
    <xf numFmtId="0" fontId="42" fillId="0" borderId="61" xfId="17" applyFont="1" applyFill="1" applyBorder="1" applyAlignment="1">
      <alignment horizontal="left" vertical="center" wrapText="1"/>
    </xf>
    <xf numFmtId="0" fontId="42" fillId="0" borderId="60" xfId="17" applyFont="1" applyFill="1" applyBorder="1" applyAlignment="1">
      <alignment horizontal="left" vertical="center" wrapText="1"/>
    </xf>
    <xf numFmtId="0" fontId="2" fillId="6" borderId="3" xfId="17" applyFill="1" applyBorder="1" applyAlignment="1">
      <alignment horizontal="center" vertical="center"/>
    </xf>
    <xf numFmtId="0" fontId="2" fillId="6" borderId="4" xfId="17" applyFill="1" applyBorder="1" applyAlignment="1">
      <alignment horizontal="center" vertical="center"/>
    </xf>
    <xf numFmtId="0" fontId="2" fillId="6" borderId="52" xfId="17" applyFill="1" applyBorder="1" applyAlignment="1">
      <alignment horizontal="center" vertical="center"/>
    </xf>
    <xf numFmtId="0" fontId="2" fillId="6" borderId="57" xfId="17" applyFill="1" applyBorder="1" applyAlignment="1">
      <alignment horizontal="center" vertical="center"/>
    </xf>
    <xf numFmtId="0" fontId="2" fillId="6" borderId="38" xfId="17" applyFill="1" applyBorder="1" applyAlignment="1">
      <alignment horizontal="center" vertical="center"/>
    </xf>
    <xf numFmtId="0" fontId="2" fillId="6" borderId="58" xfId="17" applyFill="1" applyBorder="1" applyAlignment="1">
      <alignment horizontal="center" vertical="center"/>
    </xf>
    <xf numFmtId="0" fontId="2" fillId="6" borderId="30" xfId="17" applyFill="1" applyBorder="1" applyAlignment="1">
      <alignment horizontal="center" vertical="center"/>
    </xf>
    <xf numFmtId="0" fontId="2" fillId="6" borderId="91" xfId="17" applyFill="1" applyBorder="1">
      <alignment vertical="center"/>
    </xf>
    <xf numFmtId="0" fontId="2" fillId="6" borderId="85" xfId="17" applyFill="1" applyBorder="1">
      <alignment vertical="center"/>
    </xf>
    <xf numFmtId="0" fontId="4" fillId="0" borderId="194" xfId="1" applyFill="1" applyBorder="1" applyAlignment="1">
      <alignment horizontal="center" vertical="center"/>
    </xf>
    <xf numFmtId="0" fontId="4" fillId="0" borderId="195" xfId="1" applyFill="1" applyBorder="1" applyAlignment="1">
      <alignment horizontal="center" vertical="center"/>
    </xf>
    <xf numFmtId="0" fontId="4" fillId="0" borderId="170" xfId="1" applyFill="1" applyBorder="1" applyAlignment="1">
      <alignment horizontal="left" vertical="center"/>
    </xf>
    <xf numFmtId="0" fontId="4" fillId="0" borderId="171" xfId="1" applyFill="1" applyBorder="1" applyAlignment="1">
      <alignment horizontal="left" vertical="center"/>
    </xf>
    <xf numFmtId="0" fontId="4" fillId="0" borderId="174" xfId="1" applyFill="1" applyBorder="1" applyAlignment="1">
      <alignment horizontal="left" vertical="center"/>
    </xf>
    <xf numFmtId="0" fontId="4" fillId="0" borderId="170" xfId="1" applyFill="1" applyBorder="1" applyAlignment="1">
      <alignment horizontal="right" vertical="center"/>
    </xf>
    <xf numFmtId="0" fontId="4" fillId="0" borderId="174" xfId="1" applyBorder="1" applyAlignment="1">
      <alignment horizontal="right" vertical="center"/>
    </xf>
    <xf numFmtId="0" fontId="4" fillId="0" borderId="0" xfId="1" applyFill="1" applyBorder="1" applyAlignment="1">
      <alignment horizontal="left" vertical="center" wrapText="1"/>
    </xf>
    <xf numFmtId="0" fontId="107" fillId="0" borderId="0" xfId="1" applyFont="1" applyFill="1" applyAlignment="1">
      <alignment horizontal="center" vertical="center"/>
    </xf>
    <xf numFmtId="0" fontId="4" fillId="0" borderId="170" xfId="1" applyFill="1" applyBorder="1" applyAlignment="1">
      <alignment horizontal="center" vertical="center"/>
    </xf>
    <xf numFmtId="0" fontId="4" fillId="0" borderId="171" xfId="1" applyFill="1" applyBorder="1" applyAlignment="1">
      <alignment horizontal="center" vertical="center"/>
    </xf>
    <xf numFmtId="0" fontId="4" fillId="12" borderId="172" xfId="1" applyFill="1" applyBorder="1" applyAlignment="1">
      <alignment horizontal="center" vertical="center"/>
    </xf>
    <xf numFmtId="0" fontId="4" fillId="12" borderId="173" xfId="1" applyFill="1" applyBorder="1" applyAlignment="1">
      <alignment horizontal="center" vertical="center"/>
    </xf>
    <xf numFmtId="0" fontId="4" fillId="0" borderId="172" xfId="1" applyFill="1" applyBorder="1" applyAlignment="1">
      <alignment horizontal="center" vertical="center"/>
    </xf>
    <xf numFmtId="0" fontId="4" fillId="12" borderId="170" xfId="1" applyFill="1" applyBorder="1" applyAlignment="1">
      <alignment horizontal="center" vertical="center"/>
    </xf>
    <xf numFmtId="0" fontId="4" fillId="0" borderId="171" xfId="1" applyBorder="1" applyAlignment="1">
      <alignment vertical="center"/>
    </xf>
    <xf numFmtId="0" fontId="4" fillId="0" borderId="174" xfId="1" applyBorder="1" applyAlignment="1">
      <alignment vertical="center"/>
    </xf>
    <xf numFmtId="0" fontId="4" fillId="0" borderId="175" xfId="1" applyFill="1" applyBorder="1" applyAlignment="1">
      <alignment horizontal="center" vertical="center"/>
    </xf>
    <xf numFmtId="0" fontId="4" fillId="0" borderId="180" xfId="1" applyFill="1" applyBorder="1" applyAlignment="1">
      <alignment horizontal="center" vertical="center"/>
    </xf>
    <xf numFmtId="0" fontId="4" fillId="0" borderId="176" xfId="1" applyFill="1" applyBorder="1" applyAlignment="1">
      <alignment horizontal="center" vertical="center"/>
    </xf>
    <xf numFmtId="0" fontId="4" fillId="0" borderId="181" xfId="1" applyFill="1" applyBorder="1" applyAlignment="1">
      <alignment horizontal="center" vertical="center"/>
    </xf>
    <xf numFmtId="0" fontId="4" fillId="0" borderId="177" xfId="1" applyFill="1" applyBorder="1" applyAlignment="1">
      <alignment horizontal="center" vertical="center"/>
    </xf>
    <xf numFmtId="0" fontId="4" fillId="0" borderId="178" xfId="1" applyBorder="1" applyAlignment="1">
      <alignment horizontal="center" vertical="center"/>
    </xf>
    <xf numFmtId="0" fontId="4" fillId="0" borderId="179" xfId="1" applyBorder="1" applyAlignment="1">
      <alignment horizontal="center" vertical="center"/>
    </xf>
    <xf numFmtId="0" fontId="4" fillId="0" borderId="183" xfId="1" applyFill="1" applyBorder="1" applyAlignment="1">
      <alignment horizontal="center" vertical="center"/>
    </xf>
    <xf numFmtId="0" fontId="4" fillId="0" borderId="184" xfId="1" applyFill="1" applyBorder="1" applyAlignment="1">
      <alignment horizontal="center" vertical="center"/>
    </xf>
    <xf numFmtId="0" fontId="67" fillId="0" borderId="0" xfId="7" applyFont="1" applyAlignment="1">
      <alignment vertical="center" wrapText="1"/>
    </xf>
    <xf numFmtId="0" fontId="12" fillId="3" borderId="7" xfId="7" applyFont="1" applyFill="1" applyBorder="1" applyAlignment="1">
      <alignment horizontal="center" vertical="center"/>
    </xf>
    <xf numFmtId="0" fontId="12" fillId="3" borderId="20" xfId="7" applyFont="1" applyFill="1" applyBorder="1" applyAlignment="1">
      <alignment horizontal="center" vertical="center"/>
    </xf>
    <xf numFmtId="0" fontId="12" fillId="3" borderId="6" xfId="7" applyFont="1" applyFill="1" applyBorder="1" applyAlignment="1">
      <alignment horizontal="center" vertical="center"/>
    </xf>
    <xf numFmtId="0" fontId="52" fillId="0" borderId="0" xfId="7" applyFont="1" applyAlignment="1">
      <alignment vertical="center" wrapText="1"/>
    </xf>
    <xf numFmtId="0" fontId="12" fillId="0" borderId="0" xfId="7" applyFont="1" applyAlignment="1">
      <alignment vertical="center" wrapText="1"/>
    </xf>
    <xf numFmtId="0" fontId="52" fillId="0" borderId="0" xfId="7" applyFont="1" applyAlignment="1">
      <alignment horizontal="left" vertical="center" wrapText="1"/>
    </xf>
    <xf numFmtId="0" fontId="22" fillId="0" borderId="59" xfId="7" applyFont="1" applyBorder="1" applyAlignment="1">
      <alignment horizontal="center" vertical="center"/>
    </xf>
    <xf numFmtId="0" fontId="22" fillId="0" borderId="60" xfId="7" applyFont="1" applyBorder="1" applyAlignment="1">
      <alignment horizontal="center" vertical="center"/>
    </xf>
    <xf numFmtId="0" fontId="11" fillId="0" borderId="0" xfId="7" applyFont="1" applyBorder="1" applyAlignment="1">
      <alignment horizontal="center" vertical="center"/>
    </xf>
    <xf numFmtId="0" fontId="11" fillId="3" borderId="20" xfId="7" applyFont="1" applyFill="1" applyBorder="1" applyAlignment="1">
      <alignment horizontal="center" vertical="center"/>
    </xf>
    <xf numFmtId="0" fontId="11" fillId="3" borderId="21" xfId="7" applyFont="1" applyFill="1" applyBorder="1" applyAlignment="1">
      <alignment horizontal="center" vertical="center"/>
    </xf>
    <xf numFmtId="0" fontId="11" fillId="3" borderId="6" xfId="7" applyFont="1" applyFill="1" applyBorder="1" applyAlignment="1">
      <alignment horizontal="center" vertical="center"/>
    </xf>
    <xf numFmtId="0" fontId="12" fillId="3" borderId="7" xfId="7" applyFill="1" applyBorder="1" applyAlignment="1">
      <alignment horizontal="left" vertical="center" wrapText="1"/>
    </xf>
    <xf numFmtId="0" fontId="12" fillId="3" borderId="7" xfId="7" applyFill="1" applyBorder="1" applyAlignment="1">
      <alignment horizontal="left" vertical="center"/>
    </xf>
    <xf numFmtId="0" fontId="66" fillId="4" borderId="7" xfId="7" applyFont="1" applyFill="1" applyBorder="1" applyAlignment="1">
      <alignment horizontal="center" vertical="center" wrapText="1"/>
    </xf>
    <xf numFmtId="0" fontId="12" fillId="4" borderId="7" xfId="7" applyFont="1" applyFill="1" applyBorder="1" applyAlignment="1">
      <alignment horizontal="center" vertical="center"/>
    </xf>
    <xf numFmtId="0" fontId="24" fillId="3" borderId="7" xfId="5" applyFont="1" applyFill="1" applyBorder="1" applyAlignment="1">
      <alignment horizontal="left" vertical="center" wrapText="1" indent="1"/>
    </xf>
    <xf numFmtId="0" fontId="24" fillId="3" borderId="18" xfId="5" applyFont="1" applyFill="1" applyBorder="1" applyAlignment="1">
      <alignment horizontal="left" vertical="center" wrapText="1" indent="1"/>
    </xf>
    <xf numFmtId="0" fontId="17" fillId="3" borderId="10" xfId="5" applyFont="1" applyFill="1" applyBorder="1" applyAlignment="1" applyProtection="1">
      <alignment horizontal="right" vertical="center"/>
      <protection locked="0"/>
    </xf>
    <xf numFmtId="0" fontId="17" fillId="3" borderId="8" xfId="5" applyFont="1" applyFill="1" applyBorder="1" applyAlignment="1" applyProtection="1">
      <alignment horizontal="right" vertical="center"/>
      <protection locked="0"/>
    </xf>
    <xf numFmtId="0" fontId="17" fillId="3" borderId="9" xfId="5" applyFont="1" applyFill="1" applyBorder="1" applyAlignment="1" applyProtection="1">
      <alignment horizontal="right" vertical="center"/>
      <protection locked="0"/>
    </xf>
    <xf numFmtId="0" fontId="17" fillId="3" borderId="16" xfId="5" applyFont="1" applyFill="1" applyBorder="1" applyAlignment="1" applyProtection="1">
      <alignment horizontal="right" vertical="center"/>
      <protection locked="0"/>
    </xf>
    <xf numFmtId="0" fontId="17" fillId="3" borderId="14" xfId="5" applyFont="1" applyFill="1" applyBorder="1" applyAlignment="1" applyProtection="1">
      <alignment horizontal="right" vertical="center"/>
      <protection locked="0"/>
    </xf>
    <xf numFmtId="0" fontId="17" fillId="3" borderId="15" xfId="5" applyFont="1" applyFill="1" applyBorder="1" applyAlignment="1" applyProtection="1">
      <alignment horizontal="right" vertical="center"/>
      <protection locked="0"/>
    </xf>
    <xf numFmtId="0" fontId="17" fillId="4" borderId="10" xfId="5" applyFont="1" applyFill="1" applyBorder="1" applyAlignment="1" applyProtection="1">
      <alignment horizontal="right" vertical="center"/>
    </xf>
    <xf numFmtId="0" fontId="17" fillId="4" borderId="8" xfId="5" applyFont="1" applyFill="1" applyBorder="1" applyAlignment="1" applyProtection="1">
      <alignment horizontal="right" vertical="center"/>
    </xf>
    <xf numFmtId="0" fontId="17" fillId="4" borderId="9" xfId="5" applyFont="1" applyFill="1" applyBorder="1" applyAlignment="1" applyProtection="1">
      <alignment horizontal="right" vertical="center"/>
    </xf>
    <xf numFmtId="0" fontId="17" fillId="4" borderId="23" xfId="5" applyFont="1" applyFill="1" applyBorder="1" applyAlignment="1" applyProtection="1">
      <alignment horizontal="right" vertical="center"/>
    </xf>
    <xf numFmtId="0" fontId="17" fillId="4" borderId="0" xfId="5" applyFont="1" applyFill="1" applyBorder="1" applyAlignment="1" applyProtection="1">
      <alignment horizontal="right" vertical="center"/>
    </xf>
    <xf numFmtId="0" fontId="17" fillId="4" borderId="12" xfId="5" applyFont="1" applyFill="1" applyBorder="1" applyAlignment="1" applyProtection="1">
      <alignment horizontal="right" vertical="center"/>
    </xf>
    <xf numFmtId="180" fontId="14" fillId="4" borderId="58" xfId="15" applyNumberFormat="1" applyFont="1" applyFill="1" applyBorder="1" applyAlignment="1">
      <alignment horizontal="right" vertical="center"/>
    </xf>
    <xf numFmtId="180" fontId="14" fillId="4" borderId="7" xfId="15" applyNumberFormat="1" applyFont="1" applyFill="1" applyBorder="1" applyAlignment="1">
      <alignment horizontal="right" vertical="center"/>
    </xf>
    <xf numFmtId="180" fontId="14" fillId="4" borderId="31" xfId="15" applyNumberFormat="1" applyFont="1" applyFill="1" applyBorder="1" applyAlignment="1">
      <alignment horizontal="right" vertical="center"/>
    </xf>
    <xf numFmtId="180" fontId="14" fillId="4" borderId="32" xfId="15" applyNumberFormat="1" applyFont="1" applyFill="1" applyBorder="1" applyAlignment="1">
      <alignment horizontal="right" vertical="center"/>
    </xf>
    <xf numFmtId="0" fontId="17" fillId="4" borderId="10" xfId="5" applyFont="1" applyFill="1" applyBorder="1" applyAlignment="1">
      <alignment horizontal="center" vertical="center" wrapText="1"/>
    </xf>
    <xf numFmtId="0" fontId="17" fillId="4" borderId="57" xfId="5" applyFont="1" applyFill="1" applyBorder="1" applyAlignment="1">
      <alignment horizontal="center" vertical="center" wrapText="1"/>
    </xf>
    <xf numFmtId="0" fontId="17" fillId="4" borderId="4" xfId="5" applyFont="1" applyFill="1" applyBorder="1" applyAlignment="1">
      <alignment horizontal="center" vertical="center"/>
    </xf>
    <xf numFmtId="0" fontId="17" fillId="4" borderId="38" xfId="5" applyFont="1" applyFill="1" applyBorder="1" applyAlignment="1">
      <alignment horizontal="center" vertical="center"/>
    </xf>
    <xf numFmtId="0" fontId="17" fillId="4" borderId="58" xfId="5" applyFont="1" applyFill="1" applyBorder="1" applyAlignment="1">
      <alignment horizontal="center" vertical="center"/>
    </xf>
    <xf numFmtId="0" fontId="17" fillId="4" borderId="30" xfId="5" applyFont="1" applyFill="1" applyBorder="1" applyAlignment="1">
      <alignment horizontal="center" vertical="center"/>
    </xf>
    <xf numFmtId="0" fontId="17" fillId="4" borderId="32" xfId="5" applyFont="1" applyFill="1" applyBorder="1" applyAlignment="1">
      <alignment horizontal="center" vertical="center"/>
    </xf>
    <xf numFmtId="0" fontId="17" fillId="4" borderId="45" xfId="5" applyFont="1" applyFill="1" applyBorder="1" applyAlignment="1">
      <alignment horizontal="center" vertical="center"/>
    </xf>
    <xf numFmtId="0" fontId="17" fillId="4" borderId="23" xfId="5" applyFont="1" applyFill="1" applyBorder="1" applyAlignment="1">
      <alignment horizontal="center" vertical="center"/>
    </xf>
    <xf numFmtId="0" fontId="17" fillId="4" borderId="12" xfId="5" applyFont="1" applyFill="1" applyBorder="1" applyAlignment="1">
      <alignment horizontal="center" vertical="center"/>
    </xf>
    <xf numFmtId="0" fontId="17" fillId="4" borderId="0" xfId="5" applyFont="1" applyFill="1" applyBorder="1" applyAlignment="1">
      <alignment horizontal="center" vertical="center"/>
    </xf>
    <xf numFmtId="0" fontId="17" fillId="4" borderId="36" xfId="5" applyFont="1" applyFill="1" applyBorder="1" applyAlignment="1">
      <alignment horizontal="center" vertical="center" wrapText="1"/>
    </xf>
    <xf numFmtId="0" fontId="17" fillId="4" borderId="46" xfId="5" applyFont="1" applyFill="1" applyBorder="1" applyAlignment="1">
      <alignment horizontal="center" vertical="center"/>
    </xf>
    <xf numFmtId="0" fontId="17" fillId="4" borderId="48" xfId="5" applyFont="1" applyFill="1" applyBorder="1" applyAlignment="1">
      <alignment horizontal="center" vertical="center"/>
    </xf>
    <xf numFmtId="0" fontId="17" fillId="4" borderId="28" xfId="5" applyFont="1" applyFill="1" applyBorder="1" applyAlignment="1">
      <alignment horizontal="center" vertical="center"/>
    </xf>
    <xf numFmtId="0" fontId="17" fillId="4" borderId="17" xfId="5" applyFont="1" applyFill="1" applyBorder="1" applyAlignment="1">
      <alignment horizontal="center" vertical="center"/>
    </xf>
    <xf numFmtId="0" fontId="17" fillId="4" borderId="57" xfId="5" applyFont="1" applyFill="1" applyBorder="1" applyAlignment="1">
      <alignment horizontal="center" vertical="center"/>
    </xf>
    <xf numFmtId="0" fontId="17" fillId="4" borderId="31" xfId="5" applyFont="1" applyFill="1" applyBorder="1" applyAlignment="1">
      <alignment horizontal="center" vertical="center"/>
    </xf>
    <xf numFmtId="0" fontId="17" fillId="4" borderId="4" xfId="5" applyFont="1" applyFill="1" applyBorder="1" applyAlignment="1">
      <alignment horizontal="right" vertical="center"/>
    </xf>
    <xf numFmtId="0" fontId="17" fillId="4" borderId="32" xfId="5" applyFont="1" applyFill="1" applyBorder="1" applyAlignment="1">
      <alignment horizontal="right" vertical="center"/>
    </xf>
    <xf numFmtId="180" fontId="17" fillId="4" borderId="58" xfId="15" applyNumberFormat="1" applyFont="1" applyFill="1" applyBorder="1" applyAlignment="1">
      <alignment horizontal="right" vertical="center"/>
    </xf>
    <xf numFmtId="180" fontId="17" fillId="4" borderId="7" xfId="15" applyNumberFormat="1" applyFont="1" applyFill="1" applyBorder="1" applyAlignment="1">
      <alignment horizontal="right" vertical="center"/>
    </xf>
    <xf numFmtId="180" fontId="17" fillId="4" borderId="31" xfId="15" applyNumberFormat="1" applyFont="1" applyFill="1" applyBorder="1" applyAlignment="1">
      <alignment horizontal="right" vertical="center"/>
    </xf>
    <xf numFmtId="180" fontId="17" fillId="4" borderId="32" xfId="15" applyNumberFormat="1" applyFont="1" applyFill="1" applyBorder="1" applyAlignment="1">
      <alignment horizontal="right" vertical="center"/>
    </xf>
    <xf numFmtId="0" fontId="16" fillId="4" borderId="7" xfId="5" applyFont="1" applyFill="1" applyBorder="1" applyAlignment="1">
      <alignment horizontal="left" vertical="center" shrinkToFit="1"/>
    </xf>
    <xf numFmtId="0" fontId="14" fillId="4" borderId="7" xfId="5" applyFont="1" applyFill="1" applyBorder="1" applyAlignment="1" applyProtection="1">
      <alignment horizontal="right" vertical="center"/>
    </xf>
    <xf numFmtId="0" fontId="24" fillId="3" borderId="0" xfId="5" applyFont="1" applyFill="1" applyAlignment="1">
      <alignment horizontal="left" vertical="center" shrinkToFit="1"/>
    </xf>
    <xf numFmtId="0" fontId="22" fillId="0" borderId="61" xfId="5" applyFont="1" applyBorder="1" applyAlignment="1">
      <alignment horizontal="center" vertical="center"/>
    </xf>
    <xf numFmtId="0" fontId="16" fillId="4" borderId="57" xfId="5" applyFont="1" applyFill="1" applyBorder="1" applyAlignment="1">
      <alignment horizontal="center" vertical="center" wrapText="1"/>
    </xf>
    <xf numFmtId="0" fontId="16" fillId="4" borderId="4" xfId="5" applyFont="1" applyFill="1" applyBorder="1" applyAlignment="1">
      <alignment horizontal="center" vertical="center" wrapText="1"/>
    </xf>
    <xf numFmtId="0" fontId="16" fillId="4" borderId="58" xfId="5" applyFont="1" applyFill="1" applyBorder="1" applyAlignment="1">
      <alignment horizontal="center" vertical="center" wrapText="1"/>
    </xf>
    <xf numFmtId="0" fontId="16" fillId="4" borderId="31" xfId="5" applyFont="1" applyFill="1" applyBorder="1" applyAlignment="1">
      <alignment horizontal="center" vertical="center" wrapText="1"/>
    </xf>
    <xf numFmtId="0" fontId="16" fillId="4" borderId="32" xfId="5" applyFont="1" applyFill="1" applyBorder="1" applyAlignment="1">
      <alignment horizontal="center" vertical="center" wrapText="1"/>
    </xf>
    <xf numFmtId="0" fontId="14" fillId="4" borderId="4" xfId="5" applyFont="1" applyFill="1" applyBorder="1" applyAlignment="1" applyProtection="1">
      <alignment horizontal="right" vertical="center"/>
      <protection locked="0"/>
    </xf>
    <xf numFmtId="0" fontId="14" fillId="4" borderId="38" xfId="5" applyFont="1" applyFill="1" applyBorder="1" applyAlignment="1" applyProtection="1">
      <alignment horizontal="right" vertical="center"/>
      <protection locked="0"/>
    </xf>
    <xf numFmtId="0" fontId="14" fillId="4" borderId="7" xfId="5" applyFont="1" applyFill="1" applyBorder="1" applyAlignment="1" applyProtection="1">
      <alignment horizontal="right" vertical="center"/>
      <protection locked="0"/>
    </xf>
    <xf numFmtId="0" fontId="14" fillId="4" borderId="30" xfId="5" applyFont="1" applyFill="1" applyBorder="1" applyAlignment="1" applyProtection="1">
      <alignment horizontal="right" vertical="center"/>
      <protection locked="0"/>
    </xf>
    <xf numFmtId="0" fontId="14" fillId="4" borderId="32" xfId="5" applyFont="1" applyFill="1" applyBorder="1" applyAlignment="1" applyProtection="1">
      <alignment horizontal="right" vertical="center"/>
      <protection locked="0"/>
    </xf>
    <xf numFmtId="0" fontId="14" fillId="4" borderId="45" xfId="5" applyFont="1" applyFill="1" applyBorder="1" applyAlignment="1" applyProtection="1">
      <alignment horizontal="right" vertical="center"/>
      <protection locked="0"/>
    </xf>
    <xf numFmtId="0" fontId="24" fillId="0" borderId="0" xfId="5" applyFont="1" applyAlignment="1">
      <alignment horizontal="right" vertical="center"/>
    </xf>
    <xf numFmtId="58" fontId="16" fillId="3" borderId="10" xfId="5" applyNumberFormat="1" applyFont="1" applyFill="1" applyBorder="1" applyAlignment="1" applyProtection="1">
      <alignment horizontal="left" vertical="center" indent="1"/>
      <protection locked="0"/>
    </xf>
    <xf numFmtId="0" fontId="16" fillId="3" borderId="9" xfId="5" applyFont="1" applyFill="1" applyBorder="1" applyAlignment="1" applyProtection="1">
      <alignment horizontal="left" vertical="center" indent="1"/>
      <protection locked="0"/>
    </xf>
    <xf numFmtId="58" fontId="16" fillId="3" borderId="7" xfId="5" applyNumberFormat="1" applyFont="1" applyFill="1" applyBorder="1" applyAlignment="1" applyProtection="1">
      <alignment horizontal="right" vertical="center" indent="1"/>
      <protection locked="0"/>
    </xf>
    <xf numFmtId="58" fontId="16" fillId="3" borderId="20" xfId="5" applyNumberFormat="1" applyFont="1" applyFill="1" applyBorder="1" applyAlignment="1" applyProtection="1">
      <alignment horizontal="left" vertical="center" indent="1"/>
      <protection locked="0"/>
    </xf>
    <xf numFmtId="0" fontId="16" fillId="3" borderId="6" xfId="5" applyFont="1" applyFill="1" applyBorder="1" applyAlignment="1" applyProtection="1">
      <alignment horizontal="left" vertical="center" indent="1"/>
      <protection locked="0"/>
    </xf>
    <xf numFmtId="0" fontId="16" fillId="4" borderId="36" xfId="5" applyFont="1" applyFill="1" applyBorder="1" applyAlignment="1">
      <alignment horizontal="center" vertical="center" wrapText="1"/>
    </xf>
    <xf numFmtId="0" fontId="16" fillId="4" borderId="48" xfId="5" applyFont="1" applyFill="1" applyBorder="1" applyAlignment="1">
      <alignment horizontal="center" vertical="center" wrapText="1"/>
    </xf>
    <xf numFmtId="0" fontId="16" fillId="4" borderId="29" xfId="5" applyFont="1" applyFill="1" applyBorder="1" applyAlignment="1">
      <alignment horizontal="center" vertical="center" wrapText="1"/>
    </xf>
    <xf numFmtId="0" fontId="16" fillId="4" borderId="24" xfId="5" applyFont="1" applyFill="1" applyBorder="1" applyAlignment="1">
      <alignment horizontal="center" vertical="center" wrapText="1"/>
    </xf>
    <xf numFmtId="0" fontId="16" fillId="4" borderId="40" xfId="5" applyFont="1" applyFill="1" applyBorder="1" applyAlignment="1">
      <alignment horizontal="center" vertical="center" wrapText="1"/>
    </xf>
    <xf numFmtId="0" fontId="16" fillId="4" borderId="50" xfId="5" applyFont="1" applyFill="1" applyBorder="1" applyAlignment="1">
      <alignment horizontal="center" vertical="center" wrapText="1"/>
    </xf>
    <xf numFmtId="0" fontId="23" fillId="4" borderId="36" xfId="5" applyFont="1" applyFill="1" applyBorder="1" applyAlignment="1" applyProtection="1">
      <alignment horizontal="right" vertical="center"/>
      <protection locked="0"/>
    </xf>
    <xf numFmtId="0" fontId="23" fillId="4" borderId="48" xfId="5" applyFont="1" applyFill="1" applyBorder="1" applyAlignment="1" applyProtection="1">
      <alignment horizontal="right" vertical="center"/>
      <protection locked="0"/>
    </xf>
    <xf numFmtId="0" fontId="23" fillId="4" borderId="29" xfId="5" applyFont="1" applyFill="1" applyBorder="1" applyAlignment="1" applyProtection="1">
      <alignment horizontal="right" vertical="center"/>
      <protection locked="0"/>
    </xf>
    <xf numFmtId="0" fontId="23" fillId="4" borderId="24" xfId="5" applyFont="1" applyFill="1" applyBorder="1" applyAlignment="1" applyProtection="1">
      <alignment horizontal="right" vertical="center"/>
      <protection locked="0"/>
    </xf>
    <xf numFmtId="0" fontId="23" fillId="4" borderId="40" xfId="5" applyFont="1" applyFill="1" applyBorder="1" applyAlignment="1" applyProtection="1">
      <alignment horizontal="right" vertical="center"/>
      <protection locked="0"/>
    </xf>
    <xf numFmtId="0" fontId="23" fillId="4" borderId="50" xfId="5" applyFont="1" applyFill="1" applyBorder="1" applyAlignment="1" applyProtection="1">
      <alignment horizontal="right" vertical="center"/>
      <protection locked="0"/>
    </xf>
  </cellXfs>
  <cellStyles count="24">
    <cellStyle name="パーセント" xfId="15" builtinId="5"/>
    <cellStyle name="ハイパーリンク" xfId="2" builtinId="8"/>
    <cellStyle name="桁区切り" xfId="14" builtinId="6"/>
    <cellStyle name="桁区切り 2" xfId="9"/>
    <cellStyle name="桁区切り 3" xfId="10"/>
    <cellStyle name="桁区切り 4" xfId="18"/>
    <cellStyle name="通貨 2" xfId="3"/>
    <cellStyle name="標準" xfId="0" builtinId="0"/>
    <cellStyle name="標準 2" xfId="1"/>
    <cellStyle name="標準 2 2" xfId="7"/>
    <cellStyle name="標準 2 3" xfId="11"/>
    <cellStyle name="標準 3" xfId="4"/>
    <cellStyle name="標準 3 2" xfId="22"/>
    <cellStyle name="標準 4" xfId="5"/>
    <cellStyle name="標準 5" xfId="6"/>
    <cellStyle name="標準 5 2" xfId="13"/>
    <cellStyle name="標準 6" xfId="12"/>
    <cellStyle name="標準 7" xfId="16"/>
    <cellStyle name="標準 7 2" xfId="19"/>
    <cellStyle name="標準 8" xfId="17"/>
    <cellStyle name="標準_③-２加算様式（就労）" xfId="8"/>
    <cellStyle name="標準_③-２加算様式（就労） 2" xfId="20"/>
    <cellStyle name="標準_総括表を変更しました（６／２３）" xfId="21"/>
    <cellStyle name="標準_報酬コード表" xfId="23"/>
  </cellStyles>
  <dxfs count="129">
    <dxf>
      <font>
        <b/>
        <i val="0"/>
      </font>
    </dxf>
    <dxf>
      <fill>
        <patternFill>
          <bgColor theme="0" tint="-0.24994659260841701"/>
        </patternFill>
      </fill>
    </dxf>
    <dxf>
      <font>
        <b/>
        <i val="0"/>
      </font>
    </dxf>
    <dxf>
      <font>
        <b/>
        <i val="0"/>
      </font>
    </dxf>
    <dxf>
      <font>
        <b/>
        <i val="0"/>
      </font>
    </dxf>
    <dxf>
      <fill>
        <patternFill>
          <bgColor theme="0" tint="-0.24994659260841701"/>
        </patternFill>
      </fill>
    </dxf>
    <dxf>
      <font>
        <b/>
        <i val="0"/>
      </font>
    </dxf>
    <dxf>
      <font>
        <b/>
        <i val="0"/>
      </font>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4" tint="0.59996337778862885"/>
        </patternFill>
      </fill>
    </dxf>
    <dxf>
      <fill>
        <patternFill>
          <bgColor theme="5" tint="0.39994506668294322"/>
        </patternFill>
      </fill>
    </dxf>
    <dxf>
      <fill>
        <patternFill>
          <bgColor theme="4" tint="0.59996337778862885"/>
        </patternFill>
      </fill>
    </dxf>
    <dxf>
      <fill>
        <patternFill>
          <bgColor theme="5" tint="0.39994506668294322"/>
        </patternFill>
      </fill>
    </dxf>
    <dxf>
      <fill>
        <patternFill>
          <bgColor theme="4" tint="0.59996337778862885"/>
        </patternFill>
      </fill>
    </dxf>
    <dxf>
      <fill>
        <patternFill>
          <bgColor theme="5" tint="0.39994506668294322"/>
        </patternFill>
      </fill>
    </dxf>
    <dxf>
      <fill>
        <patternFill>
          <bgColor theme="4" tint="0.59996337778862885"/>
        </patternFill>
      </fill>
    </dxf>
    <dxf>
      <fill>
        <patternFill>
          <bgColor theme="5" tint="0.39994506668294322"/>
        </patternFill>
      </fill>
    </dxf>
    <dxf>
      <fill>
        <patternFill>
          <bgColor theme="4" tint="0.59996337778862885"/>
        </patternFill>
      </fill>
    </dxf>
    <dxf>
      <fill>
        <patternFill>
          <bgColor theme="5" tint="0.39994506668294322"/>
        </patternFill>
      </fill>
    </dxf>
    <dxf>
      <fill>
        <patternFill>
          <bgColor theme="4" tint="0.59996337778862885"/>
        </patternFill>
      </fill>
    </dxf>
    <dxf>
      <fill>
        <patternFill>
          <bgColor theme="5" tint="0.39994506668294322"/>
        </patternFill>
      </fill>
    </dxf>
    <dxf>
      <fill>
        <patternFill>
          <bgColor theme="4" tint="0.59996337778862885"/>
        </patternFill>
      </fill>
    </dxf>
    <dxf>
      <fill>
        <patternFill>
          <bgColor theme="5" tint="0.39994506668294322"/>
        </patternFill>
      </fill>
    </dxf>
    <dxf>
      <fill>
        <patternFill>
          <bgColor theme="4" tint="0.59996337778862885"/>
        </patternFill>
      </fill>
    </dxf>
    <dxf>
      <fill>
        <patternFill>
          <bgColor theme="5" tint="0.39994506668294322"/>
        </patternFill>
      </fill>
    </dxf>
    <dxf>
      <fill>
        <patternFill>
          <bgColor theme="4" tint="0.59996337778862885"/>
        </patternFill>
      </fill>
    </dxf>
    <dxf>
      <font>
        <b/>
        <i val="0"/>
      </font>
    </dxf>
    <dxf>
      <font>
        <b/>
        <i val="0"/>
      </font>
    </dxf>
    <dxf>
      <fill>
        <patternFill>
          <bgColor theme="0" tint="-0.24994659260841701"/>
        </patternFill>
      </fill>
    </dxf>
    <dxf>
      <fill>
        <patternFill>
          <bgColor theme="0" tint="-0.24994659260841701"/>
        </patternFill>
      </fill>
    </dxf>
    <dxf>
      <font>
        <b/>
        <i val="0"/>
      </font>
    </dxf>
    <dxf>
      <font>
        <b/>
        <i val="0"/>
      </font>
    </dxf>
    <dxf>
      <fill>
        <patternFill>
          <bgColor theme="0" tint="-0.24994659260841701"/>
        </patternFill>
      </fill>
    </dxf>
    <dxf>
      <fill>
        <patternFill>
          <bgColor theme="0" tint="-0.24994659260841701"/>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0" tint="-0.24994659260841701"/>
        </patternFill>
      </fill>
    </dxf>
    <dxf>
      <font>
        <b/>
        <i val="0"/>
      </font>
    </dxf>
    <dxf>
      <font>
        <b/>
        <i val="0"/>
      </font>
    </dxf>
    <dxf>
      <font>
        <b/>
        <i val="0"/>
      </font>
    </dxf>
    <dxf>
      <font>
        <b/>
        <i val="0"/>
      </font>
    </dxf>
    <dxf>
      <fill>
        <patternFill>
          <bgColor theme="0" tint="-0.24994659260841701"/>
        </patternFill>
      </fill>
    </dxf>
    <dxf>
      <font>
        <b/>
        <i val="0"/>
      </font>
    </dxf>
    <dxf>
      <font>
        <b/>
        <i val="0"/>
      </font>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3430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3430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3430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3430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3430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3430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3430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3430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3430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3430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3430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34302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0</xdr:col>
      <xdr:colOff>123825</xdr:colOff>
      <xdr:row>0</xdr:row>
      <xdr:rowOff>85725</xdr:rowOff>
    </xdr:from>
    <xdr:to>
      <xdr:col>13</xdr:col>
      <xdr:colOff>54428</xdr:colOff>
      <xdr:row>0</xdr:row>
      <xdr:rowOff>394607</xdr:rowOff>
    </xdr:to>
    <xdr:sp macro="" textlink="">
      <xdr:nvSpPr>
        <xdr:cNvPr id="14" name="正方形/長方形 13"/>
        <xdr:cNvSpPr/>
      </xdr:nvSpPr>
      <xdr:spPr>
        <a:xfrm>
          <a:off x="123825" y="85725"/>
          <a:ext cx="2583996" cy="30888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0">
              <a:solidFill>
                <a:schemeClr val="tx1"/>
              </a:solidFill>
            </a:rPr>
            <a:t>４月基本報酬区分届出用</a:t>
          </a:r>
        </a:p>
      </xdr:txBody>
    </xdr:sp>
    <xdr:clientData/>
  </xdr:twoCellAnchor>
  <xdr:twoCellAnchor>
    <xdr:from>
      <xdr:col>37</xdr:col>
      <xdr:colOff>190500</xdr:colOff>
      <xdr:row>4</xdr:row>
      <xdr:rowOff>68036</xdr:rowOff>
    </xdr:from>
    <xdr:to>
      <xdr:col>39</xdr:col>
      <xdr:colOff>272142</xdr:colOff>
      <xdr:row>6</xdr:row>
      <xdr:rowOff>0</xdr:rowOff>
    </xdr:to>
    <xdr:sp macro="" textlink="">
      <xdr:nvSpPr>
        <xdr:cNvPr id="16" name="正方形/長方形 15"/>
        <xdr:cNvSpPr/>
      </xdr:nvSpPr>
      <xdr:spPr>
        <a:xfrm>
          <a:off x="7742464" y="1061357"/>
          <a:ext cx="2490107" cy="27214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200" u="none">
              <a:solidFill>
                <a:schemeClr val="tx1"/>
              </a:solidFill>
            </a:rPr>
            <a:t>↓（参考）県事業所台帳登録データ</a:t>
          </a:r>
          <a:endParaRPr kumimoji="1" lang="en-US" altLang="ja-JP" sz="1200" u="none">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9525</xdr:colOff>
      <xdr:row>31</xdr:row>
      <xdr:rowOff>38101</xdr:rowOff>
    </xdr:from>
    <xdr:to>
      <xdr:col>56</xdr:col>
      <xdr:colOff>123824</xdr:colOff>
      <xdr:row>39</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7477125" y="4810126"/>
          <a:ext cx="3028949" cy="1104899"/>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900" b="0" i="0" u="none" strike="noStrike" baseline="0">
              <a:solidFill>
                <a:sysClr val="windowText" lastClr="000000"/>
              </a:solidFill>
              <a:latin typeface="+mn-lt"/>
              <a:ea typeface="+mn-ea"/>
              <a:cs typeface="+mn-cs"/>
            </a:rPr>
            <a:t>【</a:t>
          </a:r>
          <a:r>
            <a:rPr lang="ja-JP" altLang="en-US" sz="900" b="0" i="0" u="none" strike="noStrike" baseline="0">
              <a:solidFill>
                <a:sysClr val="windowText" lastClr="000000"/>
              </a:solidFill>
              <a:latin typeface="+mn-lt"/>
              <a:ea typeface="+mn-ea"/>
              <a:cs typeface="+mn-cs"/>
            </a:rPr>
            <a:t>年度途中で新規に指定を受けた場合の就労移行</a:t>
          </a:r>
          <a:endParaRPr lang="en-US" altLang="ja-JP" sz="900" b="0" i="0" u="none" strike="noStrike" baseline="0">
            <a:solidFill>
              <a:sysClr val="windowText" lastClr="000000"/>
            </a:solidFill>
            <a:latin typeface="+mn-lt"/>
            <a:ea typeface="+mn-ea"/>
            <a:cs typeface="+mn-cs"/>
          </a:endParaRPr>
        </a:p>
        <a:p>
          <a:r>
            <a:rPr lang="ja-JP" altLang="en-US" sz="900" b="0" i="0" u="none" strike="noStrike" baseline="0">
              <a:solidFill>
                <a:sysClr val="windowText" lastClr="000000"/>
              </a:solidFill>
              <a:latin typeface="+mn-lt"/>
              <a:ea typeface="+mn-ea"/>
              <a:cs typeface="+mn-cs"/>
            </a:rPr>
            <a:t>支援の基本報酬区分</a:t>
          </a:r>
          <a:r>
            <a:rPr lang="en-US" altLang="ja-JP" sz="900" b="0" i="0" u="none" strike="noStrike" baseline="0">
              <a:solidFill>
                <a:sysClr val="windowText" lastClr="000000"/>
              </a:solidFill>
              <a:latin typeface="+mn-lt"/>
              <a:ea typeface="+mn-ea"/>
              <a:cs typeface="+mn-cs"/>
            </a:rPr>
            <a:t>】</a:t>
          </a:r>
          <a:endParaRPr lang="ja-JP" altLang="en-US" sz="900" b="0" i="0" u="none" strike="noStrike" baseline="0">
            <a:solidFill>
              <a:sysClr val="windowText" lastClr="000000"/>
            </a:solidFill>
            <a:latin typeface="+mn-lt"/>
            <a:ea typeface="+mn-ea"/>
            <a:cs typeface="+mn-cs"/>
          </a:endParaRPr>
        </a:p>
        <a:p>
          <a:endParaRPr lang="ja-JP" altLang="en-US" sz="800" b="0" i="0" u="none" strike="noStrike" baseline="0">
            <a:solidFill>
              <a:sysClr val="windowText" lastClr="000000"/>
            </a:solidFill>
            <a:latin typeface="+mn-lt"/>
            <a:ea typeface="+mn-ea"/>
            <a:cs typeface="+mn-cs"/>
          </a:endParaRPr>
        </a:p>
        <a:p>
          <a:r>
            <a:rPr lang="ja-JP" altLang="en-US" sz="800" b="0" i="0" u="sng" strike="noStrike" baseline="0">
              <a:solidFill>
                <a:srgbClr val="FF0000"/>
              </a:solidFill>
              <a:latin typeface="+mn-lt"/>
              <a:ea typeface="+mn-ea"/>
              <a:cs typeface="+mn-cs"/>
            </a:rPr>
            <a:t>新規指定の認定指定就労移行支援事業所において、３年間（修業年限が５年である場合は５年間）は就労定着者の割合が</a:t>
          </a:r>
          <a:r>
            <a:rPr lang="en-US" altLang="ja-JP" sz="800" b="0" i="0" u="sng" strike="noStrike" baseline="0">
              <a:solidFill>
                <a:srgbClr val="FF0000"/>
              </a:solidFill>
              <a:latin typeface="+mn-lt"/>
              <a:ea typeface="+mn-ea"/>
              <a:cs typeface="+mn-cs"/>
            </a:rPr>
            <a:t>100</a:t>
          </a:r>
          <a:r>
            <a:rPr lang="ja-JP" altLang="en-US" sz="800" b="0" i="0" u="sng" strike="noStrike" baseline="0">
              <a:solidFill>
                <a:srgbClr val="FF0000"/>
              </a:solidFill>
              <a:latin typeface="+mn-lt"/>
              <a:ea typeface="+mn-ea"/>
              <a:cs typeface="+mn-cs"/>
            </a:rPr>
            <a:t>分の</a:t>
          </a:r>
          <a:r>
            <a:rPr lang="en-US" altLang="ja-JP" sz="800" b="0" i="0" u="sng" strike="noStrike" baseline="0">
              <a:solidFill>
                <a:srgbClr val="FF0000"/>
              </a:solidFill>
              <a:latin typeface="+mn-lt"/>
              <a:ea typeface="+mn-ea"/>
              <a:cs typeface="+mn-cs"/>
            </a:rPr>
            <a:t>30</a:t>
          </a:r>
          <a:r>
            <a:rPr lang="ja-JP" altLang="en-US" sz="800" b="0" i="0" u="sng" strike="noStrike" baseline="0">
              <a:solidFill>
                <a:srgbClr val="FF0000"/>
              </a:solidFill>
              <a:latin typeface="+mn-lt"/>
              <a:ea typeface="+mn-ea"/>
              <a:cs typeface="+mn-cs"/>
            </a:rPr>
            <a:t>以上</a:t>
          </a:r>
          <a:r>
            <a:rPr lang="en-US" altLang="ja-JP" sz="800" b="0" i="0" u="sng" strike="noStrike" baseline="0">
              <a:solidFill>
                <a:srgbClr val="FF0000"/>
              </a:solidFill>
              <a:latin typeface="+mn-lt"/>
              <a:ea typeface="+mn-ea"/>
              <a:cs typeface="+mn-cs"/>
            </a:rPr>
            <a:t>100</a:t>
          </a:r>
          <a:r>
            <a:rPr lang="ja-JP" altLang="en-US" sz="800" b="0" i="0" u="sng" strike="noStrike" baseline="0">
              <a:solidFill>
                <a:srgbClr val="FF0000"/>
              </a:solidFill>
              <a:latin typeface="+mn-lt"/>
              <a:ea typeface="+mn-ea"/>
              <a:cs typeface="+mn-cs"/>
            </a:rPr>
            <a:t>分の</a:t>
          </a:r>
          <a:r>
            <a:rPr lang="en-US" altLang="ja-JP" sz="800" b="0" i="0" u="sng" strike="noStrike" baseline="0">
              <a:solidFill>
                <a:srgbClr val="FF0000"/>
              </a:solidFill>
              <a:latin typeface="+mn-lt"/>
              <a:ea typeface="+mn-ea"/>
              <a:cs typeface="+mn-cs"/>
            </a:rPr>
            <a:t>40</a:t>
          </a:r>
          <a:r>
            <a:rPr lang="ja-JP" altLang="en-US" sz="800" b="0" i="0" u="sng" strike="noStrike" baseline="0">
              <a:solidFill>
                <a:srgbClr val="FF0000"/>
              </a:solidFill>
              <a:latin typeface="+mn-lt"/>
              <a:ea typeface="+mn-ea"/>
              <a:cs typeface="+mn-cs"/>
            </a:rPr>
            <a:t>未満の場合であるとみなし、基本報酬を算定する。</a:t>
          </a:r>
          <a:endParaRPr lang="en-US" altLang="ja-JP" sz="800" b="0" i="0" u="sng" strike="noStrike" baseline="0">
            <a:solidFill>
              <a:srgbClr val="FF0000"/>
            </a:solidFill>
            <a:latin typeface="+mn-lt"/>
            <a:ea typeface="+mn-ea"/>
            <a:cs typeface="+mn-cs"/>
          </a:endParaRPr>
        </a:p>
      </xdr:txBody>
    </xdr:sp>
    <xdr:clientData/>
  </xdr:twoCellAnchor>
  <xdr:twoCellAnchor>
    <xdr:from>
      <xdr:col>39</xdr:col>
      <xdr:colOff>19050</xdr:colOff>
      <xdr:row>1</xdr:row>
      <xdr:rowOff>38100</xdr:rowOff>
    </xdr:from>
    <xdr:to>
      <xdr:col>56</xdr:col>
      <xdr:colOff>76200</xdr:colOff>
      <xdr:row>2</xdr:row>
      <xdr:rowOff>247650</xdr:rowOff>
    </xdr:to>
    <xdr:sp macro="" textlink="">
      <xdr:nvSpPr>
        <xdr:cNvPr id="4" name="正方形/長方形 3"/>
        <xdr:cNvSpPr/>
      </xdr:nvSpPr>
      <xdr:spPr>
        <a:xfrm>
          <a:off x="7486650" y="209550"/>
          <a:ext cx="2971800" cy="4762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50" u="none">
              <a:solidFill>
                <a:schemeClr val="tx1"/>
              </a:solidFill>
            </a:rPr>
            <a:t>↓（参考）費用の額の算定に関する基準等の制定に伴う実施上の留意事項について（抜粋）</a:t>
          </a:r>
          <a:endParaRPr kumimoji="1" lang="en-US" altLang="ja-JP" sz="1050" u="none">
            <a:solidFill>
              <a:schemeClr val="tx1"/>
            </a:solidFill>
          </a:endParaRPr>
        </a:p>
      </xdr:txBody>
    </xdr:sp>
    <xdr:clientData/>
  </xdr:twoCellAnchor>
  <xdr:twoCellAnchor>
    <xdr:from>
      <xdr:col>39</xdr:col>
      <xdr:colOff>9525</xdr:colOff>
      <xdr:row>3</xdr:row>
      <xdr:rowOff>95250</xdr:rowOff>
    </xdr:from>
    <xdr:to>
      <xdr:col>56</xdr:col>
      <xdr:colOff>123824</xdr:colOff>
      <xdr:row>17</xdr:row>
      <xdr:rowOff>0</xdr:rowOff>
    </xdr:to>
    <xdr:sp macro="" textlink="">
      <xdr:nvSpPr>
        <xdr:cNvPr id="8" name="正方形/長方形 7">
          <a:extLst>
            <a:ext uri="{FF2B5EF4-FFF2-40B4-BE49-F238E27FC236}">
              <a16:creationId xmlns:a16="http://schemas.microsoft.com/office/drawing/2014/main" id="{00000000-0008-0000-0400-000003000000}"/>
            </a:ext>
          </a:extLst>
        </xdr:cNvPr>
        <xdr:cNvSpPr/>
      </xdr:nvSpPr>
      <xdr:spPr>
        <a:xfrm>
          <a:off x="7477125" y="790575"/>
          <a:ext cx="3028949" cy="2371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900" b="0" i="0" u="none" strike="noStrike" baseline="0">
              <a:solidFill>
                <a:sysClr val="windowText" lastClr="000000"/>
              </a:solidFill>
              <a:latin typeface="+mn-lt"/>
              <a:ea typeface="+mn-ea"/>
              <a:cs typeface="+mn-cs"/>
            </a:rPr>
            <a:t>【</a:t>
          </a:r>
          <a:r>
            <a:rPr kumimoji="1" lang="ja-JP" altLang="en-US" sz="900" b="0" i="0" u="none" strike="noStrike" baseline="0">
              <a:solidFill>
                <a:sysClr val="windowText" lastClr="000000"/>
              </a:solidFill>
              <a:latin typeface="+mn-lt"/>
              <a:ea typeface="+mn-ea"/>
              <a:cs typeface="+mn-cs"/>
            </a:rPr>
            <a:t>就労定着率区分の算定</a:t>
          </a:r>
          <a:r>
            <a:rPr lang="en-US" altLang="ja-JP" sz="900" b="0" i="0" u="none" strike="noStrike" baseline="0">
              <a:solidFill>
                <a:sysClr val="windowText" lastClr="000000"/>
              </a:solidFill>
              <a:latin typeface="+mn-lt"/>
              <a:ea typeface="+mn-ea"/>
              <a:cs typeface="+mn-cs"/>
            </a:rPr>
            <a:t>】</a:t>
          </a:r>
        </a:p>
        <a:p>
          <a:endParaRPr lang="en-US" altLang="ja-JP" sz="800" b="0" i="0" u="none" strike="noStrike" baseline="0">
            <a:solidFill>
              <a:sysClr val="windowText" lastClr="000000"/>
            </a:solidFill>
            <a:latin typeface="+mn-lt"/>
            <a:ea typeface="+mn-ea"/>
            <a:cs typeface="+mn-cs"/>
          </a:endParaRPr>
        </a:p>
        <a:p>
          <a:r>
            <a:rPr lang="ja-JP" altLang="en-US" sz="800" b="0" i="0" u="none" strike="noStrike" baseline="0">
              <a:solidFill>
                <a:sysClr val="windowText" lastClr="000000"/>
              </a:solidFill>
              <a:latin typeface="+mn-lt"/>
              <a:ea typeface="+mn-ea"/>
              <a:cs typeface="+mn-cs"/>
            </a:rPr>
            <a:t>　就就労移行支援サービス費</a:t>
          </a:r>
          <a:r>
            <a:rPr lang="en-US" altLang="ja-JP" sz="800" b="0" i="0" u="none" strike="noStrike" baseline="0">
              <a:solidFill>
                <a:sysClr val="windowText" lastClr="000000"/>
              </a:solidFill>
              <a:latin typeface="+mn-lt"/>
              <a:ea typeface="+mn-ea"/>
              <a:cs typeface="+mn-cs"/>
            </a:rPr>
            <a:t>(Ⅱ)</a:t>
          </a:r>
          <a:r>
            <a:rPr lang="ja-JP" altLang="en-US" sz="800" b="0" i="0" u="none" strike="noStrike" baseline="0">
              <a:solidFill>
                <a:sysClr val="windowText" lastClr="000000"/>
              </a:solidFill>
              <a:latin typeface="+mn-lt"/>
              <a:ea typeface="+mn-ea"/>
              <a:cs typeface="+mn-cs"/>
            </a:rPr>
            <a:t>については、</a:t>
          </a:r>
          <a:r>
            <a:rPr lang="ja-JP" altLang="en-US" sz="800" b="0" i="0" u="sng" strike="noStrike" baseline="0">
              <a:solidFill>
                <a:srgbClr val="FF0000"/>
              </a:solidFill>
              <a:latin typeface="+mn-lt"/>
              <a:ea typeface="+mn-ea"/>
              <a:cs typeface="+mn-cs"/>
            </a:rPr>
            <a:t>あん摩マッサージ</a:t>
          </a:r>
        </a:p>
        <a:p>
          <a:r>
            <a:rPr lang="ja-JP" altLang="en-US" sz="800" b="0" i="0" u="sng" strike="noStrike" baseline="0">
              <a:solidFill>
                <a:srgbClr val="FF0000"/>
              </a:solidFill>
              <a:latin typeface="+mn-lt"/>
              <a:ea typeface="+mn-ea"/>
              <a:cs typeface="+mn-cs"/>
            </a:rPr>
            <a:t>指圧師、はり師及びきゅう師に係る学校養成施設認定規則（昭</a:t>
          </a:r>
        </a:p>
        <a:p>
          <a:r>
            <a:rPr lang="ja-JP" altLang="en-US" sz="800" b="0" i="0" u="sng" strike="noStrike" baseline="0">
              <a:solidFill>
                <a:srgbClr val="FF0000"/>
              </a:solidFill>
              <a:latin typeface="+mn-lt"/>
              <a:ea typeface="+mn-ea"/>
              <a:cs typeface="+mn-cs"/>
            </a:rPr>
            <a:t>和</a:t>
          </a:r>
          <a:r>
            <a:rPr lang="en-US" altLang="ja-JP" sz="800" b="0" i="0" u="sng" strike="noStrike" baseline="0">
              <a:solidFill>
                <a:srgbClr val="FF0000"/>
              </a:solidFill>
              <a:latin typeface="+mn-lt"/>
              <a:ea typeface="+mn-ea"/>
              <a:cs typeface="+mn-cs"/>
            </a:rPr>
            <a:t>26</a:t>
          </a:r>
          <a:r>
            <a:rPr lang="ja-JP" altLang="en-US" sz="800" b="0" i="0" u="sng" strike="noStrike" baseline="0">
              <a:solidFill>
                <a:srgbClr val="FF0000"/>
              </a:solidFill>
              <a:latin typeface="+mn-lt"/>
              <a:ea typeface="+mn-ea"/>
              <a:cs typeface="+mn-cs"/>
            </a:rPr>
            <a:t>年文部省・厚生省令第２号）によるあん摩マッサージ指圧</a:t>
          </a:r>
        </a:p>
        <a:p>
          <a:r>
            <a:rPr lang="ja-JP" altLang="en-US" sz="800" b="0" i="0" u="sng" strike="noStrike" baseline="0">
              <a:solidFill>
                <a:srgbClr val="FF0000"/>
              </a:solidFill>
              <a:latin typeface="+mn-lt"/>
              <a:ea typeface="+mn-ea"/>
              <a:cs typeface="+mn-cs"/>
            </a:rPr>
            <a:t>師、はり師又はきゅう師の学校又は養成施設として認定されて</a:t>
          </a:r>
        </a:p>
        <a:p>
          <a:r>
            <a:rPr lang="ja-JP" altLang="en-US" sz="800" b="0" i="0" u="sng" strike="noStrike" baseline="0">
              <a:solidFill>
                <a:srgbClr val="FF0000"/>
              </a:solidFill>
              <a:latin typeface="+mn-lt"/>
              <a:ea typeface="+mn-ea"/>
              <a:cs typeface="+mn-cs"/>
            </a:rPr>
            <a:t>いる指定就労移行支援事業所</a:t>
          </a:r>
          <a:r>
            <a:rPr lang="ja-JP" altLang="en-US" sz="800" b="0" i="0" u="none" strike="noStrike" baseline="0">
              <a:solidFill>
                <a:sysClr val="windowText" lastClr="000000"/>
              </a:solidFill>
              <a:latin typeface="+mn-lt"/>
              <a:ea typeface="+mn-ea"/>
              <a:cs typeface="+mn-cs"/>
            </a:rPr>
            <a:t>（以下「認定指定就労移行支援事</a:t>
          </a:r>
        </a:p>
        <a:p>
          <a:r>
            <a:rPr lang="ja-JP" altLang="en-US" sz="800" b="0" i="0" u="none" strike="noStrike" baseline="0">
              <a:solidFill>
                <a:sysClr val="windowText" lastClr="000000"/>
              </a:solidFill>
              <a:latin typeface="+mn-lt"/>
              <a:ea typeface="+mn-ea"/>
              <a:cs typeface="+mn-cs"/>
            </a:rPr>
            <a:t>業所」という。）</a:t>
          </a:r>
          <a:r>
            <a:rPr lang="ja-JP" altLang="en-US" sz="800" b="0" i="0" u="sng" strike="noStrike" baseline="0">
              <a:solidFill>
                <a:srgbClr val="FF0000"/>
              </a:solidFill>
              <a:latin typeface="+mn-lt"/>
              <a:ea typeface="+mn-ea"/>
              <a:cs typeface="+mn-cs"/>
            </a:rPr>
            <a:t>が、</a:t>
          </a:r>
          <a:r>
            <a:rPr lang="ja-JP" altLang="en-US" sz="800" b="0" i="0" u="none" strike="noStrike" baseline="0">
              <a:solidFill>
                <a:sysClr val="windowText" lastClr="000000"/>
              </a:solidFill>
              <a:latin typeface="+mn-lt"/>
              <a:ea typeface="+mn-ea"/>
              <a:cs typeface="+mn-cs"/>
            </a:rPr>
            <a:t>利用者を通所させて就労移行支援を提供し</a:t>
          </a:r>
        </a:p>
        <a:p>
          <a:r>
            <a:rPr lang="ja-JP" altLang="en-US" sz="800" b="0" i="0" u="none" strike="noStrike" baseline="0">
              <a:solidFill>
                <a:sysClr val="windowText" lastClr="000000"/>
              </a:solidFill>
              <a:latin typeface="+mn-lt"/>
              <a:ea typeface="+mn-ea"/>
              <a:cs typeface="+mn-cs"/>
            </a:rPr>
            <a:t>た場合若しくは認定指定就労移行支援事業所とは別の場所で</a:t>
          </a:r>
        </a:p>
        <a:p>
          <a:r>
            <a:rPr lang="ja-JP" altLang="en-US" sz="800" b="0" i="0" u="none" strike="noStrike" baseline="0">
              <a:solidFill>
                <a:sysClr val="windowText" lastClr="000000"/>
              </a:solidFill>
              <a:latin typeface="+mn-lt"/>
              <a:ea typeface="+mn-ea"/>
              <a:cs typeface="+mn-cs"/>
            </a:rPr>
            <a:t>行われる就労移行支援を提供した場合（１の（４）に掲げる支</a:t>
          </a:r>
        </a:p>
        <a:p>
          <a:r>
            <a:rPr lang="ja-JP" altLang="en-US" sz="800" b="0" i="0" u="none" strike="noStrike" baseline="0">
              <a:solidFill>
                <a:sysClr val="windowText" lastClr="000000"/>
              </a:solidFill>
              <a:latin typeface="+mn-lt"/>
              <a:ea typeface="+mn-ea"/>
              <a:cs typeface="+mn-cs"/>
            </a:rPr>
            <a:t>援を行う場合をいう。）又は施設入所支援を併せて利用する者</a:t>
          </a:r>
        </a:p>
        <a:p>
          <a:r>
            <a:rPr lang="ja-JP" altLang="en-US" sz="800" b="0" i="0" u="none" strike="noStrike" baseline="0">
              <a:solidFill>
                <a:sysClr val="windowText" lastClr="000000"/>
              </a:solidFill>
              <a:latin typeface="+mn-lt"/>
              <a:ea typeface="+mn-ea"/>
              <a:cs typeface="+mn-cs"/>
            </a:rPr>
            <a:t>に対し、就労移行支援を提供した場合に算定する。</a:t>
          </a:r>
          <a:endParaRPr lang="en-US" altLang="ja-JP" sz="800" b="0" i="0" u="none" strike="noStrike" baseline="0">
            <a:solidFill>
              <a:sysClr val="windowText" lastClr="000000"/>
            </a:solidFill>
            <a:latin typeface="+mn-lt"/>
            <a:ea typeface="+mn-ea"/>
            <a:cs typeface="+mn-cs"/>
          </a:endParaRPr>
        </a:p>
        <a:p>
          <a:r>
            <a:rPr lang="ja-JP" altLang="en-US" sz="800" b="0" i="0" u="none" strike="noStrike" baseline="0">
              <a:solidFill>
                <a:sysClr val="windowText" lastClr="000000"/>
              </a:solidFill>
              <a:latin typeface="+mn-lt"/>
              <a:ea typeface="+mn-ea"/>
              <a:cs typeface="+mn-cs"/>
            </a:rPr>
            <a:t>また、就労移行支援サービス費</a:t>
          </a:r>
          <a:r>
            <a:rPr lang="en-US" altLang="ja-JP" sz="800" b="0" i="0" u="none" strike="noStrike" baseline="0">
              <a:solidFill>
                <a:sysClr val="windowText" lastClr="000000"/>
              </a:solidFill>
              <a:latin typeface="+mn-lt"/>
              <a:ea typeface="+mn-ea"/>
              <a:cs typeface="+mn-cs"/>
            </a:rPr>
            <a:t>(Ⅱ)</a:t>
          </a:r>
          <a:r>
            <a:rPr lang="ja-JP" altLang="en-US" sz="800" b="0" i="0" u="none" strike="noStrike" baseline="0">
              <a:solidFill>
                <a:sysClr val="windowText" lastClr="000000"/>
              </a:solidFill>
              <a:latin typeface="+mn-lt"/>
              <a:ea typeface="+mn-ea"/>
              <a:cs typeface="+mn-cs"/>
            </a:rPr>
            <a:t>は、</a:t>
          </a:r>
          <a:r>
            <a:rPr lang="ja-JP" altLang="en-US" sz="800" b="0" i="0" u="sng" strike="noStrike" baseline="0">
              <a:solidFill>
                <a:srgbClr val="FF0000"/>
              </a:solidFill>
              <a:latin typeface="+mn-lt"/>
              <a:ea typeface="+mn-ea"/>
              <a:cs typeface="+mn-cs"/>
            </a:rPr>
            <a:t>利用定員及び利用定員に対する就労定着者の割合（当該年度の前年度において、就労移行支援を受けた後就労し、就労を継続している期間が６月に達した者の数を当該前年度の最終学年の利用定員で除して得た割合をい</a:t>
          </a:r>
        </a:p>
        <a:p>
          <a:r>
            <a:rPr lang="ja-JP" altLang="en-US" sz="800" b="0" i="0" u="sng" strike="noStrike" baseline="0">
              <a:solidFill>
                <a:srgbClr val="FF0000"/>
              </a:solidFill>
              <a:latin typeface="+mn-lt"/>
              <a:ea typeface="+mn-ea"/>
              <a:cs typeface="+mn-cs"/>
            </a:rPr>
            <a:t>う。）に応じ、基本報酬を算定する</a:t>
          </a:r>
          <a:r>
            <a:rPr lang="ja-JP" altLang="en-US" sz="800" b="0" i="0" u="none" strike="noStrike" baseline="0">
              <a:solidFill>
                <a:sysClr val="windowText" lastClr="000000"/>
              </a:solidFill>
              <a:latin typeface="+mn-lt"/>
              <a:ea typeface="+mn-ea"/>
              <a:cs typeface="+mn-cs"/>
            </a:rPr>
            <a:t>。</a:t>
          </a:r>
          <a:endParaRPr lang="en-US" altLang="ja-JP" sz="800" b="0" i="0" u="none" strike="noStrike" baseline="0">
            <a:solidFill>
              <a:sysClr val="windowText" lastClr="000000"/>
            </a:solidFill>
            <a:latin typeface="+mn-lt"/>
            <a:ea typeface="+mn-ea"/>
            <a:cs typeface="+mn-cs"/>
          </a:endParaRPr>
        </a:p>
      </xdr:txBody>
    </xdr:sp>
    <xdr:clientData/>
  </xdr:twoCellAnchor>
  <xdr:twoCellAnchor>
    <xdr:from>
      <xdr:col>39</xdr:col>
      <xdr:colOff>9525</xdr:colOff>
      <xdr:row>17</xdr:row>
      <xdr:rowOff>114300</xdr:rowOff>
    </xdr:from>
    <xdr:to>
      <xdr:col>56</xdr:col>
      <xdr:colOff>123824</xdr:colOff>
      <xdr:row>30</xdr:row>
      <xdr:rowOff>85724</xdr:rowOff>
    </xdr:to>
    <xdr:sp macro="" textlink="">
      <xdr:nvSpPr>
        <xdr:cNvPr id="9" name="正方形/長方形 8">
          <a:extLst>
            <a:ext uri="{FF2B5EF4-FFF2-40B4-BE49-F238E27FC236}">
              <a16:creationId xmlns:a16="http://schemas.microsoft.com/office/drawing/2014/main" id="{00000000-0008-0000-0400-000003000000}"/>
            </a:ext>
          </a:extLst>
        </xdr:cNvPr>
        <xdr:cNvSpPr/>
      </xdr:nvSpPr>
      <xdr:spPr>
        <a:xfrm>
          <a:off x="7477125" y="3276600"/>
          <a:ext cx="3028949" cy="143827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900" b="0" i="0" u="none" strike="noStrike" baseline="0">
              <a:solidFill>
                <a:sysClr val="windowText" lastClr="000000"/>
              </a:solidFill>
              <a:latin typeface="+mn-lt"/>
              <a:ea typeface="+mn-ea"/>
              <a:cs typeface="+mn-cs"/>
            </a:rPr>
            <a:t>【</a:t>
          </a:r>
          <a:r>
            <a:rPr kumimoji="1" lang="ja-JP" altLang="en-US" sz="900" b="0" i="0" u="none" strike="noStrike" baseline="0">
              <a:solidFill>
                <a:sysClr val="windowText" lastClr="000000"/>
              </a:solidFill>
              <a:latin typeface="+mn-lt"/>
              <a:ea typeface="+mn-ea"/>
              <a:cs typeface="+mn-cs"/>
            </a:rPr>
            <a:t>就職者の状況確認（添付資料）</a:t>
          </a:r>
          <a:r>
            <a:rPr lang="en-US" altLang="ja-JP" sz="900" b="0" i="0" u="none" strike="noStrike" baseline="0">
              <a:solidFill>
                <a:sysClr val="windowText" lastClr="000000"/>
              </a:solidFill>
              <a:latin typeface="+mn-lt"/>
              <a:ea typeface="+mn-ea"/>
              <a:cs typeface="+mn-cs"/>
            </a:rPr>
            <a:t>】</a:t>
          </a:r>
        </a:p>
        <a:p>
          <a:endParaRPr lang="en-US" altLang="ja-JP" sz="800" b="0" i="0" u="none" strike="noStrike" baseline="0">
            <a:solidFill>
              <a:sysClr val="windowText" lastClr="000000"/>
            </a:solidFill>
            <a:latin typeface="+mn-lt"/>
            <a:ea typeface="+mn-ea"/>
            <a:cs typeface="+mn-cs"/>
          </a:endParaRPr>
        </a:p>
        <a:p>
          <a:r>
            <a:rPr lang="ja-JP" altLang="en-US" sz="800" b="0" i="0" u="none" strike="noStrike" baseline="0">
              <a:solidFill>
                <a:sysClr val="windowText" lastClr="000000"/>
              </a:solidFill>
              <a:latin typeface="+mn-lt"/>
              <a:ea typeface="+mn-ea"/>
              <a:cs typeface="+mn-cs"/>
            </a:rPr>
            <a:t>都道府県等が、事業者に就労移行支援の基本報酬の算定区分</a:t>
          </a:r>
        </a:p>
        <a:p>
          <a:r>
            <a:rPr lang="ja-JP" altLang="en-US" sz="800" b="0" i="0" u="none" strike="noStrike" baseline="0">
              <a:solidFill>
                <a:sysClr val="windowText" lastClr="000000"/>
              </a:solidFill>
              <a:latin typeface="+mn-lt"/>
              <a:ea typeface="+mn-ea"/>
              <a:cs typeface="+mn-cs"/>
            </a:rPr>
            <a:t>に関する届出書等の提出を求める際には、添付資料として雇用</a:t>
          </a:r>
        </a:p>
        <a:p>
          <a:r>
            <a:rPr lang="ja-JP" altLang="en-US" sz="800" b="0" i="0" u="none" strike="noStrike" baseline="0">
              <a:solidFill>
                <a:sysClr val="windowText" lastClr="000000"/>
              </a:solidFill>
              <a:latin typeface="+mn-lt"/>
              <a:ea typeface="+mn-ea"/>
              <a:cs typeface="+mn-cs"/>
            </a:rPr>
            <a:t>契約書、労働条件通知書又は雇用契約証明書の写しなどの提出</a:t>
          </a:r>
        </a:p>
        <a:p>
          <a:r>
            <a:rPr lang="ja-JP" altLang="en-US" sz="800" b="0" i="0" u="none" strike="noStrike" baseline="0">
              <a:solidFill>
                <a:sysClr val="windowText" lastClr="000000"/>
              </a:solidFill>
              <a:latin typeface="+mn-lt"/>
              <a:ea typeface="+mn-ea"/>
              <a:cs typeface="+mn-cs"/>
            </a:rPr>
            <a:t>を求め、就職日や届出時点で雇用が継続していることを事業者</a:t>
          </a:r>
        </a:p>
        <a:p>
          <a:r>
            <a:rPr lang="ja-JP" altLang="en-US" sz="800" b="0" i="0" u="none" strike="noStrike" baseline="0">
              <a:solidFill>
                <a:sysClr val="windowText" lastClr="000000"/>
              </a:solidFill>
              <a:latin typeface="+mn-lt"/>
              <a:ea typeface="+mn-ea"/>
              <a:cs typeface="+mn-cs"/>
            </a:rPr>
            <a:t>としても確認した上で、報酬区分を届出させることとする。なお、添付資料については、例示のほか、就職者の状況を事業者</a:t>
          </a:r>
        </a:p>
        <a:p>
          <a:r>
            <a:rPr lang="ja-JP" altLang="en-US" sz="800" b="0" i="0" u="none" strike="noStrike" baseline="0">
              <a:solidFill>
                <a:sysClr val="windowText" lastClr="000000"/>
              </a:solidFill>
              <a:latin typeface="+mn-lt"/>
              <a:ea typeface="+mn-ea"/>
              <a:cs typeface="+mn-cs"/>
            </a:rPr>
            <a:t>が企業に訪問して企業の担当者からの確認をもらう等の方法</a:t>
          </a:r>
        </a:p>
        <a:p>
          <a:r>
            <a:rPr lang="ja-JP" altLang="en-US" sz="800" b="0" i="0" u="none" strike="noStrike" baseline="0">
              <a:solidFill>
                <a:sysClr val="windowText" lastClr="000000"/>
              </a:solidFill>
              <a:latin typeface="+mn-lt"/>
              <a:ea typeface="+mn-ea"/>
              <a:cs typeface="+mn-cs"/>
            </a:rPr>
            <a:t>によることも差し支えない。</a:t>
          </a:r>
          <a:endParaRPr lang="en-US" altLang="ja-JP" sz="800" b="0" i="0" u="none" strike="noStrike" baseline="0">
            <a:solidFill>
              <a:sysClr val="windowText" lastClr="000000"/>
            </a:solidFill>
            <a:latin typeface="+mn-lt"/>
            <a:ea typeface="+mn-ea"/>
            <a:cs typeface="+mn-cs"/>
          </a:endParaRPr>
        </a:p>
        <a:p>
          <a:endParaRPr lang="ja-JP" altLang="en-US" sz="800" b="0" i="0" u="none" strike="noStrike" baseline="0">
            <a:solidFill>
              <a:sysClr val="windowText" lastClr="000000"/>
            </a:solidFill>
            <a:latin typeface="+mn-lt"/>
            <a:ea typeface="+mn-ea"/>
            <a:cs typeface="+mn-cs"/>
          </a:endParaRPr>
        </a:p>
      </xdr:txBody>
    </xdr:sp>
    <xdr:clientData/>
  </xdr:twoCellAnchor>
  <xdr:twoCellAnchor editAs="oneCell">
    <xdr:from>
      <xdr:col>58</xdr:col>
      <xdr:colOff>0</xdr:colOff>
      <xdr:row>3</xdr:row>
      <xdr:rowOff>104775</xdr:rowOff>
    </xdr:from>
    <xdr:to>
      <xdr:col>75</xdr:col>
      <xdr:colOff>39868</xdr:colOff>
      <xdr:row>25</xdr:row>
      <xdr:rowOff>51627</xdr:rowOff>
    </xdr:to>
    <xdr:pic>
      <xdr:nvPicPr>
        <xdr:cNvPr id="11" name="図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25150" y="800100"/>
          <a:ext cx="2954518" cy="3692979"/>
        </a:xfrm>
        <a:prstGeom prst="rect">
          <a:avLst/>
        </a:prstGeom>
      </xdr:spPr>
    </xdr:pic>
    <xdr:clientData/>
  </xdr:twoCellAnchor>
  <xdr:twoCellAnchor>
    <xdr:from>
      <xdr:col>60</xdr:col>
      <xdr:colOff>9525</xdr:colOff>
      <xdr:row>1</xdr:row>
      <xdr:rowOff>123825</xdr:rowOff>
    </xdr:from>
    <xdr:to>
      <xdr:col>71</xdr:col>
      <xdr:colOff>28575</xdr:colOff>
      <xdr:row>2</xdr:row>
      <xdr:rowOff>142875</xdr:rowOff>
    </xdr:to>
    <xdr:sp macro="" textlink="">
      <xdr:nvSpPr>
        <xdr:cNvPr id="12" name="正方形/長方形 11"/>
        <xdr:cNvSpPr/>
      </xdr:nvSpPr>
      <xdr:spPr>
        <a:xfrm>
          <a:off x="11077575" y="295275"/>
          <a:ext cx="1905000" cy="2857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50" u="none">
              <a:solidFill>
                <a:schemeClr val="tx1"/>
              </a:solidFill>
            </a:rPr>
            <a:t>↓（参考）Ｒ３報酬改定の概要</a:t>
          </a:r>
          <a:endParaRPr kumimoji="1" lang="en-US" altLang="ja-JP" sz="1050" u="none">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80897" name="Check Box 1" hidden="1">
              <a:extLst>
                <a:ext uri="{63B3BB69-23CF-44E3-9099-C40C66FF867C}">
                  <a14:compatExt spid="_x0000_s80897"/>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80898" name="Check Box 2" hidden="1">
              <a:extLst>
                <a:ext uri="{63B3BB69-23CF-44E3-9099-C40C66FF867C}">
                  <a14:compatExt spid="_x0000_s80898"/>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80899" name="Check Box 3" hidden="1">
              <a:extLst>
                <a:ext uri="{63B3BB69-23CF-44E3-9099-C40C66FF867C}">
                  <a14:compatExt spid="_x0000_s80899"/>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80900" name="Check Box 4" hidden="1">
              <a:extLst>
                <a:ext uri="{63B3BB69-23CF-44E3-9099-C40C66FF867C}">
                  <a14:compatExt spid="_x0000_s80900"/>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80901" name="Check Box 5" hidden="1">
              <a:extLst>
                <a:ext uri="{63B3BB69-23CF-44E3-9099-C40C66FF867C}">
                  <a14:compatExt spid="_x0000_s80901"/>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80902" name="Check Box 6" hidden="1">
              <a:extLst>
                <a:ext uri="{63B3BB69-23CF-44E3-9099-C40C66FF867C}">
                  <a14:compatExt spid="_x0000_s80902"/>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80903" name="Check Box 7" hidden="1">
              <a:extLst>
                <a:ext uri="{63B3BB69-23CF-44E3-9099-C40C66FF867C}">
                  <a14:compatExt spid="_x0000_s80903"/>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80904" name="Check Box 8" hidden="1">
              <a:extLst>
                <a:ext uri="{63B3BB69-23CF-44E3-9099-C40C66FF867C}">
                  <a14:compatExt spid="_x0000_s80904"/>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80905" name="Check Box 9" hidden="1">
              <a:extLst>
                <a:ext uri="{63B3BB69-23CF-44E3-9099-C40C66FF867C}">
                  <a14:compatExt spid="_x0000_s80905"/>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80906" name="Check Box 10" hidden="1">
              <a:extLst>
                <a:ext uri="{63B3BB69-23CF-44E3-9099-C40C66FF867C}">
                  <a14:compatExt spid="_x0000_s80906"/>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80907" name="Check Box 11" hidden="1">
              <a:extLst>
                <a:ext uri="{63B3BB69-23CF-44E3-9099-C40C66FF867C}">
                  <a14:compatExt spid="_x0000_s80907"/>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80908" name="Check Box 12" hidden="1">
              <a:extLst>
                <a:ext uri="{63B3BB69-23CF-44E3-9099-C40C66FF867C}">
                  <a14:compatExt spid="_x0000_s80908"/>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80909" name="Check Box 13" hidden="1">
              <a:extLst>
                <a:ext uri="{63B3BB69-23CF-44E3-9099-C40C66FF867C}">
                  <a14:compatExt spid="_x0000_s80909"/>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80910" name="Check Box 14" hidden="1">
              <a:extLst>
                <a:ext uri="{63B3BB69-23CF-44E3-9099-C40C66FF867C}">
                  <a14:compatExt spid="_x0000_s80910"/>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80911" name="Check Box 15" hidden="1">
              <a:extLst>
                <a:ext uri="{63B3BB69-23CF-44E3-9099-C40C66FF867C}">
                  <a14:compatExt spid="_x0000_s80911"/>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80912" name="Check Box 16" hidden="1">
              <a:extLst>
                <a:ext uri="{63B3BB69-23CF-44E3-9099-C40C66FF867C}">
                  <a14:compatExt spid="_x0000_s80912"/>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80913" name="Check Box 17" hidden="1">
              <a:extLst>
                <a:ext uri="{63B3BB69-23CF-44E3-9099-C40C66FF867C}">
                  <a14:compatExt spid="_x0000_s80913"/>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48</xdr:row>
          <xdr:rowOff>104775</xdr:rowOff>
        </xdr:from>
        <xdr:to>
          <xdr:col>29</xdr:col>
          <xdr:colOff>142875</xdr:colOff>
          <xdr:row>50</xdr:row>
          <xdr:rowOff>28575</xdr:rowOff>
        </xdr:to>
        <xdr:sp macro="" textlink="">
          <xdr:nvSpPr>
            <xdr:cNvPr id="80914" name="Check Box 18" hidden="1">
              <a:extLst>
                <a:ext uri="{63B3BB69-23CF-44E3-9099-C40C66FF867C}">
                  <a14:compatExt spid="_x0000_s80914"/>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80915" name="Check Box 19" hidden="1">
              <a:extLst>
                <a:ext uri="{63B3BB69-23CF-44E3-9099-C40C66FF867C}">
                  <a14:compatExt spid="_x0000_s80915"/>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80916" name="Check Box 20" hidden="1">
              <a:extLst>
                <a:ext uri="{63B3BB69-23CF-44E3-9099-C40C66FF867C}">
                  <a14:compatExt spid="_x0000_s80916"/>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80917" name="Check Box 21" hidden="1">
              <a:extLst>
                <a:ext uri="{63B3BB69-23CF-44E3-9099-C40C66FF867C}">
                  <a14:compatExt spid="_x0000_s80917"/>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30.155\&#65298;&#65296;&#65298;&#65297;&#24180;&#24230;\04%20&#12469;&#12540;&#12499;&#12473;&#21521;&#19978;&#29677;\04%20&#31591;\02%20&#38556;&#23475;&#31119;&#31049;&#12469;&#12540;&#12499;&#12473;&#20107;&#26989;&#25152;&#65288;&#35347;&#32244;&#12539;&#23601;&#21172;&#31995;&#65288;&#65313;&#22411;&#12434;&#38500;&#12367;&#65289;&#65289;\&#26032;&#35215;&#12539;&#26356;&#26032;&#38306;&#20418;&#27096;&#24335;&#31561;\&#22522;&#26412;&#22577;&#37228;&#21442;&#32771;&#27096;&#24335;&#12487;&#12540;&#12479;\&#20107;&#26989;&#25152;&#21517;&#12304;&#12295;&#12295;&#12295;&#12305;&#65300;&#26376;&#22522;&#26412;&#22577;&#37228;&#21306;&#20998;&#31639;&#23450;&#34920;&#65288;0413&#20462;&#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30.155\&#65298;&#65296;&#65298;&#65297;&#24180;&#24230;\04%20&#12469;&#12540;&#12499;&#12473;&#21521;&#19978;&#29677;\04%20&#31591;\02%20&#38556;&#23475;&#31119;&#31049;&#12469;&#12540;&#12499;&#12473;&#20107;&#26989;&#25152;&#65288;&#35347;&#32244;&#12539;&#23601;&#21172;&#31995;&#65288;&#65313;&#22411;&#12434;&#38500;&#12367;&#65289;&#65289;\&#26032;&#35215;&#12539;&#26356;&#26032;&#38306;&#20418;&#27096;&#24335;&#31561;\1382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30.155\&#65298;&#65296;&#65298;&#65296;&#24180;&#24230;\04&#12469;&#12540;&#12499;&#12473;&#21521;&#19978;&#29677;\01&#29677;&#20849;&#26377;\02.&#21046;&#24230;&#25913;&#27491;&#12539;&#22577;&#37228;&#25913;&#23450;\R3&#24180;&#24230;&#24403;&#21021;&#23626;&#20986;\&#20107;&#26989;&#25152;&#21517;&#12304;&#12295;&#12295;&#12295;&#12305;&#65300;&#26376;&#22577;&#37228;&#21306;&#20998;&#65288;&#26368;&#32066;&#2925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1850037\Desktop\&#30476;&#12507;&#12540;&#12512;&#12506;&#12540;&#12472;\01%20&#38556;&#23475;&#31119;&#31049;&#12469;&#12540;&#12499;&#12473;&#65288;&#20849;&#36890;&#27096;&#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マスタ"/>
      <sheetName val="届出"/>
      <sheetName val="事項"/>
      <sheetName val="別紙39"/>
      <sheetName val="別紙39添"/>
      <sheetName val="別紙55"/>
      <sheetName val="別紙55添"/>
      <sheetName val="別紙40"/>
      <sheetName val="別紙54-2"/>
      <sheetName val="スコア公表様式（全体表）"/>
      <sheetName val="スコア公表様式（実績）"/>
      <sheetName val="地域連携活動実施状況報告書"/>
      <sheetName val="別紙42"/>
      <sheetName val="別紙55-2"/>
      <sheetName val="別紙42(その2)"/>
      <sheetName val="別紙43"/>
      <sheetName val="別紙43添1"/>
      <sheetName val="別紙44添2"/>
      <sheetName val="介護給付費等算定に係る体制等に関する届出書"/>
    </sheetNames>
    <sheetDataSet>
      <sheetData sheetId="0">
        <row r="5">
          <cell r="C5" t="str">
            <v>令和３年４月　　日</v>
          </cell>
        </row>
      </sheetData>
      <sheetData sheetId="1"/>
      <sheetData sheetId="2"/>
      <sheetData sheetId="3"/>
      <sheetData sheetId="4"/>
      <sheetData sheetId="5"/>
      <sheetData sheetId="6"/>
      <sheetData sheetId="7"/>
      <sheetData sheetId="8"/>
      <sheetData sheetId="9">
        <row r="3">
          <cell r="OE3">
            <v>43950</v>
          </cell>
        </row>
        <row r="4">
          <cell r="OE4">
            <v>43954</v>
          </cell>
        </row>
        <row r="5">
          <cell r="OE5">
            <v>43955</v>
          </cell>
        </row>
        <row r="6">
          <cell r="OE6">
            <v>43956</v>
          </cell>
        </row>
        <row r="7">
          <cell r="OE7">
            <v>43957</v>
          </cell>
        </row>
        <row r="8">
          <cell r="OE8">
            <v>44035</v>
          </cell>
        </row>
        <row r="9">
          <cell r="OE9">
            <v>44036</v>
          </cell>
        </row>
        <row r="10">
          <cell r="OE10">
            <v>44053</v>
          </cell>
        </row>
        <row r="11">
          <cell r="OE11">
            <v>44095</v>
          </cell>
        </row>
        <row r="12">
          <cell r="OE12">
            <v>44096</v>
          </cell>
        </row>
        <row r="13">
          <cell r="OE13">
            <v>44138</v>
          </cell>
        </row>
        <row r="14">
          <cell r="OE14">
            <v>44158</v>
          </cell>
        </row>
        <row r="15">
          <cell r="OE15">
            <v>44197</v>
          </cell>
        </row>
        <row r="16">
          <cell r="OE16">
            <v>44207</v>
          </cell>
        </row>
        <row r="17">
          <cell r="OE17">
            <v>44238</v>
          </cell>
        </row>
        <row r="18">
          <cell r="OE18">
            <v>44250</v>
          </cell>
        </row>
        <row r="19">
          <cell r="OE19">
            <v>44275</v>
          </cell>
        </row>
        <row r="20">
          <cell r="OE20"/>
        </row>
        <row r="21">
          <cell r="OE21"/>
        </row>
        <row r="22">
          <cell r="OE22"/>
        </row>
        <row r="23">
          <cell r="OE23"/>
        </row>
      </sheetData>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別記第２号様式"/>
      <sheetName val="別記第３号様式"/>
      <sheetName val="別記第４様式"/>
      <sheetName val="別記第４号様式　別添"/>
      <sheetName val="別記第５号様式"/>
      <sheetName val="付表１ "/>
      <sheetName val="付表１－２"/>
      <sheetName val="付表２"/>
      <sheetName val="付表３"/>
      <sheetName val="付表３の２"/>
      <sheetName val="付表５"/>
      <sheetName val="付表６"/>
      <sheetName val="付表７"/>
      <sheetName val="付表８その１"/>
      <sheetName val="付表８その２の(1)"/>
      <sheetName val="付表８その２の(2)"/>
      <sheetName val="付表８その２の(3)"/>
      <sheetName val="付表８その２の(4)"/>
      <sheetName val="付表８その２の(5)"/>
      <sheetName val="付表８その３"/>
      <sheetName val="付表９"/>
      <sheetName val="付表９の２"/>
      <sheetName val="付表１０"/>
      <sheetName val="付表１０の２"/>
      <sheetName val="付表１１"/>
      <sheetName val="付表１１の２"/>
      <sheetName val="付表１２"/>
      <sheetName val="付表１２の２"/>
      <sheetName val="付表１３"/>
      <sheetName val="付表１４"/>
      <sheetName val="付表１４別紙"/>
      <sheetName val="付表１５"/>
      <sheetName val="付表１５別紙"/>
      <sheetName val="付表１６"/>
      <sheetName val="更新省略・居宅介護等"/>
      <sheetName val="更新省略・療養介護"/>
      <sheetName val="更新省略・日中活動系"/>
      <sheetName val="更新省略・短期入所"/>
      <sheetName val="更新省略・ＧＨ"/>
      <sheetName val="更新省略・障害者支援施設"/>
      <sheetName val="更新省略・一般相談支援"/>
      <sheetName val="建築物関連法令等に関する届出書"/>
      <sheetName val="レジオネラ・日中活動系事業所"/>
      <sheetName val="レジオネラ・グループホーム事業所 "/>
      <sheetName val="レジオネラ・障害者支援施設"/>
      <sheetName val="レジオネラ・裏面 （施設用）"/>
      <sheetName val="レジオネラ・裏面（事業所用）"/>
      <sheetName val="参考様式１"/>
      <sheetName val="参考様式２"/>
      <sheetName val="参考様式３"/>
      <sheetName val="参考様式３の２"/>
      <sheetName val="参考様式４"/>
      <sheetName val="参考様式４の２"/>
      <sheetName val="参考様式６"/>
      <sheetName val="参考様式７"/>
      <sheetName val="参考様式７の２"/>
      <sheetName val="参考様式７の３"/>
      <sheetName val="参考様式８"/>
      <sheetName val="参考様式８の２（一般相談支援）"/>
      <sheetName val="参考様式８の３（療養介護）"/>
      <sheetName val="参考様式９"/>
      <sheetName val="参考様式10 実務経験年数集計表"/>
      <sheetName val="参考様式１０の２"/>
      <sheetName val="参考様式１１"/>
      <sheetName val="参考様式１２（法人用）"/>
      <sheetName val="参考様式１２の２（法人以外用）"/>
      <sheetName val="参考様式１３"/>
      <sheetName val="介護給付費等算定に係る体制等に関する届出書"/>
      <sheetName val="介護給付費等　体制等状況一覧 "/>
      <sheetName val="参考様式５　介護給付費の請求に関する事項"/>
      <sheetName val="別紙２　勤務体制一覧表"/>
      <sheetName val="別紙２（その２）ＧＨＣＨ住居毎勤務体制"/>
      <sheetName val="別紙３　視覚聴覚"/>
      <sheetName val="別紙４（その２）重度障害者支援加算（Ⅱ）（新規・施設入所支援）"/>
      <sheetName val="別紙４（その３）重度障害者支援加算（新規・短期入所）"/>
      <sheetName val="別紙４（その４）　重度障害者支援（生活介護）"/>
      <sheetName val="別紙４（その５）　重度障害者支援加算（生活介護）"/>
      <sheetName val="別紙５　障害基礎年金の受給状況"/>
      <sheetName val="別紙６　就労移行支援体制加算(A型）"/>
      <sheetName val="別紙６（その２）　就労移行支援体制加算(B型）"/>
      <sheetName val="別紙７　食事提供・栄養管理体制（変更）"/>
      <sheetName val="別紙８　短期滞在加算"/>
      <sheetName val="別紙９　大規模等減算"/>
      <sheetName val="別紙９（その２）　重度障害者支援加算（変更・共同生活援助）"/>
      <sheetName val="別紙９重度障害者支援加算　記入例"/>
      <sheetName val="別紙１０　自立生活支援体制 "/>
      <sheetName val="別紙１３その１　特定事業所加算（変更・居宅介護）"/>
      <sheetName val="別紙１３その２確認書類"/>
      <sheetName val="別紙１４その１　特定事業所加算（変更・重度訪問介護）"/>
      <sheetName val="別紙１４その２"/>
      <sheetName val="別紙１５その１　特定事業所加算（変更・同行援護）"/>
      <sheetName val="別紙１５その２　特定事業所（同行援護）"/>
      <sheetName val="別紙１６その１　特定事業所加算（変更・行動援護）"/>
      <sheetName val="別紙１６その２"/>
      <sheetName val="別紙１７　人員配置加算（生活介護）"/>
      <sheetName val="別紙１７その２　人員配置加算（療養介護）"/>
      <sheetName val="別紙１８　福祉専門職員配置等加算（変更・短期入所以外）"/>
      <sheetName val="別紙１８その２　福祉専門職員配置等加算（新規・短期入所）"/>
      <sheetName val="別紙１９　夜間職員配置"/>
      <sheetName val="別紙２０　夜間看護体制"/>
      <sheetName val="別紙２１　地域移行支援・生活支援（生活訓練）"/>
      <sheetName val="別紙２１その２　生活支援（ＧＨＣＨ）"/>
      <sheetName val="別紙２２　地域生活移行個別支援"/>
      <sheetName val="別紙２３　リハビリ"/>
      <sheetName val="別紙２４　就労移行支援関係研修"/>
      <sheetName val="別紙２５　目標工賃達成指導員加算（変更・就労継続支援Ｂ型）"/>
      <sheetName val="別紙２６　目標工賃達成（変更）"/>
      <sheetName val="別紙２８　利用者実績表"/>
      <sheetName val="別紙２９　平均区分算定表"/>
      <sheetName val="別紙３０　送迎加算（変更） (2)"/>
      <sheetName val="別紙３１　延長支援加算"/>
      <sheetName val="別紙３２　看護職員配置（生活訓練）"/>
      <sheetName val="別紙３２（その２）　常勤看護職員等配置加算（新規　生活介護）"/>
      <sheetName val="別紙３２その３　看護職員配置加算（新規・共同生活援助）"/>
      <sheetName val="別紙３３　緊急短期入所　"/>
      <sheetName val="別紙３４　就労移行準備"/>
      <sheetName val="別紙３７　夜間支援体制等加算（変更・共同生活援助）"/>
      <sheetName val="別紙３７　夜間支援体制等加算　記入例"/>
      <sheetName val="別紙３７　夜間支援体制等加算　注釈付き"/>
      <sheetName val="別紙３７（その２）　夜間支援体制等加算（新規・宿泊型自立訓練）"/>
      <sheetName val="別紙３７　夜間支援体制等加算　記入例（宿泊型自立訓練）"/>
      <sheetName val="別紙３７　夜間支援体制等加算　注釈付き（宿泊型自立訓練）"/>
      <sheetName val="別紙３７その３　夜勤職員加配加算（新規・共同生活援助）"/>
      <sheetName val="別紙３８　医療連携体制加算"/>
      <sheetName val="別紙３９　就労移行支援・基本報酬算定区分（新規）"/>
      <sheetName val="別紙３９別添　就労移行支援・基本報酬"/>
      <sheetName val="別紙４０　就労継続支援A型・基本報酬算定区分（新規）"/>
      <sheetName val="別紙４０（その２）別添スコア表"/>
      <sheetName val="別紙４１　賃金向上達成指導員配置加算（新規）"/>
      <sheetName val="別紙４２　就労継続支援Ｂ型・基本報酬算定区分（新規）"/>
      <sheetName val="別紙４２（その２）ピアサポーターの配置に関する届出書"/>
      <sheetName val="別紙４３　就労定着支援・基本報酬算定区分（新規）"/>
      <sheetName val="別紙４１（別添１）就労定着支援・基本報酬"/>
      <sheetName val="別紙４１（別添２）就労定着支援・基本報酬"/>
      <sheetName val="別紙４４　就労定着実績体制加算（新規）"/>
      <sheetName val="別紙４５　サービス管理責任者配置等加算"/>
      <sheetName val="別紙４６　個別計画訓練支援加算（新規・自立訓練（生活訓練））"/>
      <sheetName val="別紙４７　精神障害者地域移行特別加算（新規・共同生活援助）"/>
      <sheetName val="別紙４８　強度行動障害者地域移行支援加算（新規・共同生活援助）"/>
      <sheetName val="別紙４９　社会生活支援特別加算（新規・就労系・訓練系サービス）"/>
      <sheetName val="別紙５０　地域移行支援サービス費（Ⅰ）（新規・地域移行）"/>
      <sheetName val="別紙５１　職場適応援助者養成研修修了者配置体制加算"/>
      <sheetName val="別紙５２　日常生活支援情報提供加算（自立生活援助・地域定着）"/>
      <sheetName val="別紙５３住支援体制強化加算（自立生活援助・地域移行・地域定着）"/>
      <sheetName val="別紙５４　医療的ケア対応支援加算（グループホーム）"/>
      <sheetName val="別紙５４（その２）平均労働時間実績表"/>
      <sheetName val="別紙５５　就労移行支援・基本報酬算定区分（養成）"/>
      <sheetName val="別紙５５（別添）就労移行支援・基本報酬 (養成)"/>
      <sheetName val="別紙５５（その２）　平均工賃実績表"/>
      <sheetName val="別紙５６　ピアサポート体制加算（新規・自立生活援助等）"/>
      <sheetName val="別紙５７　医療的ケア対応支援加算（新規・共同生活援助）"/>
      <sheetName val="別紙５８　強度行動障害者体験利用加算（新規・共同生活援助）"/>
      <sheetName val="別紙５９　医療連携体制加算（Ⅶ）（変更・共同生活援助）"/>
      <sheetName val="別紙６０　居住支援連携体制加算（新規・自立生活援助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3">
          <cell r="OE3">
            <v>43950</v>
          </cell>
        </row>
        <row r="4">
          <cell r="OE4">
            <v>43954</v>
          </cell>
        </row>
        <row r="5">
          <cell r="OE5">
            <v>43955</v>
          </cell>
        </row>
        <row r="6">
          <cell r="OE6">
            <v>43956</v>
          </cell>
        </row>
        <row r="7">
          <cell r="OE7">
            <v>43957</v>
          </cell>
        </row>
        <row r="8">
          <cell r="OE8">
            <v>44035</v>
          </cell>
        </row>
        <row r="9">
          <cell r="OE9">
            <v>44036</v>
          </cell>
        </row>
        <row r="10">
          <cell r="OE10">
            <v>44053</v>
          </cell>
        </row>
        <row r="11">
          <cell r="OE11">
            <v>44095</v>
          </cell>
        </row>
        <row r="12">
          <cell r="OE12">
            <v>44096</v>
          </cell>
        </row>
        <row r="13">
          <cell r="OE13">
            <v>44138</v>
          </cell>
        </row>
        <row r="14">
          <cell r="OE14">
            <v>44158</v>
          </cell>
        </row>
        <row r="15">
          <cell r="OE15">
            <v>44197</v>
          </cell>
        </row>
        <row r="16">
          <cell r="OE16">
            <v>44207</v>
          </cell>
        </row>
        <row r="17">
          <cell r="OE17">
            <v>44238</v>
          </cell>
        </row>
        <row r="18">
          <cell r="OE18">
            <v>44250</v>
          </cell>
        </row>
        <row r="19">
          <cell r="OE19">
            <v>44275</v>
          </cell>
        </row>
      </sheetData>
      <sheetData sheetId="147"/>
      <sheetData sheetId="148"/>
      <sheetData sheetId="149"/>
      <sheetData sheetId="150"/>
      <sheetData sheetId="151"/>
      <sheetData sheetId="152"/>
      <sheetData sheetId="153"/>
      <sheetData sheetId="15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マスタ"/>
      <sheetName val="届出"/>
      <sheetName val="事項"/>
      <sheetName val="体制"/>
      <sheetName val="別紙39"/>
      <sheetName val="別紙39添"/>
      <sheetName val="別紙40"/>
      <sheetName val="別紙54-2"/>
      <sheetName val="別紙42"/>
      <sheetName val="別紙55-2"/>
      <sheetName val="別紙43"/>
      <sheetName val="別紙44添1"/>
    </sheetNames>
    <sheetDataSet>
      <sheetData sheetId="0">
        <row r="5">
          <cell r="C5" t="str">
            <v>令和３年４月　　日</v>
          </cell>
        </row>
      </sheetData>
      <sheetData sheetId="1" refreshError="1"/>
      <sheetData sheetId="2" refreshError="1"/>
      <sheetData sheetId="3" refreshError="1"/>
      <sheetData sheetId="4" refreshError="1"/>
      <sheetData sheetId="5" refreshError="1"/>
      <sheetData sheetId="6" refreshError="1"/>
      <sheetData sheetId="7" refreshError="1"/>
      <sheetData sheetId="8">
        <row r="3">
          <cell r="OF3">
            <v>43584</v>
          </cell>
        </row>
        <row r="4">
          <cell r="OF4">
            <v>43585</v>
          </cell>
        </row>
        <row r="5">
          <cell r="OF5">
            <v>43586</v>
          </cell>
        </row>
        <row r="6">
          <cell r="OF6">
            <v>43587</v>
          </cell>
        </row>
        <row r="7">
          <cell r="OF7">
            <v>43588</v>
          </cell>
        </row>
        <row r="8">
          <cell r="OF8">
            <v>43589</v>
          </cell>
        </row>
        <row r="9">
          <cell r="OF9">
            <v>43590</v>
          </cell>
        </row>
        <row r="10">
          <cell r="OF10">
            <v>43591</v>
          </cell>
        </row>
        <row r="11">
          <cell r="OF11">
            <v>43661</v>
          </cell>
        </row>
        <row r="12">
          <cell r="OF12">
            <v>43689</v>
          </cell>
        </row>
        <row r="13">
          <cell r="OF13">
            <v>43724</v>
          </cell>
        </row>
        <row r="14">
          <cell r="OF14">
            <v>43731</v>
          </cell>
        </row>
        <row r="15">
          <cell r="OF15">
            <v>43752</v>
          </cell>
        </row>
        <row r="16">
          <cell r="OF16">
            <v>43760</v>
          </cell>
        </row>
        <row r="17">
          <cell r="OF17">
            <v>43773</v>
          </cell>
        </row>
        <row r="18">
          <cell r="OF18">
            <v>43792</v>
          </cell>
        </row>
        <row r="19">
          <cell r="OF19">
            <v>43831</v>
          </cell>
        </row>
        <row r="20">
          <cell r="OF20">
            <v>43843</v>
          </cell>
        </row>
        <row r="21">
          <cell r="OF21">
            <v>43872</v>
          </cell>
        </row>
        <row r="22">
          <cell r="OF22">
            <v>43885</v>
          </cell>
        </row>
        <row r="23">
          <cell r="OF23">
            <v>43910</v>
          </cell>
        </row>
      </sheetData>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別記第２号様式"/>
      <sheetName val="別記第３号様式"/>
      <sheetName val="別記第４様式"/>
      <sheetName val="別記第４号様式　別添"/>
      <sheetName val="別記第５号様式"/>
      <sheetName val="付表１ "/>
      <sheetName val="付表１－２"/>
      <sheetName val="付表２"/>
      <sheetName val="付表３"/>
      <sheetName val="付表３の２"/>
      <sheetName val="付表５"/>
      <sheetName val="付表６"/>
      <sheetName val="付表７"/>
      <sheetName val="付表８その１"/>
      <sheetName val="付表８その２の(1)"/>
      <sheetName val="付表８その２の(2)"/>
      <sheetName val="付表８その２の(3)"/>
      <sheetName val="付表８その２の(4)"/>
      <sheetName val="付表８その２の(5)"/>
      <sheetName val="付表８その３"/>
      <sheetName val="付表９"/>
      <sheetName val="付表９の２"/>
      <sheetName val="付表１０"/>
      <sheetName val="付表１０の２"/>
      <sheetName val="付表１１"/>
      <sheetName val="付表１１の２"/>
      <sheetName val="付表１２"/>
      <sheetName val="付表１２の２"/>
      <sheetName val="付表１３"/>
      <sheetName val="付表１４"/>
      <sheetName val="付表１４別紙"/>
      <sheetName val="付表１５"/>
      <sheetName val="付表１５別紙"/>
      <sheetName val="付表１６"/>
      <sheetName val="更新省略・居宅介護等"/>
      <sheetName val="更新省略・療養介護"/>
      <sheetName val="更新省略・日中活動系"/>
      <sheetName val="更新省略・短期入所"/>
      <sheetName val="更新省略・ＧＨ"/>
      <sheetName val="更新省略・障害者支援施設"/>
      <sheetName val="更新省略・一般相談支援"/>
      <sheetName val="建築物関連法令等に関する届出書"/>
      <sheetName val="レジオネラ・日中活動系事業所"/>
      <sheetName val="レジオネラ・グループホーム事業所 "/>
      <sheetName val="レジオネラ・障害者支援施設"/>
      <sheetName val="レジオネラ・裏面 （施設用）"/>
      <sheetName val="レジオネラ・裏面（事業所用）"/>
      <sheetName val="参考様式１"/>
      <sheetName val="参考様式２"/>
      <sheetName val="参考様式３"/>
      <sheetName val="参考様式３の２"/>
      <sheetName val="参考様式４"/>
      <sheetName val="参考様式４の２"/>
      <sheetName val="参考様式６"/>
      <sheetName val="参考様式７"/>
      <sheetName val="参考様式７の２"/>
      <sheetName val="参考様式７の３"/>
      <sheetName val="参考様式８"/>
      <sheetName val="参考様式８の２（一般相談支援）"/>
      <sheetName val="参考様式８の３（療養介護）"/>
      <sheetName val="参考様式９"/>
      <sheetName val="参考様式10 実務経験年数集計表"/>
      <sheetName val="参考様式１０の２"/>
      <sheetName val="参考様式１１"/>
      <sheetName val="参考様式１２（法人用）"/>
      <sheetName val="参考様式１２の２（法人以外用）"/>
      <sheetName val="参考様式１３"/>
      <sheetName val="参考様式１４"/>
      <sheetName val="参考様式１５"/>
      <sheetName val="介護給付費等算定に係る体制等に関する届出書"/>
      <sheetName val="介護給付費等　体制等状況一覧 "/>
      <sheetName val="参考様式５　介護給付費の請求に関する事項"/>
      <sheetName val="別紙２　勤務体制一覧表"/>
      <sheetName val="別紙２（その２）ＧＨ住居毎勤務体制"/>
      <sheetName val="別紙２（その３）　勤務体制 (日中型GH) "/>
      <sheetName val="別紙２（その３）　勤務体制 (日中型GH)・記載例"/>
      <sheetName val="別紙３　視覚聴覚"/>
      <sheetName val="別紙４（その２）重度障害者支援加算（Ⅱ）（新規・施設入所支援）"/>
      <sheetName val="別紙４（その３）重度障害者支援加算（新規・短期入所）"/>
      <sheetName val="別紙４（その４）　重度障害者支援（生活介護）"/>
      <sheetName val="別紙４（その５）　重度障害者支援加算（生活介護）"/>
      <sheetName val="別紙５　障害基礎年金の受給状況"/>
      <sheetName val="別紙６　就労移行支援体制加算(A型）"/>
      <sheetName val="別紙６（その２）　就労移行支援体制加算(B型）"/>
      <sheetName val="別紙７　食事提供・栄養管理体制（変更）"/>
      <sheetName val="別紙８　短期滞在加算"/>
      <sheetName val="別紙９　大規模等減算"/>
      <sheetName val="別紙９（その２）　重度障害者支援加算（変更・共同生活援助）"/>
      <sheetName val="別紙９重度障害者支援加算　記入例"/>
      <sheetName val="別紙１０　自立生活支援体制 "/>
      <sheetName val="別紙１３その１　特定事業所加算（変更・居宅介護）"/>
      <sheetName val="別紙１３その２確認書類"/>
      <sheetName val="別紙１４その１　特定事業所加算（変更・重度訪問介護）"/>
      <sheetName val="別紙１４その２"/>
      <sheetName val="別紙１５その１　特定事業所加算（変更・同行援護）"/>
      <sheetName val="別紙１５その２　特定事業所（同行援護）"/>
      <sheetName val="別紙１６その１　特定事業所加算（変更・行動援護）"/>
      <sheetName val="別紙１６その２"/>
      <sheetName val="別紙１７　人員配置加算（生活介護）"/>
      <sheetName val="別紙１７その２　人員配置加算（療養介護）"/>
      <sheetName val="別紙１８　福祉専門職員配置等加算（変更・短期入所以外）"/>
      <sheetName val="別紙１８その２　福祉専門職員配置等加算（新規・短期入所）"/>
      <sheetName val="別紙１９　夜間職員配置"/>
      <sheetName val="別紙２０　夜間看護体制"/>
      <sheetName val="別紙２１　地域移行支援・生活支援（生活訓練）"/>
      <sheetName val="別紙２１その２　生活支援（ＧＨＣＨ）"/>
      <sheetName val="別紙２２　地域生活移行個別支援"/>
      <sheetName val="別紙２３　リハビリ"/>
      <sheetName val="別紙２４　就労移行支援関係研修"/>
      <sheetName val="別紙２５　目標工賃達成指導員加算（変更・就労継続支援Ｂ型）"/>
      <sheetName val="別紙２６　目標工賃達成（変更）"/>
      <sheetName val="別紙２８　利用者実績表"/>
      <sheetName val="別紙２９　平均区分算定表"/>
      <sheetName val="別紙３０　送迎加算"/>
      <sheetName val="別紙３１　延長支援加算"/>
      <sheetName val="別紙３２　看護職員配置（生活訓練）"/>
      <sheetName val="別紙３２（その２）　常勤看護職員等配置加算（新規　生活介護）"/>
      <sheetName val="別紙３２その３　看護職員配置加算（新規・共同生活援助）"/>
      <sheetName val="別紙３３　緊急短期入所　"/>
      <sheetName val="別紙３４　就労移行準備"/>
      <sheetName val="別紙３７　夜間支援体制等加算（変更・共同生活援助）"/>
      <sheetName val="別紙３７　夜間支援体制等加算　記入例"/>
      <sheetName val="別紙３７　夜間支援体制等加算　注釈付き"/>
      <sheetName val="別紙３７（その２）　夜間支援体制等加算（新規・宿泊型自立訓練）"/>
      <sheetName val="別紙３７　夜間支援体制等加算　記入例（宿泊型自立訓練）"/>
      <sheetName val="別紙３７　夜間支援体制等加算　注釈付き（宿泊型自立訓練）"/>
      <sheetName val="別紙３７その３　夜勤職員加配加算（新規・共同生活援助）"/>
      <sheetName val="別紙３８　医療連携体制加算"/>
      <sheetName val="別紙３９　就労移行支援・基本報酬算定区分（新規）"/>
      <sheetName val="別紙３９別添　就労移行支援・基本報酬"/>
      <sheetName val="別紙４０　就労継続支援A型・基本報酬算定区分（新規）"/>
      <sheetName val="別紙４０（その１）地域連携活動実施状況報告書"/>
      <sheetName val="別紙４０（その２）別添スコア表"/>
      <sheetName val="別紙４０（その３）スコア表（実績Ⅰ~Ⅳ）"/>
      <sheetName val="別紙４１　賃金向上達成指導員配置加算（新規）"/>
      <sheetName val="別紙４２　就労継続支援Ｂ型・基本報酬算定区分（新規）"/>
      <sheetName val="別紙４２（その２）ピアサポーターの配置に関する届出書"/>
      <sheetName val="別紙４３　就労定着支援・基本報酬算定区分（新規）"/>
      <sheetName val="別紙４３（別添１）就労定着支援・基本報酬"/>
      <sheetName val="別紙４３（別添２）就労定着支援・基本報酬"/>
      <sheetName val="別紙４４　就労定着実績体制加算"/>
      <sheetName val="別紙４５　サービス管理責任者配置等加算"/>
      <sheetName val="別紙４６　個別計画訓練支援加算（新規・自立訓練（生活訓練））"/>
      <sheetName val="別紙４７　精神障害者地域移行特別加算（新規・共同生活援助）"/>
      <sheetName val="別紙４８　強度行動障害者地域移行支援加算（新規・共同生活援助）"/>
      <sheetName val="別紙４９　社会生活支援特別加算（新規・就労系・訓練系サービス）"/>
      <sheetName val="別紙５０　地域移行支援サービス費（Ⅰ）（新規・地域移行）"/>
      <sheetName val="別紙５１　職場適応援助者養成研修修了者配置体制加算"/>
      <sheetName val="別紙５２　日常生活支援情報提供加算（自立生活援助・地域定着）"/>
      <sheetName val="別紙５３住支援体制強化加算（自立生活援助・地域移行・地域定着）"/>
      <sheetName val="別紙５４　医療的ケア対応支援加算（グループホーム）"/>
      <sheetName val="別紙５４（その２）平均労働時間実績表"/>
      <sheetName val="別紙５５　就労移行支援・基本報酬算定区分（養成）"/>
      <sheetName val="別紙５５（別添）就労移行支援・基本報酬 (養成)"/>
      <sheetName val="別紙５５（その２）　平均工賃実績表"/>
      <sheetName val="別紙５６　ピアサポート体制加算（新規・自立生活援助等）"/>
      <sheetName val="別紙５７　医療的ケア対応支援加算（新規・共同生活援助）"/>
      <sheetName val="別紙５８　強度行動障害者体験利用加算（新規・共同生活援助）"/>
      <sheetName val="別紙５９　医療連携体制加算（Ⅶ）（変更・共同生活援助）"/>
      <sheetName val="別紙６０　居住支援連携体制加算（新規・自立生活援助等）"/>
      <sheetName val="別紙６１　口腔衛生管理(体制)加算（新規・施設入所支援）"/>
      <sheetName val="別紙６２　日中支援加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ow r="3">
          <cell r="OE3">
            <v>43950</v>
          </cell>
        </row>
        <row r="4">
          <cell r="OE4">
            <v>43954</v>
          </cell>
        </row>
        <row r="5">
          <cell r="OE5">
            <v>43955</v>
          </cell>
        </row>
        <row r="6">
          <cell r="OE6">
            <v>43956</v>
          </cell>
        </row>
        <row r="7">
          <cell r="OE7">
            <v>43957</v>
          </cell>
        </row>
        <row r="8">
          <cell r="OE8">
            <v>44035</v>
          </cell>
        </row>
        <row r="9">
          <cell r="OE9">
            <v>44036</v>
          </cell>
        </row>
        <row r="10">
          <cell r="OE10">
            <v>44053</v>
          </cell>
        </row>
        <row r="11">
          <cell r="OE11">
            <v>44095</v>
          </cell>
        </row>
        <row r="12">
          <cell r="OE12">
            <v>44096</v>
          </cell>
        </row>
        <row r="13">
          <cell r="OE13">
            <v>44138</v>
          </cell>
        </row>
        <row r="14">
          <cell r="OE14">
            <v>44158</v>
          </cell>
        </row>
        <row r="15">
          <cell r="OE15">
            <v>44197</v>
          </cell>
        </row>
        <row r="16">
          <cell r="OE16">
            <v>44207</v>
          </cell>
        </row>
        <row r="17">
          <cell r="OE17">
            <v>44238</v>
          </cell>
        </row>
        <row r="18">
          <cell r="OE18">
            <v>44250</v>
          </cell>
        </row>
        <row r="19">
          <cell r="OE19">
            <v>44275</v>
          </cell>
        </row>
      </sheetData>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7.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1"/>
  <sheetViews>
    <sheetView showGridLines="0" tabSelected="1" showWhiteSpace="0" view="pageBreakPreview" zoomScaleNormal="100" zoomScaleSheetLayoutView="100" zoomScalePageLayoutView="85" workbookViewId="0"/>
  </sheetViews>
  <sheetFormatPr defaultRowHeight="13.5"/>
  <cols>
    <col min="1" max="1" width="3.75" customWidth="1"/>
    <col min="3" max="4" width="31.25" customWidth="1"/>
    <col min="5" max="5" width="33" customWidth="1"/>
    <col min="6" max="6" width="31.25" customWidth="1"/>
    <col min="7" max="7" width="3.375" customWidth="1"/>
  </cols>
  <sheetData>
    <row r="1" spans="2:6" ht="38.25" customHeight="1">
      <c r="B1" s="302" t="s">
        <v>1541</v>
      </c>
    </row>
    <row r="2" spans="2:6" ht="7.5" customHeight="1"/>
    <row r="3" spans="2:6" ht="43.5" customHeight="1">
      <c r="B3" s="298"/>
      <c r="C3" s="299" t="s">
        <v>1521</v>
      </c>
      <c r="D3" s="299" t="s">
        <v>1522</v>
      </c>
      <c r="E3" s="299" t="s">
        <v>1523</v>
      </c>
      <c r="F3" s="299" t="s">
        <v>1524</v>
      </c>
    </row>
    <row r="4" spans="2:6" ht="43.5" customHeight="1">
      <c r="B4" s="300" t="s">
        <v>1532</v>
      </c>
      <c r="C4" s="579" t="s">
        <v>1539</v>
      </c>
      <c r="D4" s="580"/>
      <c r="E4" s="580"/>
      <c r="F4" s="581"/>
    </row>
    <row r="5" spans="2:6" ht="43.5" customHeight="1">
      <c r="B5" s="300" t="s">
        <v>1533</v>
      </c>
      <c r="C5" s="579" t="s">
        <v>1525</v>
      </c>
      <c r="D5" s="580"/>
      <c r="E5" s="580"/>
      <c r="F5" s="581"/>
    </row>
    <row r="6" spans="2:6" ht="43.5" customHeight="1">
      <c r="B6" s="300" t="s">
        <v>1534</v>
      </c>
      <c r="C6" s="579" t="s">
        <v>1607</v>
      </c>
      <c r="D6" s="580"/>
      <c r="E6" s="580"/>
      <c r="F6" s="581"/>
    </row>
    <row r="7" spans="2:6" ht="56.25" customHeight="1">
      <c r="B7" s="300" t="s">
        <v>1535</v>
      </c>
      <c r="C7" s="297" t="s">
        <v>1526</v>
      </c>
      <c r="D7" s="325" t="s">
        <v>1527</v>
      </c>
      <c r="E7" s="297" t="s">
        <v>1530</v>
      </c>
      <c r="F7" s="297" t="s">
        <v>1531</v>
      </c>
    </row>
    <row r="8" spans="2:6" ht="56.25" customHeight="1">
      <c r="B8" s="300" t="s">
        <v>1536</v>
      </c>
      <c r="C8" s="297" t="s">
        <v>1529</v>
      </c>
      <c r="D8" s="325" t="s">
        <v>1528</v>
      </c>
      <c r="E8" s="297" t="s">
        <v>1540</v>
      </c>
      <c r="F8" s="297" t="s">
        <v>1538</v>
      </c>
    </row>
    <row r="9" spans="2:6" ht="143.25" customHeight="1">
      <c r="B9" s="300" t="s">
        <v>1537</v>
      </c>
      <c r="C9" s="297" t="s">
        <v>2496</v>
      </c>
      <c r="D9" s="325" t="s">
        <v>2499</v>
      </c>
      <c r="E9" s="297" t="s">
        <v>2498</v>
      </c>
      <c r="F9" s="301"/>
    </row>
    <row r="10" spans="2:6" ht="114" customHeight="1">
      <c r="B10" s="300" t="s">
        <v>2497</v>
      </c>
      <c r="C10" s="297"/>
      <c r="D10" s="355"/>
      <c r="E10" s="297" t="s">
        <v>2297</v>
      </c>
      <c r="F10" s="301"/>
    </row>
    <row r="11" spans="2:6" ht="176.25" customHeight="1">
      <c r="C11" s="578" t="s">
        <v>2610</v>
      </c>
      <c r="D11" s="578"/>
      <c r="E11" s="578"/>
      <c r="F11" s="578"/>
    </row>
  </sheetData>
  <mergeCells count="4">
    <mergeCell ref="C11:F11"/>
    <mergeCell ref="C4:F4"/>
    <mergeCell ref="C5:F5"/>
    <mergeCell ref="C6:F6"/>
  </mergeCells>
  <phoneticPr fontId="3"/>
  <printOptions horizontalCentered="1" verticalCentered="1"/>
  <pageMargins left="0.11811023622047245" right="0.11811023622047245" top="0.15748031496062992" bottom="0.15748031496062992" header="0.31496062992125984" footer="0.31496062992125984"/>
  <pageSetup paperSize="9"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M70"/>
  <sheetViews>
    <sheetView showGridLines="0" showZeros="0" view="pageBreakPreview" zoomScaleNormal="100" zoomScaleSheetLayoutView="100" workbookViewId="0">
      <selection activeCell="L9" sqref="L9:N10"/>
    </sheetView>
  </sheetViews>
  <sheetFormatPr defaultColWidth="2.25" defaultRowHeight="13.5"/>
  <cols>
    <col min="1" max="1" width="2.25" style="9" customWidth="1"/>
    <col min="2" max="2" width="2.25" style="24" customWidth="1"/>
    <col min="3" max="4" width="2.25" style="9"/>
    <col min="5" max="5" width="2.375" style="9" customWidth="1"/>
    <col min="6" max="6" width="4.25" style="9" customWidth="1"/>
    <col min="7" max="7" width="2.25" style="9"/>
    <col min="8" max="8" width="2.75" style="9" bestFit="1" customWidth="1"/>
    <col min="9" max="10" width="2.25" style="9"/>
    <col min="11" max="11" width="2.5" style="9" bestFit="1" customWidth="1"/>
    <col min="12" max="14" width="2.25" style="9"/>
    <col min="15" max="15" width="8.25" style="9" bestFit="1" customWidth="1"/>
    <col min="16" max="20" width="2.25" style="9"/>
    <col min="21" max="21" width="4.25" style="9" customWidth="1"/>
    <col min="22" max="22" width="2.25" style="9"/>
    <col min="23" max="23" width="2.75" style="9" bestFit="1" customWidth="1"/>
    <col min="24" max="26" width="2.25" style="9"/>
    <col min="27" max="38" width="2.75" style="9" customWidth="1"/>
    <col min="39" max="16384" width="2.25" style="9"/>
  </cols>
  <sheetData>
    <row r="1" spans="1:39" ht="14.1" customHeight="1">
      <c r="A1" s="41" t="s">
        <v>124</v>
      </c>
      <c r="B1" s="40"/>
    </row>
    <row r="2" spans="1:39">
      <c r="A2" s="9" t="s">
        <v>93</v>
      </c>
      <c r="AF2" s="1130">
        <f>目次!C5</f>
        <v>0</v>
      </c>
      <c r="AG2" s="1130"/>
      <c r="AH2" s="1130"/>
      <c r="AI2" s="1130"/>
      <c r="AJ2" s="1130"/>
      <c r="AK2" s="1130"/>
      <c r="AL2" s="1130"/>
    </row>
    <row r="4" spans="1:39" ht="17.25" customHeight="1">
      <c r="A4" s="1003" t="s">
        <v>94</v>
      </c>
      <c r="B4" s="1003"/>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c r="AA4" s="1003"/>
      <c r="AB4" s="1003"/>
      <c r="AC4" s="1003"/>
      <c r="AD4" s="1003"/>
      <c r="AE4" s="1003"/>
      <c r="AF4" s="1003"/>
      <c r="AG4" s="1003"/>
      <c r="AH4" s="1003"/>
      <c r="AI4" s="1003"/>
      <c r="AJ4" s="1003"/>
      <c r="AK4" s="1003"/>
      <c r="AL4" s="1003"/>
      <c r="AM4" s="1003"/>
    </row>
    <row r="5" spans="1:39" ht="17.25" customHeight="1">
      <c r="A5" s="1003"/>
      <c r="B5" s="1003"/>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c r="AF5" s="1003"/>
      <c r="AG5" s="1003"/>
      <c r="AH5" s="1003"/>
      <c r="AI5" s="1003"/>
      <c r="AJ5" s="1003"/>
      <c r="AK5" s="1003"/>
      <c r="AL5" s="1003"/>
      <c r="AM5" s="1003"/>
    </row>
    <row r="6" spans="1:39">
      <c r="AF6" s="1146" t="e">
        <f>目次!E1</f>
        <v>#N/A</v>
      </c>
      <c r="AG6" s="1146"/>
      <c r="AH6" s="1146"/>
      <c r="AI6" s="1146"/>
      <c r="AJ6" s="1146"/>
      <c r="AK6" s="1146"/>
      <c r="AL6" s="1146"/>
    </row>
    <row r="7" spans="1:39">
      <c r="B7" s="976" t="s">
        <v>5</v>
      </c>
      <c r="C7" s="976"/>
      <c r="D7" s="976"/>
      <c r="E7" s="976"/>
      <c r="F7" s="976"/>
      <c r="G7" s="976"/>
      <c r="H7" s="976"/>
      <c r="I7" s="976"/>
      <c r="J7" s="976"/>
      <c r="K7" s="976"/>
      <c r="L7" s="1131" t="e">
        <f>目次!E8</f>
        <v>#N/A</v>
      </c>
      <c r="M7" s="1131"/>
      <c r="N7" s="1131"/>
      <c r="O7" s="1131"/>
      <c r="P7" s="1131"/>
      <c r="Q7" s="1131"/>
      <c r="R7" s="1131"/>
      <c r="S7" s="1131"/>
      <c r="T7" s="1131"/>
      <c r="U7" s="1131"/>
      <c r="V7" s="1131"/>
      <c r="W7" s="1131"/>
      <c r="X7" s="1131"/>
      <c r="Y7" s="1131"/>
      <c r="Z7" s="1131"/>
      <c r="AA7" s="1131"/>
      <c r="AB7" s="1131"/>
      <c r="AC7" s="1131"/>
      <c r="AD7" s="1131"/>
      <c r="AE7" s="1131"/>
      <c r="AF7" s="1131"/>
      <c r="AG7" s="1131"/>
      <c r="AH7" s="1131"/>
      <c r="AI7" s="1131"/>
      <c r="AJ7" s="1131"/>
      <c r="AK7" s="1131"/>
      <c r="AL7" s="1131"/>
    </row>
    <row r="8" spans="1:39" ht="14.25" thickBot="1">
      <c r="B8" s="976"/>
      <c r="C8" s="976"/>
      <c r="D8" s="976"/>
      <c r="E8" s="976"/>
      <c r="F8" s="976"/>
      <c r="G8" s="976"/>
      <c r="H8" s="976"/>
      <c r="I8" s="976"/>
      <c r="J8" s="976"/>
      <c r="K8" s="976"/>
      <c r="L8" s="1132"/>
      <c r="M8" s="1132"/>
      <c r="N8" s="1132"/>
      <c r="O8" s="1131"/>
      <c r="P8" s="1131"/>
      <c r="Q8" s="1131"/>
      <c r="R8" s="1131"/>
      <c r="S8" s="1131"/>
      <c r="T8" s="1132"/>
      <c r="U8" s="1132"/>
      <c r="V8" s="1132"/>
      <c r="W8" s="1132"/>
      <c r="X8" s="1132"/>
      <c r="Y8" s="1132"/>
      <c r="Z8" s="1132"/>
      <c r="AA8" s="1132"/>
      <c r="AB8" s="1132"/>
      <c r="AC8" s="1132"/>
      <c r="AD8" s="1132"/>
      <c r="AE8" s="1132"/>
      <c r="AF8" s="1132"/>
      <c r="AG8" s="1132"/>
      <c r="AH8" s="1132"/>
      <c r="AI8" s="1132"/>
      <c r="AJ8" s="1132"/>
      <c r="AK8" s="1132"/>
      <c r="AL8" s="1132"/>
    </row>
    <row r="9" spans="1:39">
      <c r="B9" s="1133" t="s">
        <v>95</v>
      </c>
      <c r="C9" s="1134"/>
      <c r="D9" s="1134"/>
      <c r="E9" s="1134"/>
      <c r="F9" s="1134"/>
      <c r="G9" s="1134"/>
      <c r="H9" s="1134"/>
      <c r="I9" s="1134"/>
      <c r="J9" s="1134"/>
      <c r="K9" s="1134"/>
      <c r="L9" s="1137"/>
      <c r="M9" s="1138"/>
      <c r="N9" s="1139"/>
      <c r="O9" s="64" t="s">
        <v>1185</v>
      </c>
      <c r="P9" s="60"/>
      <c r="Q9" s="60"/>
      <c r="R9" s="60"/>
      <c r="S9" s="60"/>
      <c r="T9" s="60"/>
      <c r="U9" s="60"/>
      <c r="V9" s="60"/>
      <c r="W9" s="60"/>
      <c r="X9" s="60"/>
      <c r="Y9" s="60"/>
      <c r="Z9" s="60" t="s">
        <v>1183</v>
      </c>
      <c r="AA9" s="60"/>
      <c r="AB9" s="60"/>
      <c r="AC9" s="60"/>
      <c r="AD9" s="60"/>
      <c r="AE9" s="60"/>
      <c r="AF9" s="60"/>
      <c r="AG9" s="60"/>
      <c r="AH9" s="60"/>
      <c r="AI9" s="60"/>
      <c r="AJ9" s="60"/>
      <c r="AK9" s="60"/>
      <c r="AL9" s="61"/>
    </row>
    <row r="10" spans="1:39" ht="14.25" thickBot="1">
      <c r="B10" s="1135"/>
      <c r="C10" s="1136"/>
      <c r="D10" s="1136"/>
      <c r="E10" s="1136"/>
      <c r="F10" s="1136"/>
      <c r="G10" s="1136"/>
      <c r="H10" s="1136"/>
      <c r="I10" s="1136"/>
      <c r="J10" s="1136"/>
      <c r="K10" s="1136"/>
      <c r="L10" s="1140"/>
      <c r="M10" s="1141"/>
      <c r="N10" s="1142"/>
      <c r="O10" s="63" t="str">
        <f>IF(L9=1,Z9,IF(L9=2,Z10,""))</f>
        <v/>
      </c>
      <c r="P10" s="30"/>
      <c r="Q10" s="30"/>
      <c r="R10" s="30"/>
      <c r="S10" s="30"/>
      <c r="T10" s="30"/>
      <c r="U10" s="30"/>
      <c r="V10" s="30"/>
      <c r="W10" s="30"/>
      <c r="X10" s="30"/>
      <c r="Y10" s="30"/>
      <c r="Z10" s="30" t="s">
        <v>1184</v>
      </c>
      <c r="AA10" s="30"/>
      <c r="AB10" s="30"/>
      <c r="AC10" s="30"/>
      <c r="AD10" s="30"/>
      <c r="AE10" s="30"/>
      <c r="AF10" s="30"/>
      <c r="AG10" s="30"/>
      <c r="AH10" s="30"/>
      <c r="AI10" s="30"/>
      <c r="AJ10" s="30"/>
      <c r="AK10" s="30"/>
      <c r="AL10" s="62"/>
    </row>
    <row r="11" spans="1:39" ht="7.5" customHeight="1">
      <c r="B11" s="1010" t="s">
        <v>1245</v>
      </c>
      <c r="C11" s="1011"/>
      <c r="D11" s="19"/>
      <c r="E11" s="19"/>
      <c r="F11" s="19"/>
      <c r="G11" s="19"/>
      <c r="H11" s="19"/>
      <c r="I11" s="19"/>
      <c r="J11" s="19"/>
      <c r="K11" s="19"/>
      <c r="L11" s="10"/>
      <c r="M11" s="10"/>
      <c r="N11" s="10"/>
      <c r="O11" s="19"/>
      <c r="P11" s="19"/>
      <c r="Q11" s="19"/>
      <c r="R11" s="1025" t="s">
        <v>1244</v>
      </c>
      <c r="S11" s="1026"/>
      <c r="T11" s="18"/>
      <c r="U11" s="19"/>
      <c r="V11" s="19"/>
      <c r="W11" s="19"/>
      <c r="X11" s="19"/>
      <c r="Y11" s="19"/>
      <c r="Z11" s="19"/>
      <c r="AA11" s="19"/>
      <c r="AB11" s="19"/>
      <c r="AC11" s="19"/>
      <c r="AD11" s="19"/>
      <c r="AE11" s="19"/>
      <c r="AF11" s="19"/>
      <c r="AG11" s="19"/>
      <c r="AH11" s="19"/>
      <c r="AI11" s="19"/>
      <c r="AJ11" s="19"/>
      <c r="AK11" s="19"/>
      <c r="AL11" s="22"/>
    </row>
    <row r="12" spans="1:39" ht="18" customHeight="1" thickBot="1">
      <c r="B12" s="1012"/>
      <c r="C12" s="1013"/>
      <c r="D12" s="10"/>
      <c r="E12" s="10"/>
      <c r="F12" s="58" t="s">
        <v>1182</v>
      </c>
      <c r="G12" s="10"/>
      <c r="H12" s="10"/>
      <c r="I12" s="10"/>
      <c r="J12" s="10"/>
      <c r="K12" s="10"/>
      <c r="L12" s="10"/>
      <c r="M12" s="10"/>
      <c r="N12" s="10"/>
      <c r="O12" s="10"/>
      <c r="P12" s="10"/>
      <c r="Q12" s="10"/>
      <c r="R12" s="1027"/>
      <c r="S12" s="1028"/>
      <c r="T12" s="20"/>
      <c r="U12" s="58" t="s">
        <v>1182</v>
      </c>
      <c r="V12" s="10"/>
      <c r="W12" s="10"/>
      <c r="X12" s="10"/>
      <c r="Y12" s="10"/>
      <c r="Z12" s="10"/>
      <c r="AA12" s="10"/>
      <c r="AB12" s="10"/>
      <c r="AC12" s="10"/>
      <c r="AD12" s="10"/>
      <c r="AE12" s="10"/>
      <c r="AF12" s="10"/>
      <c r="AG12" s="10"/>
      <c r="AH12" s="10"/>
      <c r="AI12" s="10"/>
      <c r="AJ12" s="10"/>
      <c r="AK12" s="10"/>
      <c r="AL12" s="11"/>
    </row>
    <row r="13" spans="1:39" ht="18" customHeight="1" thickBot="1">
      <c r="B13" s="1012"/>
      <c r="C13" s="1013"/>
      <c r="D13" s="10"/>
      <c r="E13" s="10"/>
      <c r="F13" s="66"/>
      <c r="G13" s="10"/>
      <c r="H13" s="58" t="str">
        <f>IF(F13=1,H15,IF(F13=2,H16,IF(F13=3,H17,IF(F13=4,H18,IF(F13=5,H19,IF(F13=6,H20,""))))))</f>
        <v/>
      </c>
      <c r="I13" s="10"/>
      <c r="J13" s="10"/>
      <c r="K13" s="10"/>
      <c r="L13" s="10"/>
      <c r="M13" s="10"/>
      <c r="N13" s="10"/>
      <c r="O13" s="10"/>
      <c r="P13" s="10"/>
      <c r="Q13" s="10"/>
      <c r="R13" s="1027"/>
      <c r="S13" s="1028"/>
      <c r="T13" s="20"/>
      <c r="U13" s="66"/>
      <c r="V13" s="10"/>
      <c r="W13" s="58" t="str">
        <f>IF(U13=1,W15,IF(U13=2,W16,IF(U13=3,W17,IF(U13=4,W18,IF(U13=5,W19,IF(U13=6,W20,IF(U13=7,W21,IF(U13=8,W22,""))))))))</f>
        <v/>
      </c>
      <c r="X13" s="10"/>
      <c r="Y13" s="10"/>
      <c r="Z13" s="10"/>
      <c r="AA13" s="10"/>
      <c r="AB13" s="10"/>
      <c r="AC13" s="10"/>
      <c r="AD13" s="10"/>
      <c r="AE13" s="10"/>
      <c r="AF13" s="10"/>
      <c r="AG13" s="10"/>
      <c r="AH13" s="27"/>
      <c r="AI13" s="27"/>
      <c r="AJ13" s="1155"/>
      <c r="AK13" s="1155"/>
      <c r="AL13" s="1156"/>
    </row>
    <row r="14" spans="1:39" ht="3.75" customHeight="1">
      <c r="B14" s="1012"/>
      <c r="C14" s="1013"/>
      <c r="D14" s="10"/>
      <c r="E14" s="10"/>
      <c r="F14" s="10"/>
      <c r="G14" s="10"/>
      <c r="H14" s="10"/>
      <c r="I14" s="10"/>
      <c r="J14" s="10"/>
      <c r="K14" s="10"/>
      <c r="L14" s="10"/>
      <c r="M14" s="10"/>
      <c r="N14" s="10"/>
      <c r="O14" s="10"/>
      <c r="P14" s="10"/>
      <c r="Q14" s="10"/>
      <c r="R14" s="1027"/>
      <c r="S14" s="1028"/>
      <c r="T14" s="20"/>
      <c r="U14" s="27"/>
      <c r="V14" s="10"/>
      <c r="W14" s="27"/>
      <c r="X14" s="27"/>
      <c r="Y14" s="27"/>
      <c r="Z14" s="27"/>
      <c r="AA14" s="27"/>
      <c r="AB14" s="27"/>
      <c r="AC14" s="27"/>
      <c r="AD14" s="27"/>
      <c r="AE14" s="27"/>
      <c r="AF14" s="27"/>
      <c r="AG14" s="27"/>
      <c r="AH14" s="27"/>
      <c r="AI14" s="27"/>
      <c r="AJ14" s="27"/>
      <c r="AK14" s="27"/>
      <c r="AL14" s="25"/>
    </row>
    <row r="15" spans="1:39">
      <c r="B15" s="1012"/>
      <c r="C15" s="1013"/>
      <c r="F15" s="49">
        <v>1</v>
      </c>
      <c r="G15" s="26"/>
      <c r="H15" s="27" t="s">
        <v>77</v>
      </c>
      <c r="I15" s="27"/>
      <c r="J15" s="27"/>
      <c r="K15" s="27"/>
      <c r="L15" s="27"/>
      <c r="M15" s="27"/>
      <c r="N15" s="27"/>
      <c r="O15" s="27"/>
      <c r="P15" s="27"/>
      <c r="Q15" s="27"/>
      <c r="R15" s="1027"/>
      <c r="S15" s="1028"/>
      <c r="T15" s="20"/>
      <c r="U15" s="50">
        <v>1</v>
      </c>
      <c r="V15" s="27"/>
      <c r="W15" s="27" t="s">
        <v>1237</v>
      </c>
      <c r="X15" s="27"/>
      <c r="Y15" s="27"/>
      <c r="Z15" s="27"/>
      <c r="AA15" s="27"/>
      <c r="AB15" s="27"/>
      <c r="AC15" s="27"/>
      <c r="AD15" s="27"/>
      <c r="AE15" s="27"/>
      <c r="AF15" s="27"/>
      <c r="AG15" s="27"/>
      <c r="AH15" s="27"/>
      <c r="AI15" s="27"/>
      <c r="AJ15" s="27"/>
      <c r="AK15" s="27"/>
      <c r="AL15" s="28"/>
    </row>
    <row r="16" spans="1:39">
      <c r="B16" s="1012"/>
      <c r="C16" s="1013"/>
      <c r="F16" s="49">
        <v>2</v>
      </c>
      <c r="G16" s="26"/>
      <c r="H16" s="27" t="s">
        <v>69</v>
      </c>
      <c r="I16" s="27"/>
      <c r="J16" s="27"/>
      <c r="K16" s="27"/>
      <c r="L16" s="27"/>
      <c r="M16" s="27"/>
      <c r="N16" s="27"/>
      <c r="O16" s="27"/>
      <c r="P16" s="27"/>
      <c r="Q16" s="27"/>
      <c r="R16" s="1027"/>
      <c r="S16" s="1028"/>
      <c r="T16" s="20"/>
      <c r="U16" s="50">
        <v>2</v>
      </c>
      <c r="V16" s="27"/>
      <c r="W16" s="27" t="s">
        <v>1238</v>
      </c>
      <c r="X16" s="27"/>
      <c r="Y16" s="27"/>
      <c r="Z16" s="27"/>
      <c r="AA16" s="27"/>
      <c r="AB16" s="27"/>
      <c r="AC16" s="27"/>
      <c r="AD16" s="27"/>
      <c r="AE16" s="27"/>
      <c r="AF16" s="27"/>
      <c r="AG16" s="27"/>
      <c r="AH16" s="27"/>
      <c r="AI16" s="27"/>
      <c r="AJ16" s="27"/>
      <c r="AK16" s="27"/>
      <c r="AL16" s="25"/>
    </row>
    <row r="17" spans="2:38">
      <c r="B17" s="1012"/>
      <c r="C17" s="1013"/>
      <c r="F17" s="49">
        <v>3</v>
      </c>
      <c r="G17" s="26"/>
      <c r="H17" s="27" t="s">
        <v>71</v>
      </c>
      <c r="I17" s="27"/>
      <c r="J17" s="27"/>
      <c r="K17" s="27"/>
      <c r="L17" s="27"/>
      <c r="M17" s="27"/>
      <c r="N17" s="27"/>
      <c r="O17" s="27"/>
      <c r="P17" s="27"/>
      <c r="Q17" s="27"/>
      <c r="R17" s="1027"/>
      <c r="S17" s="1028"/>
      <c r="T17" s="20"/>
      <c r="U17" s="48">
        <v>3</v>
      </c>
      <c r="V17" s="27"/>
      <c r="W17" s="27" t="s">
        <v>1239</v>
      </c>
      <c r="X17" s="27"/>
      <c r="Y17" s="27"/>
      <c r="Z17" s="27"/>
      <c r="AA17" s="27"/>
      <c r="AB17" s="27"/>
      <c r="AC17" s="27"/>
      <c r="AD17" s="27"/>
      <c r="AE17" s="27"/>
      <c r="AF17" s="27"/>
      <c r="AG17" s="27"/>
      <c r="AH17" s="27"/>
      <c r="AI17" s="27"/>
      <c r="AJ17" s="27"/>
      <c r="AK17" s="27"/>
      <c r="AL17" s="25"/>
    </row>
    <row r="18" spans="2:38">
      <c r="B18" s="1012"/>
      <c r="C18" s="1013"/>
      <c r="F18" s="49">
        <v>4</v>
      </c>
      <c r="G18" s="26"/>
      <c r="H18" s="27" t="s">
        <v>73</v>
      </c>
      <c r="I18" s="27"/>
      <c r="J18" s="27"/>
      <c r="K18" s="27"/>
      <c r="L18" s="27"/>
      <c r="M18" s="27"/>
      <c r="N18" s="27"/>
      <c r="O18" s="27"/>
      <c r="P18" s="27"/>
      <c r="Q18" s="27"/>
      <c r="R18" s="1027"/>
      <c r="S18" s="1028"/>
      <c r="T18" s="20"/>
      <c r="U18" s="48">
        <v>4</v>
      </c>
      <c r="V18" s="27"/>
      <c r="W18" s="27" t="s">
        <v>1240</v>
      </c>
      <c r="X18" s="27"/>
      <c r="Y18" s="27"/>
      <c r="Z18" s="27"/>
      <c r="AA18" s="27"/>
      <c r="AB18" s="27"/>
      <c r="AC18" s="27"/>
      <c r="AD18" s="27"/>
      <c r="AE18" s="27"/>
      <c r="AF18" s="27"/>
      <c r="AG18" s="27"/>
      <c r="AH18" s="27"/>
      <c r="AI18" s="27"/>
      <c r="AJ18" s="27"/>
      <c r="AK18" s="27"/>
      <c r="AL18" s="25"/>
    </row>
    <row r="19" spans="2:38">
      <c r="B19" s="1012"/>
      <c r="C19" s="1013"/>
      <c r="F19" s="49">
        <v>5</v>
      </c>
      <c r="G19" s="26"/>
      <c r="H19" s="27" t="s">
        <v>75</v>
      </c>
      <c r="I19" s="27"/>
      <c r="J19" s="27"/>
      <c r="K19" s="27"/>
      <c r="L19" s="27"/>
      <c r="M19" s="27"/>
      <c r="N19" s="27"/>
      <c r="O19" s="27"/>
      <c r="P19" s="27"/>
      <c r="Q19" s="27"/>
      <c r="R19" s="1027"/>
      <c r="S19" s="1028"/>
      <c r="T19" s="20"/>
      <c r="U19" s="48">
        <v>5</v>
      </c>
      <c r="V19" s="27"/>
      <c r="W19" s="27" t="s">
        <v>1241</v>
      </c>
      <c r="X19" s="27"/>
      <c r="Y19" s="27"/>
      <c r="Z19" s="27"/>
      <c r="AA19" s="27"/>
      <c r="AB19" s="27"/>
      <c r="AC19" s="27"/>
      <c r="AD19" s="27"/>
      <c r="AE19" s="27"/>
      <c r="AF19" s="27"/>
      <c r="AG19" s="27"/>
      <c r="AH19" s="27"/>
      <c r="AI19" s="27"/>
      <c r="AJ19" s="27"/>
      <c r="AK19" s="27"/>
      <c r="AL19" s="25"/>
    </row>
    <row r="20" spans="2:38">
      <c r="B20" s="1012"/>
      <c r="C20" s="1013"/>
      <c r="D20" s="10"/>
      <c r="E20" s="10"/>
      <c r="F20" s="27"/>
      <c r="G20" s="27"/>
      <c r="H20" s="27"/>
      <c r="I20" s="27"/>
      <c r="J20" s="27"/>
      <c r="K20" s="27"/>
      <c r="L20" s="27"/>
      <c r="M20" s="27"/>
      <c r="N20" s="10"/>
      <c r="O20" s="10"/>
      <c r="P20" s="10"/>
      <c r="Q20" s="10"/>
      <c r="R20" s="1027"/>
      <c r="S20" s="1028"/>
      <c r="T20" s="20"/>
      <c r="U20" s="48">
        <v>6</v>
      </c>
      <c r="V20" s="27"/>
      <c r="W20" s="27" t="s">
        <v>1242</v>
      </c>
      <c r="X20" s="27"/>
      <c r="Y20" s="27"/>
      <c r="Z20" s="27"/>
      <c r="AA20" s="27"/>
      <c r="AB20" s="27"/>
      <c r="AC20" s="27"/>
      <c r="AD20" s="27"/>
      <c r="AE20" s="27"/>
      <c r="AF20" s="27"/>
      <c r="AG20" s="27"/>
      <c r="AH20" s="27"/>
      <c r="AI20" s="27"/>
      <c r="AJ20" s="27"/>
      <c r="AK20" s="27"/>
      <c r="AL20" s="25"/>
    </row>
    <row r="21" spans="2:38">
      <c r="B21" s="1012"/>
      <c r="C21" s="1013"/>
      <c r="D21" s="1147" t="s">
        <v>1190</v>
      </c>
      <c r="E21" s="1148"/>
      <c r="F21" s="1148"/>
      <c r="G21" s="1148"/>
      <c r="H21" s="1148"/>
      <c r="I21" s="1148"/>
      <c r="J21" s="1148"/>
      <c r="K21" s="1148"/>
      <c r="L21" s="1148"/>
      <c r="M21" s="1148"/>
      <c r="N21" s="1148"/>
      <c r="O21" s="1148"/>
      <c r="P21" s="1148"/>
      <c r="Q21" s="1149"/>
      <c r="R21" s="1027"/>
      <c r="S21" s="1028"/>
      <c r="T21" s="20"/>
      <c r="U21" s="48">
        <v>7</v>
      </c>
      <c r="V21" s="27"/>
      <c r="W21" s="27" t="s">
        <v>1243</v>
      </c>
      <c r="X21" s="27"/>
      <c r="Y21" s="27"/>
      <c r="Z21" s="27"/>
      <c r="AA21" s="27"/>
      <c r="AB21" s="27"/>
      <c r="AC21" s="27"/>
      <c r="AD21" s="27"/>
      <c r="AE21" s="27"/>
      <c r="AF21" s="27"/>
      <c r="AG21" s="27"/>
      <c r="AH21" s="27"/>
      <c r="AI21" s="27"/>
      <c r="AJ21" s="27"/>
      <c r="AK21" s="27"/>
      <c r="AL21" s="25"/>
    </row>
    <row r="22" spans="2:38">
      <c r="B22" s="1012"/>
      <c r="C22" s="1013"/>
      <c r="D22" s="1147"/>
      <c r="E22" s="1148"/>
      <c r="F22" s="1148"/>
      <c r="G22" s="1148"/>
      <c r="H22" s="1148"/>
      <c r="I22" s="1148"/>
      <c r="J22" s="1148"/>
      <c r="K22" s="1148"/>
      <c r="L22" s="1148"/>
      <c r="M22" s="1148"/>
      <c r="N22" s="1148"/>
      <c r="O22" s="1148"/>
      <c r="P22" s="1148"/>
      <c r="Q22" s="1149"/>
      <c r="R22" s="1027"/>
      <c r="S22" s="1028"/>
      <c r="T22" s="20"/>
      <c r="U22" s="48">
        <v>8</v>
      </c>
      <c r="V22" s="27"/>
      <c r="W22" s="27" t="s">
        <v>1246</v>
      </c>
      <c r="X22" s="27"/>
      <c r="Y22" s="27"/>
      <c r="Z22" s="27"/>
      <c r="AA22" s="27"/>
      <c r="AB22" s="27"/>
      <c r="AC22" s="27"/>
      <c r="AD22" s="27"/>
      <c r="AE22" s="27"/>
      <c r="AF22" s="27"/>
      <c r="AG22" s="27"/>
      <c r="AH22" s="27"/>
      <c r="AI22" s="27"/>
      <c r="AJ22" s="27"/>
      <c r="AK22" s="27"/>
      <c r="AL22" s="25"/>
    </row>
    <row r="23" spans="2:38" ht="14.25" thickBot="1">
      <c r="B23" s="1014"/>
      <c r="C23" s="1015"/>
      <c r="D23" s="1150"/>
      <c r="E23" s="1151"/>
      <c r="F23" s="1151"/>
      <c r="G23" s="1151"/>
      <c r="H23" s="1148"/>
      <c r="I23" s="1148"/>
      <c r="J23" s="1151"/>
      <c r="K23" s="1151"/>
      <c r="L23" s="1151"/>
      <c r="M23" s="1151"/>
      <c r="N23" s="1151"/>
      <c r="O23" s="1151"/>
      <c r="P23" s="1151"/>
      <c r="Q23" s="1152"/>
      <c r="R23" s="1029"/>
      <c r="S23" s="1030"/>
      <c r="T23" s="21"/>
      <c r="U23" s="29"/>
      <c r="V23" s="17"/>
      <c r="W23" s="30"/>
      <c r="X23" s="30"/>
      <c r="Y23" s="30"/>
      <c r="Z23" s="30"/>
      <c r="AA23" s="30"/>
      <c r="AB23" s="30"/>
      <c r="AC23" s="30"/>
      <c r="AD23" s="30"/>
      <c r="AE23" s="30"/>
      <c r="AF23" s="30"/>
      <c r="AG23" s="30"/>
      <c r="AH23" s="30"/>
      <c r="AI23" s="30"/>
      <c r="AJ23" s="30"/>
      <c r="AK23" s="30"/>
      <c r="AL23" s="31"/>
    </row>
    <row r="24" spans="2:38" ht="16.5" customHeight="1" thickTop="1">
      <c r="B24" s="1157" t="s">
        <v>2462</v>
      </c>
      <c r="C24" s="1158"/>
      <c r="D24" s="1158"/>
      <c r="E24" s="1158"/>
      <c r="F24" s="1158"/>
      <c r="G24" s="1158"/>
      <c r="H24" s="1163"/>
      <c r="I24" s="1164"/>
      <c r="J24" s="347"/>
      <c r="K24" s="347">
        <v>1</v>
      </c>
      <c r="L24" s="131" t="s">
        <v>2463</v>
      </c>
      <c r="M24" s="121"/>
      <c r="N24" s="121"/>
      <c r="O24" s="121"/>
      <c r="P24" s="121"/>
      <c r="Q24" s="121"/>
      <c r="R24" s="129"/>
      <c r="S24" s="129"/>
      <c r="T24" s="10"/>
      <c r="U24" s="48"/>
      <c r="V24" s="10"/>
      <c r="W24" s="27"/>
      <c r="X24" s="27"/>
      <c r="AA24" s="354" t="s">
        <v>2295</v>
      </c>
      <c r="AB24" s="27"/>
      <c r="AC24" s="27"/>
      <c r="AD24" s="27"/>
      <c r="AE24" s="27"/>
      <c r="AF24" s="27"/>
      <c r="AG24" s="27"/>
      <c r="AH24" s="27"/>
      <c r="AI24" s="27"/>
      <c r="AJ24" s="27"/>
      <c r="AK24" s="27"/>
      <c r="AL24" s="25"/>
    </row>
    <row r="25" spans="2:38" ht="16.5" customHeight="1">
      <c r="B25" s="1159"/>
      <c r="C25" s="1160"/>
      <c r="D25" s="1160"/>
      <c r="E25" s="1160"/>
      <c r="F25" s="1160"/>
      <c r="G25" s="1160"/>
      <c r="H25" s="1165"/>
      <c r="I25" s="1166"/>
      <c r="J25" s="347"/>
      <c r="K25" s="347">
        <v>2</v>
      </c>
      <c r="L25" s="131" t="s">
        <v>2464</v>
      </c>
      <c r="M25" s="121"/>
      <c r="N25" s="121"/>
      <c r="O25" s="121"/>
      <c r="P25" s="121"/>
      <c r="Q25" s="121"/>
      <c r="R25" s="129"/>
      <c r="S25" s="129"/>
      <c r="T25" s="10"/>
      <c r="U25" s="48"/>
      <c r="V25" s="10"/>
      <c r="W25" s="27"/>
      <c r="X25" s="27"/>
      <c r="Y25" s="27"/>
      <c r="Z25" s="27"/>
      <c r="AA25" s="27"/>
      <c r="AB25" s="27"/>
      <c r="AC25" s="27"/>
      <c r="AD25" s="27"/>
      <c r="AE25" s="27"/>
      <c r="AF25" s="27"/>
      <c r="AG25" s="27"/>
      <c r="AH25" s="27"/>
      <c r="AI25" s="27"/>
      <c r="AJ25" s="27"/>
      <c r="AK25" s="27"/>
      <c r="AL25" s="25"/>
    </row>
    <row r="26" spans="2:38" ht="16.5" customHeight="1" thickBot="1">
      <c r="B26" s="1161"/>
      <c r="C26" s="1162"/>
      <c r="D26" s="1162"/>
      <c r="E26" s="1162"/>
      <c r="F26" s="1162"/>
      <c r="G26" s="1162"/>
      <c r="H26" s="1167"/>
      <c r="I26" s="1168"/>
      <c r="J26" s="347"/>
      <c r="K26" s="347"/>
      <c r="L26" s="131"/>
      <c r="M26" s="121"/>
      <c r="N26" s="121"/>
      <c r="O26" s="121"/>
      <c r="P26" s="121"/>
      <c r="Q26" s="121"/>
      <c r="R26" s="129"/>
      <c r="S26" s="129"/>
      <c r="T26" s="10"/>
      <c r="U26" s="48"/>
      <c r="V26" s="10"/>
      <c r="W26" s="27"/>
      <c r="X26" s="27"/>
      <c r="Y26" s="27"/>
      <c r="Z26" s="27"/>
      <c r="AA26" s="27"/>
      <c r="AB26" s="27"/>
      <c r="AC26" s="27"/>
      <c r="AD26" s="27"/>
      <c r="AE26" s="27"/>
      <c r="AF26" s="27"/>
      <c r="AG26" s="27"/>
      <c r="AH26" s="27"/>
      <c r="AI26" s="27"/>
      <c r="AJ26" s="27"/>
      <c r="AK26" s="27"/>
      <c r="AL26" s="25"/>
    </row>
    <row r="27" spans="2:38" ht="14.25" customHeight="1" thickTop="1">
      <c r="B27" s="1179" t="s">
        <v>2225</v>
      </c>
      <c r="C27" s="1180"/>
      <c r="D27" s="1180"/>
      <c r="E27" s="1180"/>
      <c r="F27" s="1180"/>
      <c r="G27" s="1180"/>
      <c r="H27" s="338" t="s">
        <v>2226</v>
      </c>
      <c r="I27" s="339"/>
      <c r="J27" s="339"/>
      <c r="K27" s="339"/>
      <c r="L27" s="346"/>
      <c r="M27" s="340"/>
      <c r="N27" s="340"/>
      <c r="O27" s="346"/>
      <c r="P27" s="346"/>
      <c r="Q27" s="346"/>
      <c r="R27" s="341"/>
      <c r="S27" s="341"/>
      <c r="T27" s="342"/>
      <c r="U27" s="343"/>
      <c r="V27" s="342"/>
      <c r="W27" s="344"/>
      <c r="X27" s="344"/>
      <c r="Y27" s="344"/>
      <c r="Z27" s="344"/>
      <c r="AA27" s="344"/>
      <c r="AB27" s="344"/>
      <c r="AC27" s="344"/>
      <c r="AD27" s="344"/>
      <c r="AE27" s="344"/>
      <c r="AF27" s="344"/>
      <c r="AG27" s="344"/>
      <c r="AH27" s="344"/>
      <c r="AI27" s="344"/>
      <c r="AJ27" s="344"/>
      <c r="AK27" s="344"/>
      <c r="AL27" s="345"/>
    </row>
    <row r="28" spans="2:38">
      <c r="B28" s="1181"/>
      <c r="C28" s="1182"/>
      <c r="D28" s="1182"/>
      <c r="E28" s="1182"/>
      <c r="F28" s="1182"/>
      <c r="G28" s="1182"/>
      <c r="H28" s="1185"/>
      <c r="I28" s="1186"/>
      <c r="J28" s="1186"/>
      <c r="K28" s="1186"/>
      <c r="L28" s="1186"/>
      <c r="M28" s="1186"/>
      <c r="N28" s="1186"/>
      <c r="O28" s="1186"/>
      <c r="P28" s="1186"/>
      <c r="Q28" s="1186"/>
      <c r="R28" s="1186"/>
      <c r="S28" s="1186"/>
      <c r="T28" s="1186"/>
      <c r="U28" s="1186"/>
      <c r="V28" s="1186"/>
      <c r="W28" s="1186"/>
      <c r="X28" s="1186"/>
      <c r="Y28" s="1186"/>
      <c r="Z28" s="1186"/>
      <c r="AA28" s="1186"/>
      <c r="AB28" s="1186"/>
      <c r="AC28" s="1186"/>
      <c r="AD28" s="1186"/>
      <c r="AE28" s="1186"/>
      <c r="AF28" s="1186"/>
      <c r="AG28" s="1186"/>
      <c r="AH28" s="1186"/>
      <c r="AI28" s="1186"/>
      <c r="AJ28" s="1186"/>
      <c r="AK28" s="1186"/>
      <c r="AL28" s="1187"/>
    </row>
    <row r="29" spans="2:38">
      <c r="B29" s="1181"/>
      <c r="C29" s="1182"/>
      <c r="D29" s="1182"/>
      <c r="E29" s="1182"/>
      <c r="F29" s="1182"/>
      <c r="G29" s="1182"/>
      <c r="H29" s="1185"/>
      <c r="I29" s="1186"/>
      <c r="J29" s="1186"/>
      <c r="K29" s="1186"/>
      <c r="L29" s="1186"/>
      <c r="M29" s="1186"/>
      <c r="N29" s="1186"/>
      <c r="O29" s="1186"/>
      <c r="P29" s="1186"/>
      <c r="Q29" s="1186"/>
      <c r="R29" s="1186"/>
      <c r="S29" s="1186"/>
      <c r="T29" s="1186"/>
      <c r="U29" s="1186"/>
      <c r="V29" s="1186"/>
      <c r="W29" s="1186"/>
      <c r="X29" s="1186"/>
      <c r="Y29" s="1186"/>
      <c r="Z29" s="1186"/>
      <c r="AA29" s="1186"/>
      <c r="AB29" s="1186"/>
      <c r="AC29" s="1186"/>
      <c r="AD29" s="1186"/>
      <c r="AE29" s="1186"/>
      <c r="AF29" s="1186"/>
      <c r="AG29" s="1186"/>
      <c r="AH29" s="1186"/>
      <c r="AI29" s="1186"/>
      <c r="AJ29" s="1186"/>
      <c r="AK29" s="1186"/>
      <c r="AL29" s="1187"/>
    </row>
    <row r="30" spans="2:38">
      <c r="B30" s="1183"/>
      <c r="C30" s="1184"/>
      <c r="D30" s="1184"/>
      <c r="E30" s="1184"/>
      <c r="F30" s="1184"/>
      <c r="G30" s="1184"/>
      <c r="H30" s="1188"/>
      <c r="I30" s="1189"/>
      <c r="J30" s="1189"/>
      <c r="K30" s="1189"/>
      <c r="L30" s="1189"/>
      <c r="M30" s="1189"/>
      <c r="N30" s="1189"/>
      <c r="O30" s="1189"/>
      <c r="P30" s="1189"/>
      <c r="Q30" s="1189"/>
      <c r="R30" s="1189"/>
      <c r="S30" s="1189"/>
      <c r="T30" s="1189"/>
      <c r="U30" s="1189"/>
      <c r="V30" s="1189"/>
      <c r="W30" s="1189"/>
      <c r="X30" s="1189"/>
      <c r="Y30" s="1189"/>
      <c r="Z30" s="1189"/>
      <c r="AA30" s="1189"/>
      <c r="AB30" s="1189"/>
      <c r="AC30" s="1189"/>
      <c r="AD30" s="1189"/>
      <c r="AE30" s="1189"/>
      <c r="AF30" s="1189"/>
      <c r="AG30" s="1189"/>
      <c r="AH30" s="1189"/>
      <c r="AI30" s="1189"/>
      <c r="AJ30" s="1189"/>
      <c r="AK30" s="1189"/>
      <c r="AL30" s="1190"/>
    </row>
    <row r="31" spans="2:38" ht="19.5" customHeight="1">
      <c r="B31" s="1010" t="s">
        <v>96</v>
      </c>
      <c r="C31" s="1011"/>
      <c r="D31" s="19"/>
      <c r="E31" s="132"/>
      <c r="G31" s="19"/>
      <c r="H31" s="10"/>
      <c r="I31" s="10"/>
      <c r="J31" s="19"/>
      <c r="K31" s="19"/>
      <c r="L31" s="19"/>
      <c r="M31" s="19"/>
      <c r="N31" s="19"/>
      <c r="O31" s="19"/>
      <c r="P31" s="19"/>
      <c r="Q31" s="19"/>
      <c r="R31" s="32"/>
      <c r="S31" s="32"/>
      <c r="T31" s="19"/>
      <c r="U31" s="19"/>
      <c r="V31" s="19"/>
      <c r="W31" s="33"/>
      <c r="X31" s="33"/>
      <c r="Y31" s="33"/>
      <c r="Z31" s="33"/>
      <c r="AA31" s="33"/>
      <c r="AB31" s="33"/>
      <c r="AC31" s="33"/>
      <c r="AD31" s="33"/>
      <c r="AE31" s="33"/>
      <c r="AF31" s="33"/>
      <c r="AG31" s="33"/>
      <c r="AH31" s="33"/>
      <c r="AI31" s="33"/>
      <c r="AJ31" s="33"/>
      <c r="AK31" s="33"/>
      <c r="AL31" s="22"/>
    </row>
    <row r="32" spans="2:38" ht="18" customHeight="1">
      <c r="B32" s="1012"/>
      <c r="C32" s="1013"/>
      <c r="D32" s="10"/>
      <c r="E32" s="1133"/>
      <c r="F32" s="1153"/>
      <c r="G32" s="976" t="s">
        <v>97</v>
      </c>
      <c r="H32" s="976"/>
      <c r="I32" s="976"/>
      <c r="J32" s="976"/>
      <c r="K32" s="976"/>
      <c r="L32" s="976"/>
      <c r="M32" s="976"/>
      <c r="N32" s="976"/>
      <c r="O32" s="976"/>
      <c r="P32" s="1145" t="s">
        <v>98</v>
      </c>
      <c r="Q32" s="976"/>
      <c r="R32" s="976"/>
      <c r="S32" s="976"/>
      <c r="T32" s="976"/>
      <c r="U32" s="976"/>
      <c r="V32" s="976"/>
      <c r="W32" s="976"/>
      <c r="X32" s="976"/>
      <c r="Y32" s="10"/>
      <c r="Z32" s="10"/>
      <c r="AA32" s="10"/>
      <c r="AB32" s="10"/>
      <c r="AC32" s="10"/>
      <c r="AD32" s="10"/>
      <c r="AE32" s="10"/>
      <c r="AF32" s="10"/>
      <c r="AG32" s="10"/>
      <c r="AH32" s="10"/>
      <c r="AI32" s="10"/>
      <c r="AJ32" s="10"/>
      <c r="AK32" s="10"/>
      <c r="AL32" s="11"/>
    </row>
    <row r="33" spans="2:38" ht="18" customHeight="1">
      <c r="B33" s="1012"/>
      <c r="C33" s="1013"/>
      <c r="D33" s="10"/>
      <c r="E33" s="1135"/>
      <c r="F33" s="1154"/>
      <c r="G33" s="976"/>
      <c r="H33" s="976"/>
      <c r="I33" s="976"/>
      <c r="J33" s="976"/>
      <c r="K33" s="976"/>
      <c r="L33" s="976"/>
      <c r="M33" s="976"/>
      <c r="N33" s="976"/>
      <c r="O33" s="976"/>
      <c r="P33" s="976"/>
      <c r="Q33" s="976"/>
      <c r="R33" s="976"/>
      <c r="S33" s="976"/>
      <c r="T33" s="976"/>
      <c r="U33" s="976"/>
      <c r="V33" s="976"/>
      <c r="W33" s="976"/>
      <c r="X33" s="976"/>
      <c r="Y33" s="10"/>
      <c r="Z33" s="10"/>
      <c r="AA33" s="10"/>
      <c r="AB33" s="10"/>
      <c r="AC33" s="10"/>
      <c r="AD33" s="10"/>
      <c r="AE33" s="10"/>
      <c r="AF33" s="10"/>
      <c r="AG33" s="10"/>
      <c r="AH33" s="10"/>
      <c r="AI33" s="10"/>
      <c r="AJ33" s="10"/>
      <c r="AK33" s="10"/>
      <c r="AL33" s="11"/>
    </row>
    <row r="34" spans="2:38" ht="12.75" customHeight="1">
      <c r="B34" s="1012"/>
      <c r="C34" s="1013"/>
      <c r="D34" s="10"/>
      <c r="E34" s="1041" t="s">
        <v>53</v>
      </c>
      <c r="F34" s="1041"/>
      <c r="G34" s="1143">
        <f>'別紙54-2'!F5</f>
        <v>0</v>
      </c>
      <c r="H34" s="1143"/>
      <c r="I34" s="1143"/>
      <c r="J34" s="1143"/>
      <c r="K34" s="1143"/>
      <c r="L34" s="1143"/>
      <c r="M34" s="1143"/>
      <c r="N34" s="1041" t="s">
        <v>52</v>
      </c>
      <c r="O34" s="1041"/>
      <c r="P34" s="1144">
        <f>'別紙54-2'!E5</f>
        <v>0</v>
      </c>
      <c r="Q34" s="1144"/>
      <c r="R34" s="1144"/>
      <c r="S34" s="1144"/>
      <c r="T34" s="1144"/>
      <c r="U34" s="1144"/>
      <c r="V34" s="1144"/>
      <c r="W34" s="976" t="s">
        <v>7</v>
      </c>
      <c r="X34" s="976"/>
      <c r="Y34" s="27"/>
      <c r="Z34" s="27"/>
      <c r="AA34" s="27"/>
      <c r="AB34" s="27"/>
      <c r="AC34" s="27"/>
      <c r="AD34" s="27"/>
      <c r="AE34" s="27"/>
      <c r="AF34" s="27"/>
      <c r="AG34" s="27"/>
      <c r="AH34" s="10"/>
      <c r="AI34" s="10"/>
      <c r="AJ34" s="10"/>
      <c r="AK34" s="10"/>
      <c r="AL34" s="11"/>
    </row>
    <row r="35" spans="2:38" ht="12.75" customHeight="1">
      <c r="B35" s="1012"/>
      <c r="C35" s="1013"/>
      <c r="D35" s="10"/>
      <c r="E35" s="1041"/>
      <c r="F35" s="1041"/>
      <c r="G35" s="1143"/>
      <c r="H35" s="1143"/>
      <c r="I35" s="1143"/>
      <c r="J35" s="1143"/>
      <c r="K35" s="1143"/>
      <c r="L35" s="1143"/>
      <c r="M35" s="1143"/>
      <c r="N35" s="1041"/>
      <c r="O35" s="1041"/>
      <c r="P35" s="1144"/>
      <c r="Q35" s="1144"/>
      <c r="R35" s="1144"/>
      <c r="S35" s="1144"/>
      <c r="T35" s="1144"/>
      <c r="U35" s="1144"/>
      <c r="V35" s="1144"/>
      <c r="W35" s="976"/>
      <c r="X35" s="976"/>
      <c r="Y35" s="27"/>
      <c r="Z35" s="27"/>
      <c r="AA35" s="27"/>
      <c r="AB35" s="27"/>
      <c r="AC35" s="27"/>
      <c r="AD35" s="27"/>
      <c r="AE35" s="27"/>
      <c r="AF35" s="27"/>
      <c r="AG35" s="27"/>
      <c r="AH35" s="10"/>
      <c r="AI35" s="10"/>
      <c r="AJ35" s="10"/>
      <c r="AK35" s="10"/>
      <c r="AL35" s="11"/>
    </row>
    <row r="36" spans="2:38" ht="12.75" customHeight="1">
      <c r="B36" s="1012"/>
      <c r="C36" s="1013"/>
      <c r="D36" s="10"/>
      <c r="E36" s="1041" t="s">
        <v>83</v>
      </c>
      <c r="F36" s="1041"/>
      <c r="G36" s="1143">
        <f>'別紙54-2'!H5</f>
        <v>0</v>
      </c>
      <c r="H36" s="1143"/>
      <c r="I36" s="1143"/>
      <c r="J36" s="1143"/>
      <c r="K36" s="1143"/>
      <c r="L36" s="1143"/>
      <c r="M36" s="1143"/>
      <c r="N36" s="1041" t="s">
        <v>52</v>
      </c>
      <c r="O36" s="1041"/>
      <c r="P36" s="1144">
        <f>'別紙54-2'!G5</f>
        <v>0</v>
      </c>
      <c r="Q36" s="1144"/>
      <c r="R36" s="1144"/>
      <c r="S36" s="1144"/>
      <c r="T36" s="1144"/>
      <c r="U36" s="1144"/>
      <c r="V36" s="1144"/>
      <c r="W36" s="976" t="s">
        <v>7</v>
      </c>
      <c r="X36" s="976"/>
      <c r="Y36" s="27"/>
      <c r="Z36" s="27"/>
      <c r="AA36" s="27"/>
      <c r="AB36" s="27"/>
      <c r="AC36" s="27"/>
      <c r="AD36" s="27"/>
      <c r="AE36" s="27"/>
      <c r="AF36" s="27"/>
      <c r="AG36" s="27"/>
      <c r="AH36" s="10"/>
      <c r="AI36" s="10"/>
      <c r="AJ36" s="10"/>
      <c r="AK36" s="10"/>
      <c r="AL36" s="11"/>
    </row>
    <row r="37" spans="2:38" ht="12.75" customHeight="1">
      <c r="B37" s="1012"/>
      <c r="C37" s="1013"/>
      <c r="D37" s="10"/>
      <c r="E37" s="1041"/>
      <c r="F37" s="1041"/>
      <c r="G37" s="1143"/>
      <c r="H37" s="1143"/>
      <c r="I37" s="1143"/>
      <c r="J37" s="1143"/>
      <c r="K37" s="1143"/>
      <c r="L37" s="1143"/>
      <c r="M37" s="1143"/>
      <c r="N37" s="1041"/>
      <c r="O37" s="1041"/>
      <c r="P37" s="1144"/>
      <c r="Q37" s="1144"/>
      <c r="R37" s="1144"/>
      <c r="S37" s="1144"/>
      <c r="T37" s="1144"/>
      <c r="U37" s="1144"/>
      <c r="V37" s="1144"/>
      <c r="W37" s="976"/>
      <c r="X37" s="976"/>
      <c r="Y37" s="27"/>
      <c r="Z37" s="27"/>
      <c r="AA37" s="27"/>
      <c r="AB37" s="27"/>
      <c r="AC37" s="27"/>
      <c r="AD37" s="27"/>
      <c r="AE37" s="27"/>
      <c r="AF37" s="27"/>
      <c r="AG37" s="27"/>
      <c r="AH37" s="10"/>
      <c r="AI37" s="10"/>
      <c r="AJ37" s="10"/>
      <c r="AK37" s="10"/>
      <c r="AL37" s="11"/>
    </row>
    <row r="38" spans="2:38" ht="12.75" customHeight="1">
      <c r="B38" s="1012"/>
      <c r="C38" s="1013"/>
      <c r="D38" s="10"/>
      <c r="E38" s="1041" t="s">
        <v>84</v>
      </c>
      <c r="F38" s="1041"/>
      <c r="G38" s="1143">
        <f>'別紙54-2'!J5</f>
        <v>0</v>
      </c>
      <c r="H38" s="1143"/>
      <c r="I38" s="1143"/>
      <c r="J38" s="1143"/>
      <c r="K38" s="1143"/>
      <c r="L38" s="1143"/>
      <c r="M38" s="1143"/>
      <c r="N38" s="1041" t="s">
        <v>52</v>
      </c>
      <c r="O38" s="1041"/>
      <c r="P38" s="1144">
        <f>'別紙54-2'!I5</f>
        <v>0</v>
      </c>
      <c r="Q38" s="1144"/>
      <c r="R38" s="1144"/>
      <c r="S38" s="1144"/>
      <c r="T38" s="1144"/>
      <c r="U38" s="1144"/>
      <c r="V38" s="1144"/>
      <c r="W38" s="976" t="s">
        <v>7</v>
      </c>
      <c r="X38" s="976"/>
      <c r="Y38" s="27"/>
      <c r="Z38" s="27"/>
      <c r="AA38" s="27"/>
      <c r="AB38" s="27"/>
      <c r="AC38" s="27"/>
      <c r="AD38" s="27"/>
      <c r="AE38" s="27"/>
      <c r="AF38" s="27"/>
      <c r="AG38" s="27"/>
      <c r="AH38" s="10"/>
      <c r="AI38" s="10"/>
      <c r="AJ38" s="10"/>
      <c r="AK38" s="10"/>
      <c r="AL38" s="11"/>
    </row>
    <row r="39" spans="2:38" ht="12.75" customHeight="1">
      <c r="B39" s="1012"/>
      <c r="C39" s="1013"/>
      <c r="D39" s="10"/>
      <c r="E39" s="1041"/>
      <c r="F39" s="1041"/>
      <c r="G39" s="1143"/>
      <c r="H39" s="1143"/>
      <c r="I39" s="1143"/>
      <c r="J39" s="1143"/>
      <c r="K39" s="1143"/>
      <c r="L39" s="1143"/>
      <c r="M39" s="1143"/>
      <c r="N39" s="1041"/>
      <c r="O39" s="1041"/>
      <c r="P39" s="1144"/>
      <c r="Q39" s="1144"/>
      <c r="R39" s="1144"/>
      <c r="S39" s="1144"/>
      <c r="T39" s="1144"/>
      <c r="U39" s="1144"/>
      <c r="V39" s="1144"/>
      <c r="W39" s="976"/>
      <c r="X39" s="976"/>
      <c r="Y39" s="27"/>
      <c r="Z39" s="27"/>
      <c r="AA39" s="27"/>
      <c r="AB39" s="27"/>
      <c r="AC39" s="27"/>
      <c r="AD39" s="27"/>
      <c r="AE39" s="27"/>
      <c r="AF39" s="27"/>
      <c r="AG39" s="27"/>
      <c r="AH39" s="10"/>
      <c r="AI39" s="10"/>
      <c r="AJ39" s="10"/>
      <c r="AK39" s="10"/>
      <c r="AL39" s="11"/>
    </row>
    <row r="40" spans="2:38" ht="12.75" customHeight="1">
      <c r="B40" s="1012"/>
      <c r="C40" s="1013"/>
      <c r="D40" s="10"/>
      <c r="E40" s="1041" t="s">
        <v>85</v>
      </c>
      <c r="F40" s="1041"/>
      <c r="G40" s="1143">
        <f>'別紙54-2'!L5</f>
        <v>0</v>
      </c>
      <c r="H40" s="1143"/>
      <c r="I40" s="1143"/>
      <c r="J40" s="1143"/>
      <c r="K40" s="1143"/>
      <c r="L40" s="1143"/>
      <c r="M40" s="1143"/>
      <c r="N40" s="1041" t="s">
        <v>52</v>
      </c>
      <c r="O40" s="1041"/>
      <c r="P40" s="1144">
        <f>'別紙54-2'!K5</f>
        <v>0</v>
      </c>
      <c r="Q40" s="1144"/>
      <c r="R40" s="1144"/>
      <c r="S40" s="1144"/>
      <c r="T40" s="1144"/>
      <c r="U40" s="1144"/>
      <c r="V40" s="1144"/>
      <c r="W40" s="976" t="s">
        <v>7</v>
      </c>
      <c r="X40" s="976"/>
      <c r="Y40" s="27"/>
      <c r="Z40" s="27"/>
      <c r="AA40" s="27"/>
      <c r="AB40" s="27"/>
      <c r="AC40" s="27"/>
      <c r="AD40" s="27"/>
      <c r="AE40" s="27"/>
      <c r="AF40" s="27"/>
      <c r="AG40" s="27"/>
      <c r="AH40" s="10"/>
      <c r="AI40" s="10"/>
      <c r="AJ40" s="10"/>
      <c r="AK40" s="10"/>
      <c r="AL40" s="11"/>
    </row>
    <row r="41" spans="2:38" ht="12.75" customHeight="1">
      <c r="B41" s="1012"/>
      <c r="C41" s="1013"/>
      <c r="D41" s="10"/>
      <c r="E41" s="1041"/>
      <c r="F41" s="1041"/>
      <c r="G41" s="1143"/>
      <c r="H41" s="1143"/>
      <c r="I41" s="1143"/>
      <c r="J41" s="1143"/>
      <c r="K41" s="1143"/>
      <c r="L41" s="1143"/>
      <c r="M41" s="1143"/>
      <c r="N41" s="1041"/>
      <c r="O41" s="1041"/>
      <c r="P41" s="1144"/>
      <c r="Q41" s="1144"/>
      <c r="R41" s="1144"/>
      <c r="S41" s="1144"/>
      <c r="T41" s="1144"/>
      <c r="U41" s="1144"/>
      <c r="V41" s="1144"/>
      <c r="W41" s="976"/>
      <c r="X41" s="976"/>
      <c r="Y41" s="27"/>
      <c r="Z41" s="27"/>
      <c r="AA41" s="27"/>
      <c r="AB41" s="27"/>
      <c r="AC41" s="27"/>
      <c r="AD41" s="27"/>
      <c r="AE41" s="27"/>
      <c r="AF41" s="27"/>
      <c r="AG41" s="27"/>
      <c r="AH41" s="10"/>
      <c r="AI41" s="10"/>
      <c r="AJ41" s="10"/>
      <c r="AK41" s="10"/>
      <c r="AL41" s="11"/>
    </row>
    <row r="42" spans="2:38" ht="12.75" customHeight="1">
      <c r="B42" s="1012"/>
      <c r="C42" s="1013"/>
      <c r="D42" s="10"/>
      <c r="E42" s="1041" t="s">
        <v>54</v>
      </c>
      <c r="F42" s="1041"/>
      <c r="G42" s="1143">
        <f>'別紙54-2'!N5</f>
        <v>0</v>
      </c>
      <c r="H42" s="1143"/>
      <c r="I42" s="1143"/>
      <c r="J42" s="1143"/>
      <c r="K42" s="1143"/>
      <c r="L42" s="1143"/>
      <c r="M42" s="1143"/>
      <c r="N42" s="1041" t="s">
        <v>52</v>
      </c>
      <c r="O42" s="1041"/>
      <c r="P42" s="1144">
        <f>'別紙54-2'!M5</f>
        <v>0</v>
      </c>
      <c r="Q42" s="1144"/>
      <c r="R42" s="1144"/>
      <c r="S42" s="1144"/>
      <c r="T42" s="1144"/>
      <c r="U42" s="1144"/>
      <c r="V42" s="1144"/>
      <c r="W42" s="976" t="s">
        <v>7</v>
      </c>
      <c r="X42" s="976"/>
      <c r="Y42" s="27"/>
      <c r="Z42" s="27"/>
      <c r="AA42" s="27"/>
      <c r="AB42" s="27"/>
      <c r="AC42" s="27"/>
      <c r="AD42" s="27"/>
      <c r="AE42" s="27"/>
      <c r="AF42" s="27"/>
      <c r="AG42" s="27"/>
      <c r="AH42" s="10"/>
      <c r="AI42" s="10"/>
      <c r="AJ42" s="10"/>
      <c r="AK42" s="10"/>
      <c r="AL42" s="11"/>
    </row>
    <row r="43" spans="2:38" ht="12.75" customHeight="1">
      <c r="B43" s="1012"/>
      <c r="C43" s="1013"/>
      <c r="D43" s="10"/>
      <c r="E43" s="1041"/>
      <c r="F43" s="1041"/>
      <c r="G43" s="1143"/>
      <c r="H43" s="1143"/>
      <c r="I43" s="1143"/>
      <c r="J43" s="1143"/>
      <c r="K43" s="1143"/>
      <c r="L43" s="1143"/>
      <c r="M43" s="1143"/>
      <c r="N43" s="1041"/>
      <c r="O43" s="1041"/>
      <c r="P43" s="1144"/>
      <c r="Q43" s="1144"/>
      <c r="R43" s="1144"/>
      <c r="S43" s="1144"/>
      <c r="T43" s="1144"/>
      <c r="U43" s="1144"/>
      <c r="V43" s="1144"/>
      <c r="W43" s="976"/>
      <c r="X43" s="976"/>
      <c r="Y43" s="27"/>
      <c r="Z43" s="27"/>
      <c r="AA43" s="27"/>
      <c r="AB43" s="27"/>
      <c r="AC43" s="27"/>
      <c r="AD43" s="27"/>
      <c r="AE43" s="27"/>
      <c r="AF43" s="27"/>
      <c r="AG43" s="27"/>
      <c r="AH43" s="10"/>
      <c r="AI43" s="10"/>
      <c r="AJ43" s="10"/>
      <c r="AK43" s="10"/>
      <c r="AL43" s="11"/>
    </row>
    <row r="44" spans="2:38" ht="12.75" customHeight="1">
      <c r="B44" s="1012"/>
      <c r="C44" s="1013"/>
      <c r="D44" s="10"/>
      <c r="E44" s="1041" t="s">
        <v>55</v>
      </c>
      <c r="F44" s="1041"/>
      <c r="G44" s="1143">
        <f>'別紙54-2'!P5</f>
        <v>0</v>
      </c>
      <c r="H44" s="1143"/>
      <c r="I44" s="1143"/>
      <c r="J44" s="1143"/>
      <c r="K44" s="1143"/>
      <c r="L44" s="1143"/>
      <c r="M44" s="1143"/>
      <c r="N44" s="1041" t="s">
        <v>52</v>
      </c>
      <c r="O44" s="1041"/>
      <c r="P44" s="1144">
        <f>'別紙54-2'!O5</f>
        <v>0</v>
      </c>
      <c r="Q44" s="1144"/>
      <c r="R44" s="1144"/>
      <c r="S44" s="1144"/>
      <c r="T44" s="1144"/>
      <c r="U44" s="1144"/>
      <c r="V44" s="1144"/>
      <c r="W44" s="976" t="s">
        <v>7</v>
      </c>
      <c r="X44" s="976"/>
      <c r="Y44" s="27"/>
      <c r="Z44" s="27"/>
      <c r="AA44" s="27"/>
      <c r="AB44" s="27"/>
      <c r="AC44" s="27"/>
      <c r="AD44" s="27"/>
      <c r="AE44" s="27"/>
      <c r="AF44" s="27"/>
      <c r="AG44" s="27"/>
      <c r="AH44" s="10"/>
      <c r="AI44" s="10"/>
      <c r="AJ44" s="10"/>
      <c r="AK44" s="10"/>
      <c r="AL44" s="11"/>
    </row>
    <row r="45" spans="2:38" ht="12.75" customHeight="1">
      <c r="B45" s="1012"/>
      <c r="C45" s="1013"/>
      <c r="D45" s="10"/>
      <c r="E45" s="1041"/>
      <c r="F45" s="1041"/>
      <c r="G45" s="1143"/>
      <c r="H45" s="1143"/>
      <c r="I45" s="1143"/>
      <c r="J45" s="1143"/>
      <c r="K45" s="1143"/>
      <c r="L45" s="1143"/>
      <c r="M45" s="1143"/>
      <c r="N45" s="1041"/>
      <c r="O45" s="1041"/>
      <c r="P45" s="1144"/>
      <c r="Q45" s="1144"/>
      <c r="R45" s="1144"/>
      <c r="S45" s="1144"/>
      <c r="T45" s="1144"/>
      <c r="U45" s="1144"/>
      <c r="V45" s="1144"/>
      <c r="W45" s="976"/>
      <c r="X45" s="976"/>
      <c r="Y45" s="27"/>
      <c r="Z45" s="27"/>
      <c r="AA45" s="27"/>
      <c r="AB45" s="27"/>
      <c r="AC45" s="27"/>
      <c r="AD45" s="27"/>
      <c r="AE45" s="27"/>
      <c r="AF45" s="27"/>
      <c r="AG45" s="27"/>
      <c r="AH45" s="10"/>
      <c r="AI45" s="10"/>
      <c r="AJ45" s="10"/>
      <c r="AK45" s="10"/>
      <c r="AL45" s="11"/>
    </row>
    <row r="46" spans="2:38" ht="12.75" customHeight="1">
      <c r="B46" s="1012"/>
      <c r="C46" s="1013"/>
      <c r="D46" s="10"/>
      <c r="E46" s="1041" t="s">
        <v>56</v>
      </c>
      <c r="F46" s="1041"/>
      <c r="G46" s="1143">
        <f>'別紙54-2'!R5</f>
        <v>0</v>
      </c>
      <c r="H46" s="1143"/>
      <c r="I46" s="1143"/>
      <c r="J46" s="1143"/>
      <c r="K46" s="1143"/>
      <c r="L46" s="1143"/>
      <c r="M46" s="1143"/>
      <c r="N46" s="1041" t="s">
        <v>52</v>
      </c>
      <c r="O46" s="1041"/>
      <c r="P46" s="1144">
        <f>'別紙54-2'!Q5</f>
        <v>0</v>
      </c>
      <c r="Q46" s="1144"/>
      <c r="R46" s="1144"/>
      <c r="S46" s="1144"/>
      <c r="T46" s="1144"/>
      <c r="U46" s="1144"/>
      <c r="V46" s="1144"/>
      <c r="W46" s="976" t="s">
        <v>7</v>
      </c>
      <c r="X46" s="976"/>
      <c r="Y46" s="27"/>
      <c r="Z46" s="27"/>
      <c r="AA46" s="27"/>
      <c r="AB46" s="27"/>
      <c r="AC46" s="27"/>
      <c r="AD46" s="27"/>
      <c r="AE46" s="27"/>
      <c r="AF46" s="27"/>
      <c r="AG46" s="27"/>
      <c r="AH46" s="10"/>
      <c r="AI46" s="10"/>
      <c r="AJ46" s="10"/>
      <c r="AK46" s="10"/>
      <c r="AL46" s="11"/>
    </row>
    <row r="47" spans="2:38" ht="12.75" customHeight="1">
      <c r="B47" s="1012"/>
      <c r="C47" s="1013"/>
      <c r="D47" s="10"/>
      <c r="E47" s="1041"/>
      <c r="F47" s="1041"/>
      <c r="G47" s="1143"/>
      <c r="H47" s="1143"/>
      <c r="I47" s="1143"/>
      <c r="J47" s="1143"/>
      <c r="K47" s="1143"/>
      <c r="L47" s="1143"/>
      <c r="M47" s="1143"/>
      <c r="N47" s="1041"/>
      <c r="O47" s="1041"/>
      <c r="P47" s="1144"/>
      <c r="Q47" s="1144"/>
      <c r="R47" s="1144"/>
      <c r="S47" s="1144"/>
      <c r="T47" s="1144"/>
      <c r="U47" s="1144"/>
      <c r="V47" s="1144"/>
      <c r="W47" s="976"/>
      <c r="X47" s="976"/>
      <c r="Y47" s="27"/>
      <c r="Z47" s="27"/>
      <c r="AA47" s="27"/>
      <c r="AB47" s="27"/>
      <c r="AC47" s="27"/>
      <c r="AD47" s="27"/>
      <c r="AE47" s="27"/>
      <c r="AF47" s="27"/>
      <c r="AG47" s="27"/>
      <c r="AH47" s="10"/>
      <c r="AI47" s="10"/>
      <c r="AJ47" s="10"/>
      <c r="AK47" s="10"/>
      <c r="AL47" s="11"/>
    </row>
    <row r="48" spans="2:38" ht="12.75" customHeight="1">
      <c r="B48" s="1012"/>
      <c r="C48" s="1013"/>
      <c r="D48" s="10"/>
      <c r="E48" s="1041" t="s">
        <v>57</v>
      </c>
      <c r="F48" s="1041"/>
      <c r="G48" s="1143">
        <f>'別紙54-2'!T5</f>
        <v>0</v>
      </c>
      <c r="H48" s="1143"/>
      <c r="I48" s="1143"/>
      <c r="J48" s="1143"/>
      <c r="K48" s="1143"/>
      <c r="L48" s="1143"/>
      <c r="M48" s="1143"/>
      <c r="N48" s="1041" t="s">
        <v>52</v>
      </c>
      <c r="O48" s="1041"/>
      <c r="P48" s="1144">
        <f>'別紙54-2'!S5</f>
        <v>0</v>
      </c>
      <c r="Q48" s="1144"/>
      <c r="R48" s="1144"/>
      <c r="S48" s="1144"/>
      <c r="T48" s="1144"/>
      <c r="U48" s="1144"/>
      <c r="V48" s="1144"/>
      <c r="W48" s="976" t="s">
        <v>7</v>
      </c>
      <c r="X48" s="976"/>
      <c r="Y48" s="27"/>
      <c r="Z48" s="27"/>
      <c r="AA48" s="27"/>
      <c r="AB48" s="27"/>
      <c r="AC48" s="27"/>
      <c r="AD48" s="27"/>
      <c r="AE48" s="27"/>
      <c r="AF48" s="27"/>
      <c r="AG48" s="27"/>
      <c r="AH48" s="10"/>
      <c r="AI48" s="10"/>
      <c r="AJ48" s="10"/>
      <c r="AK48" s="10"/>
      <c r="AL48" s="11"/>
    </row>
    <row r="49" spans="2:38" ht="12.75" customHeight="1">
      <c r="B49" s="1012"/>
      <c r="C49" s="1013"/>
      <c r="D49" s="10"/>
      <c r="E49" s="1041"/>
      <c r="F49" s="1041"/>
      <c r="G49" s="1143"/>
      <c r="H49" s="1143"/>
      <c r="I49" s="1143"/>
      <c r="J49" s="1143"/>
      <c r="K49" s="1143"/>
      <c r="L49" s="1143"/>
      <c r="M49" s="1143"/>
      <c r="N49" s="1041"/>
      <c r="O49" s="1041"/>
      <c r="P49" s="1144"/>
      <c r="Q49" s="1144"/>
      <c r="R49" s="1144"/>
      <c r="S49" s="1144"/>
      <c r="T49" s="1144"/>
      <c r="U49" s="1144"/>
      <c r="V49" s="1144"/>
      <c r="W49" s="976"/>
      <c r="X49" s="976"/>
      <c r="Y49" s="27"/>
      <c r="Z49" s="27"/>
      <c r="AA49" s="27"/>
      <c r="AB49" s="27"/>
      <c r="AC49" s="27"/>
      <c r="AD49" s="27"/>
      <c r="AE49" s="27"/>
      <c r="AF49" s="27"/>
      <c r="AG49" s="27"/>
      <c r="AH49" s="10"/>
      <c r="AI49" s="10"/>
      <c r="AJ49" s="10"/>
      <c r="AK49" s="10"/>
      <c r="AL49" s="11"/>
    </row>
    <row r="50" spans="2:38" ht="12.75" customHeight="1">
      <c r="B50" s="1012"/>
      <c r="C50" s="1013"/>
      <c r="D50" s="10"/>
      <c r="E50" s="1041" t="s">
        <v>58</v>
      </c>
      <c r="F50" s="1041"/>
      <c r="G50" s="1143">
        <f>'別紙54-2'!V5</f>
        <v>0</v>
      </c>
      <c r="H50" s="1143"/>
      <c r="I50" s="1143"/>
      <c r="J50" s="1143"/>
      <c r="K50" s="1143"/>
      <c r="L50" s="1143"/>
      <c r="M50" s="1143"/>
      <c r="N50" s="1041" t="s">
        <v>52</v>
      </c>
      <c r="O50" s="1041"/>
      <c r="P50" s="1144">
        <f>'別紙54-2'!U5</f>
        <v>0</v>
      </c>
      <c r="Q50" s="1144"/>
      <c r="R50" s="1144"/>
      <c r="S50" s="1144"/>
      <c r="T50" s="1144"/>
      <c r="U50" s="1144"/>
      <c r="V50" s="1144"/>
      <c r="W50" s="976" t="s">
        <v>7</v>
      </c>
      <c r="X50" s="976"/>
      <c r="Y50" s="27"/>
      <c r="Z50" s="27"/>
      <c r="AA50" s="27"/>
      <c r="AB50" s="27"/>
      <c r="AC50" s="27"/>
      <c r="AD50" s="27"/>
      <c r="AE50" s="27"/>
      <c r="AF50" s="27"/>
      <c r="AG50" s="27"/>
      <c r="AH50" s="10"/>
      <c r="AI50" s="10"/>
      <c r="AJ50" s="10"/>
      <c r="AK50" s="10"/>
      <c r="AL50" s="11"/>
    </row>
    <row r="51" spans="2:38" ht="12.75" customHeight="1">
      <c r="B51" s="1012"/>
      <c r="C51" s="1013"/>
      <c r="D51" s="10"/>
      <c r="E51" s="1041"/>
      <c r="F51" s="1041"/>
      <c r="G51" s="1143"/>
      <c r="H51" s="1143"/>
      <c r="I51" s="1143"/>
      <c r="J51" s="1143"/>
      <c r="K51" s="1143"/>
      <c r="L51" s="1143"/>
      <c r="M51" s="1143"/>
      <c r="N51" s="1041"/>
      <c r="O51" s="1041"/>
      <c r="P51" s="1144"/>
      <c r="Q51" s="1144"/>
      <c r="R51" s="1144"/>
      <c r="S51" s="1144"/>
      <c r="T51" s="1144"/>
      <c r="U51" s="1144"/>
      <c r="V51" s="1144"/>
      <c r="W51" s="976"/>
      <c r="X51" s="976"/>
      <c r="Y51" s="27"/>
      <c r="Z51" s="27"/>
      <c r="AA51" s="27"/>
      <c r="AB51" s="27"/>
      <c r="AC51" s="27"/>
      <c r="AD51" s="27"/>
      <c r="AE51" s="27"/>
      <c r="AF51" s="27"/>
      <c r="AG51" s="27"/>
      <c r="AH51" s="10"/>
      <c r="AI51" s="10"/>
      <c r="AJ51" s="10"/>
      <c r="AK51" s="10"/>
      <c r="AL51" s="11"/>
    </row>
    <row r="52" spans="2:38" ht="12.75" customHeight="1">
      <c r="B52" s="1012"/>
      <c r="C52" s="1013"/>
      <c r="D52" s="10"/>
      <c r="E52" s="1041" t="s">
        <v>59</v>
      </c>
      <c r="F52" s="1041"/>
      <c r="G52" s="1143">
        <f>'別紙54-2'!X5</f>
        <v>0</v>
      </c>
      <c r="H52" s="1143"/>
      <c r="I52" s="1143"/>
      <c r="J52" s="1143"/>
      <c r="K52" s="1143"/>
      <c r="L52" s="1143"/>
      <c r="M52" s="1143"/>
      <c r="N52" s="1041" t="s">
        <v>52</v>
      </c>
      <c r="O52" s="1041"/>
      <c r="P52" s="1144">
        <f>'別紙54-2'!W5</f>
        <v>0</v>
      </c>
      <c r="Q52" s="1144"/>
      <c r="R52" s="1144"/>
      <c r="S52" s="1144"/>
      <c r="T52" s="1144"/>
      <c r="U52" s="1144"/>
      <c r="V52" s="1144"/>
      <c r="W52" s="976" t="s">
        <v>7</v>
      </c>
      <c r="X52" s="976"/>
      <c r="Y52" s="27"/>
      <c r="Z52" s="27"/>
      <c r="AA52" s="27"/>
      <c r="AB52" s="27"/>
      <c r="AC52" s="27"/>
      <c r="AD52" s="27"/>
      <c r="AE52" s="27"/>
      <c r="AF52" s="27"/>
      <c r="AG52" s="27"/>
      <c r="AH52" s="10"/>
      <c r="AI52" s="10"/>
      <c r="AJ52" s="10"/>
      <c r="AK52" s="10"/>
      <c r="AL52" s="11"/>
    </row>
    <row r="53" spans="2:38" ht="12.75" customHeight="1">
      <c r="B53" s="1012"/>
      <c r="C53" s="1013"/>
      <c r="D53" s="10"/>
      <c r="E53" s="1041"/>
      <c r="F53" s="1041"/>
      <c r="G53" s="1143"/>
      <c r="H53" s="1143"/>
      <c r="I53" s="1143"/>
      <c r="J53" s="1143"/>
      <c r="K53" s="1143"/>
      <c r="L53" s="1143"/>
      <c r="M53" s="1143"/>
      <c r="N53" s="1041"/>
      <c r="O53" s="1041"/>
      <c r="P53" s="1144"/>
      <c r="Q53" s="1144"/>
      <c r="R53" s="1144"/>
      <c r="S53" s="1144"/>
      <c r="T53" s="1144"/>
      <c r="U53" s="1144"/>
      <c r="V53" s="1144"/>
      <c r="W53" s="976"/>
      <c r="X53" s="976"/>
      <c r="Y53" s="27"/>
      <c r="Z53" s="27"/>
      <c r="AA53" s="27"/>
      <c r="AB53" s="27"/>
      <c r="AC53" s="27"/>
      <c r="AD53" s="27"/>
      <c r="AE53" s="27"/>
      <c r="AF53" s="27"/>
      <c r="AG53" s="27"/>
      <c r="AH53" s="10"/>
      <c r="AI53" s="10"/>
      <c r="AJ53" s="10"/>
      <c r="AK53" s="10"/>
      <c r="AL53" s="11"/>
    </row>
    <row r="54" spans="2:38" ht="12.75" customHeight="1">
      <c r="B54" s="1012"/>
      <c r="C54" s="1013"/>
      <c r="D54" s="10"/>
      <c r="E54" s="1041" t="s">
        <v>60</v>
      </c>
      <c r="F54" s="1041"/>
      <c r="G54" s="1143">
        <f>'別紙54-2'!Z5</f>
        <v>0</v>
      </c>
      <c r="H54" s="1143"/>
      <c r="I54" s="1143"/>
      <c r="J54" s="1143"/>
      <c r="K54" s="1143"/>
      <c r="L54" s="1143"/>
      <c r="M54" s="1143"/>
      <c r="N54" s="1041" t="s">
        <v>52</v>
      </c>
      <c r="O54" s="1041"/>
      <c r="P54" s="1144">
        <f>'別紙54-2'!Y5</f>
        <v>0</v>
      </c>
      <c r="Q54" s="1144"/>
      <c r="R54" s="1144"/>
      <c r="S54" s="1144"/>
      <c r="T54" s="1144"/>
      <c r="U54" s="1144"/>
      <c r="V54" s="1144"/>
      <c r="W54" s="976" t="s">
        <v>7</v>
      </c>
      <c r="X54" s="976"/>
      <c r="Y54" s="27"/>
      <c r="Z54" s="27"/>
      <c r="AA54" s="27"/>
      <c r="AB54" s="27"/>
      <c r="AC54" s="27"/>
      <c r="AD54" s="27"/>
      <c r="AE54" s="27"/>
      <c r="AF54" s="27"/>
      <c r="AG54" s="27"/>
      <c r="AH54" s="10"/>
      <c r="AI54" s="10"/>
      <c r="AJ54" s="10"/>
      <c r="AK54" s="10"/>
      <c r="AL54" s="11"/>
    </row>
    <row r="55" spans="2:38" ht="12.75" customHeight="1" thickBot="1">
      <c r="B55" s="1012"/>
      <c r="C55" s="1013"/>
      <c r="D55" s="10"/>
      <c r="E55" s="1041"/>
      <c r="F55" s="1041"/>
      <c r="G55" s="1143"/>
      <c r="H55" s="1143"/>
      <c r="I55" s="1143"/>
      <c r="J55" s="1143"/>
      <c r="K55" s="1143"/>
      <c r="L55" s="1143"/>
      <c r="M55" s="1143"/>
      <c r="N55" s="1041"/>
      <c r="O55" s="1041"/>
      <c r="P55" s="1144"/>
      <c r="Q55" s="1144"/>
      <c r="R55" s="1144"/>
      <c r="S55" s="1144"/>
      <c r="T55" s="1144"/>
      <c r="U55" s="1144"/>
      <c r="V55" s="1144"/>
      <c r="W55" s="976"/>
      <c r="X55" s="976"/>
      <c r="Y55" s="27"/>
      <c r="Z55" s="27"/>
      <c r="AA55" s="27"/>
      <c r="AB55" s="27"/>
      <c r="AC55" s="27"/>
      <c r="AD55" s="27"/>
      <c r="AE55" s="27"/>
      <c r="AF55" s="27"/>
      <c r="AG55" s="27"/>
      <c r="AH55" s="10"/>
      <c r="AI55" s="10"/>
      <c r="AJ55" s="10"/>
      <c r="AK55" s="10"/>
      <c r="AL55" s="11"/>
    </row>
    <row r="56" spans="2:38" ht="12.75" customHeight="1">
      <c r="B56" s="1012"/>
      <c r="C56" s="1013"/>
      <c r="D56" s="10"/>
      <c r="E56" s="1041" t="s">
        <v>61</v>
      </c>
      <c r="F56" s="1041"/>
      <c r="G56" s="1143">
        <f>'別紙54-2'!AB5</f>
        <v>0</v>
      </c>
      <c r="H56" s="1143"/>
      <c r="I56" s="1143"/>
      <c r="J56" s="1143"/>
      <c r="K56" s="1143"/>
      <c r="L56" s="1143"/>
      <c r="M56" s="1143"/>
      <c r="N56" s="1041" t="s">
        <v>52</v>
      </c>
      <c r="O56" s="1041"/>
      <c r="P56" s="1144">
        <f>'別紙54-2'!AA5</f>
        <v>0</v>
      </c>
      <c r="Q56" s="1144"/>
      <c r="R56" s="1144"/>
      <c r="S56" s="1144"/>
      <c r="T56" s="1144"/>
      <c r="U56" s="1144"/>
      <c r="V56" s="1144"/>
      <c r="W56" s="976" t="s">
        <v>7</v>
      </c>
      <c r="X56" s="976"/>
      <c r="Y56" s="10"/>
      <c r="Z56" s="10"/>
      <c r="AA56" s="1169" t="s">
        <v>1180</v>
      </c>
      <c r="AB56" s="1046"/>
      <c r="AC56" s="1046"/>
      <c r="AD56" s="1046"/>
      <c r="AE56" s="1046"/>
      <c r="AF56" s="1046"/>
      <c r="AG56" s="1046"/>
      <c r="AH56" s="1046"/>
      <c r="AI56" s="1047"/>
      <c r="AJ56" s="27"/>
      <c r="AK56" s="27"/>
      <c r="AL56" s="11"/>
    </row>
    <row r="57" spans="2:38" ht="12.75" customHeight="1" thickBot="1">
      <c r="B57" s="1012"/>
      <c r="C57" s="1013"/>
      <c r="D57" s="10"/>
      <c r="E57" s="1099"/>
      <c r="F57" s="1099"/>
      <c r="G57" s="1143"/>
      <c r="H57" s="1143"/>
      <c r="I57" s="1143"/>
      <c r="J57" s="1143"/>
      <c r="K57" s="1143"/>
      <c r="L57" s="1143"/>
      <c r="M57" s="1143"/>
      <c r="N57" s="1099"/>
      <c r="O57" s="1099"/>
      <c r="P57" s="1144"/>
      <c r="Q57" s="1144"/>
      <c r="R57" s="1144"/>
      <c r="S57" s="1144"/>
      <c r="T57" s="1144"/>
      <c r="U57" s="1144"/>
      <c r="V57" s="1144"/>
      <c r="W57" s="1069"/>
      <c r="X57" s="1069"/>
      <c r="Y57" s="10"/>
      <c r="Z57" s="10"/>
      <c r="AA57" s="1048"/>
      <c r="AB57" s="983"/>
      <c r="AC57" s="983"/>
      <c r="AD57" s="983"/>
      <c r="AE57" s="983"/>
      <c r="AF57" s="983"/>
      <c r="AG57" s="983"/>
      <c r="AH57" s="983"/>
      <c r="AI57" s="1042"/>
      <c r="AJ57" s="27"/>
      <c r="AK57" s="27"/>
      <c r="AL57" s="11"/>
    </row>
    <row r="58" spans="2:38" ht="12.75" customHeight="1">
      <c r="B58" s="1012"/>
      <c r="C58" s="1013"/>
      <c r="D58" s="10"/>
      <c r="E58" s="1100" t="s">
        <v>4</v>
      </c>
      <c r="F58" s="1101"/>
      <c r="G58" s="1170">
        <f>SUM(G34:M57)</f>
        <v>0</v>
      </c>
      <c r="H58" s="1170"/>
      <c r="I58" s="1170"/>
      <c r="J58" s="1170"/>
      <c r="K58" s="1170"/>
      <c r="L58" s="1170"/>
      <c r="M58" s="1170"/>
      <c r="N58" s="1101" t="s">
        <v>52</v>
      </c>
      <c r="O58" s="1101"/>
      <c r="P58" s="1172">
        <f>SUM(P34:V57)</f>
        <v>0</v>
      </c>
      <c r="Q58" s="1173"/>
      <c r="R58" s="1173"/>
      <c r="S58" s="1173"/>
      <c r="T58" s="1173"/>
      <c r="U58" s="1173"/>
      <c r="V58" s="1173"/>
      <c r="W58" s="1046" t="s">
        <v>7</v>
      </c>
      <c r="X58" s="1047"/>
      <c r="Y58" s="10"/>
      <c r="Z58" s="10"/>
      <c r="AA58" s="1175" t="e">
        <f>G58/P58</f>
        <v>#DIV/0!</v>
      </c>
      <c r="AB58" s="1176"/>
      <c r="AC58" s="1176"/>
      <c r="AD58" s="1176"/>
      <c r="AE58" s="1176"/>
      <c r="AF58" s="1176"/>
      <c r="AG58" s="1176"/>
      <c r="AH58" s="983" t="s">
        <v>52</v>
      </c>
      <c r="AI58" s="1042"/>
      <c r="AJ58" s="27"/>
      <c r="AK58" s="27"/>
      <c r="AL58" s="11"/>
    </row>
    <row r="59" spans="2:38" ht="12.75" customHeight="1" thickBot="1">
      <c r="B59" s="1012"/>
      <c r="C59" s="1013"/>
      <c r="D59" s="10"/>
      <c r="E59" s="1102"/>
      <c r="F59" s="1103"/>
      <c r="G59" s="1171"/>
      <c r="H59" s="1171"/>
      <c r="I59" s="1171"/>
      <c r="J59" s="1171"/>
      <c r="K59" s="1171"/>
      <c r="L59" s="1171"/>
      <c r="M59" s="1171"/>
      <c r="N59" s="1103"/>
      <c r="O59" s="1103"/>
      <c r="P59" s="1174"/>
      <c r="Q59" s="1174"/>
      <c r="R59" s="1174"/>
      <c r="S59" s="1174"/>
      <c r="T59" s="1174"/>
      <c r="U59" s="1174"/>
      <c r="V59" s="1174"/>
      <c r="W59" s="1043"/>
      <c r="X59" s="1044"/>
      <c r="Y59" s="10"/>
      <c r="Z59" s="10"/>
      <c r="AA59" s="1177"/>
      <c r="AB59" s="1178"/>
      <c r="AC59" s="1178"/>
      <c r="AD59" s="1178"/>
      <c r="AE59" s="1178"/>
      <c r="AF59" s="1178"/>
      <c r="AG59" s="1178"/>
      <c r="AH59" s="1043"/>
      <c r="AI59" s="1044"/>
      <c r="AJ59" s="27"/>
      <c r="AK59" s="27"/>
      <c r="AL59" s="11"/>
    </row>
    <row r="60" spans="2:38">
      <c r="B60" s="1012"/>
      <c r="C60" s="1013"/>
      <c r="D60" s="10"/>
      <c r="E60" s="14"/>
      <c r="F60" s="14"/>
      <c r="G60" s="27"/>
      <c r="H60" s="27"/>
      <c r="I60" s="27"/>
      <c r="J60" s="27"/>
      <c r="K60" s="27"/>
      <c r="L60" s="27"/>
      <c r="M60" s="27"/>
      <c r="N60" s="27"/>
      <c r="O60" s="27"/>
      <c r="P60" s="10"/>
      <c r="Q60" s="27"/>
      <c r="R60" s="27"/>
      <c r="S60" s="10"/>
      <c r="T60" s="27"/>
      <c r="U60" s="27"/>
      <c r="V60" s="27"/>
      <c r="W60" s="27"/>
      <c r="X60" s="27"/>
      <c r="Y60" s="27"/>
      <c r="Z60" s="27"/>
      <c r="AA60" s="10"/>
      <c r="AB60" s="27"/>
      <c r="AC60" s="27"/>
      <c r="AD60" s="10"/>
      <c r="AE60" s="27"/>
      <c r="AF60" s="27"/>
      <c r="AG60" s="27"/>
      <c r="AH60" s="27"/>
      <c r="AI60" s="27"/>
      <c r="AJ60" s="27"/>
      <c r="AK60" s="27"/>
      <c r="AL60" s="11"/>
    </row>
    <row r="61" spans="2:38">
      <c r="B61" s="1014"/>
      <c r="C61" s="1015"/>
      <c r="D61" s="17"/>
      <c r="E61" s="36"/>
      <c r="F61" s="36"/>
      <c r="G61" s="30"/>
      <c r="H61" s="30"/>
      <c r="I61" s="30"/>
      <c r="J61" s="30"/>
      <c r="K61" s="30"/>
      <c r="L61" s="30"/>
      <c r="M61" s="30"/>
      <c r="N61" s="30"/>
      <c r="O61" s="30"/>
      <c r="P61" s="17"/>
      <c r="Q61" s="30"/>
      <c r="R61" s="30"/>
      <c r="S61" s="17"/>
      <c r="T61" s="30"/>
      <c r="U61" s="30"/>
      <c r="V61" s="30"/>
      <c r="W61" s="30"/>
      <c r="X61" s="30"/>
      <c r="Y61" s="30"/>
      <c r="Z61" s="30"/>
      <c r="AA61" s="17"/>
      <c r="AB61" s="30"/>
      <c r="AC61" s="30"/>
      <c r="AD61" s="17"/>
      <c r="AE61" s="30"/>
      <c r="AF61" s="30"/>
      <c r="AG61" s="30"/>
      <c r="AH61" s="30"/>
      <c r="AI61" s="30"/>
      <c r="AJ61" s="30"/>
      <c r="AK61" s="30"/>
      <c r="AL61" s="23"/>
    </row>
    <row r="62" spans="2:38" ht="15.75" customHeight="1">
      <c r="B62" s="1120" t="s">
        <v>1453</v>
      </c>
      <c r="C62" s="1121"/>
      <c r="D62" s="1121"/>
      <c r="E62" s="1121"/>
      <c r="F62" s="1121"/>
      <c r="G62" s="1121"/>
      <c r="H62" s="1121"/>
      <c r="I62" s="1121"/>
      <c r="J62" s="1121"/>
      <c r="K62" s="1122"/>
      <c r="L62" s="1191" t="s">
        <v>1454</v>
      </c>
      <c r="M62" s="1191"/>
      <c r="N62" s="1191"/>
      <c r="O62" s="1202" t="s">
        <v>1456</v>
      </c>
      <c r="P62" s="1203"/>
      <c r="Q62" s="1203"/>
      <c r="R62" s="1203"/>
      <c r="S62" s="1203"/>
      <c r="T62" s="1203"/>
      <c r="U62" s="1203"/>
      <c r="V62" s="1203"/>
      <c r="W62" s="1203"/>
      <c r="X62" s="1203"/>
      <c r="Y62" s="1203"/>
      <c r="Z62" s="1203"/>
      <c r="AA62" s="1203"/>
      <c r="AB62" s="1203"/>
      <c r="AC62" s="1203"/>
      <c r="AD62" s="1203"/>
      <c r="AE62" s="1203"/>
      <c r="AF62" s="1203"/>
      <c r="AG62" s="1203"/>
      <c r="AH62" s="1203"/>
      <c r="AI62" s="1203"/>
      <c r="AJ62" s="1203"/>
      <c r="AK62" s="1203"/>
      <c r="AL62" s="1204"/>
    </row>
    <row r="63" spans="2:38">
      <c r="B63" s="1123"/>
      <c r="C63" s="1124"/>
      <c r="D63" s="1124"/>
      <c r="E63" s="1124"/>
      <c r="F63" s="1124"/>
      <c r="G63" s="1124"/>
      <c r="H63" s="1124"/>
      <c r="I63" s="1124"/>
      <c r="J63" s="1124"/>
      <c r="K63" s="1125"/>
      <c r="L63" s="1191"/>
      <c r="M63" s="1191"/>
      <c r="N63" s="1191"/>
      <c r="O63" s="1205"/>
      <c r="P63" s="1206"/>
      <c r="Q63" s="1206"/>
      <c r="R63" s="1206"/>
      <c r="S63" s="1206"/>
      <c r="T63" s="1206"/>
      <c r="U63" s="1206"/>
      <c r="V63" s="1206"/>
      <c r="W63" s="1206"/>
      <c r="X63" s="1206"/>
      <c r="Y63" s="1206"/>
      <c r="Z63" s="1206"/>
      <c r="AA63" s="1206"/>
      <c r="AB63" s="1206"/>
      <c r="AC63" s="1206"/>
      <c r="AD63" s="1206"/>
      <c r="AE63" s="1206"/>
      <c r="AF63" s="1206"/>
      <c r="AG63" s="1206"/>
      <c r="AH63" s="1206"/>
      <c r="AI63" s="1206"/>
      <c r="AJ63" s="1206"/>
      <c r="AK63" s="1206"/>
      <c r="AL63" s="1207"/>
    </row>
    <row r="64" spans="2:38">
      <c r="B64" s="1123"/>
      <c r="C64" s="1124"/>
      <c r="D64" s="1124"/>
      <c r="E64" s="1124"/>
      <c r="F64" s="1124"/>
      <c r="G64" s="1124"/>
      <c r="H64" s="1124"/>
      <c r="I64" s="1124"/>
      <c r="J64" s="1124"/>
      <c r="K64" s="1125"/>
      <c r="L64" s="1191"/>
      <c r="M64" s="1191"/>
      <c r="N64" s="1191"/>
      <c r="O64" s="1205" t="s">
        <v>1457</v>
      </c>
      <c r="P64" s="1208"/>
      <c r="Q64" s="1208"/>
      <c r="R64" s="1208"/>
      <c r="S64" s="1208"/>
      <c r="T64" s="1208"/>
      <c r="U64" s="1208"/>
      <c r="V64" s="1208"/>
      <c r="W64" s="1208"/>
      <c r="X64" s="1208"/>
      <c r="Y64" s="1208"/>
      <c r="Z64" s="1208"/>
      <c r="AA64" s="1208"/>
      <c r="AB64" s="1208"/>
      <c r="AC64" s="1208"/>
      <c r="AD64" s="1208"/>
      <c r="AE64" s="1208"/>
      <c r="AF64" s="1208"/>
      <c r="AG64" s="1208"/>
      <c r="AH64" s="1208"/>
      <c r="AI64" s="1208"/>
      <c r="AJ64" s="1208"/>
      <c r="AK64" s="1208"/>
      <c r="AL64" s="1209"/>
    </row>
    <row r="65" spans="2:38">
      <c r="B65" s="1123"/>
      <c r="C65" s="1124"/>
      <c r="D65" s="1124"/>
      <c r="E65" s="1124"/>
      <c r="F65" s="1124"/>
      <c r="G65" s="1124"/>
      <c r="H65" s="1124"/>
      <c r="I65" s="1124"/>
      <c r="J65" s="1124"/>
      <c r="K65" s="1125"/>
      <c r="L65" s="1191"/>
      <c r="M65" s="1191"/>
      <c r="N65" s="1191"/>
      <c r="O65" s="1210"/>
      <c r="P65" s="1211"/>
      <c r="Q65" s="1211"/>
      <c r="R65" s="1211"/>
      <c r="S65" s="1211"/>
      <c r="T65" s="1211"/>
      <c r="U65" s="1211"/>
      <c r="V65" s="1211"/>
      <c r="W65" s="1211"/>
      <c r="X65" s="1211"/>
      <c r="Y65" s="1211"/>
      <c r="Z65" s="1211"/>
      <c r="AA65" s="1211"/>
      <c r="AB65" s="1211"/>
      <c r="AC65" s="1211"/>
      <c r="AD65" s="1211"/>
      <c r="AE65" s="1211"/>
      <c r="AF65" s="1211"/>
      <c r="AG65" s="1211"/>
      <c r="AH65" s="1211"/>
      <c r="AI65" s="1211"/>
      <c r="AJ65" s="1211"/>
      <c r="AK65" s="1211"/>
      <c r="AL65" s="1212"/>
    </row>
    <row r="66" spans="2:38" ht="13.5" customHeight="1">
      <c r="B66" s="1123"/>
      <c r="C66" s="1124"/>
      <c r="D66" s="1124"/>
      <c r="E66" s="1124"/>
      <c r="F66" s="1124"/>
      <c r="G66" s="1124"/>
      <c r="H66" s="1124"/>
      <c r="I66" s="1124"/>
      <c r="J66" s="1124"/>
      <c r="K66" s="1125"/>
      <c r="L66" s="1192" t="s">
        <v>1455</v>
      </c>
      <c r="M66" s="1192"/>
      <c r="N66" s="1192"/>
      <c r="O66" s="1193" t="s">
        <v>1458</v>
      </c>
      <c r="P66" s="1194"/>
      <c r="Q66" s="1194"/>
      <c r="R66" s="1194"/>
      <c r="S66" s="1194"/>
      <c r="T66" s="1194"/>
      <c r="U66" s="1194"/>
      <c r="V66" s="1194"/>
      <c r="W66" s="1194"/>
      <c r="X66" s="1194"/>
      <c r="Y66" s="1194"/>
      <c r="Z66" s="1194"/>
      <c r="AA66" s="1194"/>
      <c r="AB66" s="1194"/>
      <c r="AC66" s="1194"/>
      <c r="AD66" s="1194"/>
      <c r="AE66" s="1194"/>
      <c r="AF66" s="1194"/>
      <c r="AG66" s="1194"/>
      <c r="AH66" s="1194"/>
      <c r="AI66" s="1194"/>
      <c r="AJ66" s="1194"/>
      <c r="AK66" s="1194"/>
      <c r="AL66" s="1195"/>
    </row>
    <row r="67" spans="2:38">
      <c r="B67" s="1123"/>
      <c r="C67" s="1124"/>
      <c r="D67" s="1124"/>
      <c r="E67" s="1124"/>
      <c r="F67" s="1124"/>
      <c r="G67" s="1124"/>
      <c r="H67" s="1124"/>
      <c r="I67" s="1124"/>
      <c r="J67" s="1124"/>
      <c r="K67" s="1125"/>
      <c r="L67" s="1192"/>
      <c r="M67" s="1192"/>
      <c r="N67" s="1192"/>
      <c r="O67" s="1196"/>
      <c r="P67" s="1197"/>
      <c r="Q67" s="1197"/>
      <c r="R67" s="1197"/>
      <c r="S67" s="1197"/>
      <c r="T67" s="1197"/>
      <c r="U67" s="1197"/>
      <c r="V67" s="1197"/>
      <c r="W67" s="1197"/>
      <c r="X67" s="1197"/>
      <c r="Y67" s="1197"/>
      <c r="Z67" s="1197"/>
      <c r="AA67" s="1197"/>
      <c r="AB67" s="1197"/>
      <c r="AC67" s="1197"/>
      <c r="AD67" s="1197"/>
      <c r="AE67" s="1197"/>
      <c r="AF67" s="1197"/>
      <c r="AG67" s="1197"/>
      <c r="AH67" s="1197"/>
      <c r="AI67" s="1197"/>
      <c r="AJ67" s="1197"/>
      <c r="AK67" s="1197"/>
      <c r="AL67" s="1198"/>
    </row>
    <row r="68" spans="2:38">
      <c r="B68" s="1123"/>
      <c r="C68" s="1124"/>
      <c r="D68" s="1124"/>
      <c r="E68" s="1124"/>
      <c r="F68" s="1124"/>
      <c r="G68" s="1124"/>
      <c r="H68" s="1124"/>
      <c r="I68" s="1124"/>
      <c r="J68" s="1124"/>
      <c r="K68" s="1125"/>
      <c r="L68" s="1192"/>
      <c r="M68" s="1192"/>
      <c r="N68" s="1192"/>
      <c r="O68" s="1196"/>
      <c r="P68" s="1197"/>
      <c r="Q68" s="1197"/>
      <c r="R68" s="1197"/>
      <c r="S68" s="1197"/>
      <c r="T68" s="1197"/>
      <c r="U68" s="1197"/>
      <c r="V68" s="1197"/>
      <c r="W68" s="1197"/>
      <c r="X68" s="1197"/>
      <c r="Y68" s="1197"/>
      <c r="Z68" s="1197"/>
      <c r="AA68" s="1197"/>
      <c r="AB68" s="1197"/>
      <c r="AC68" s="1197"/>
      <c r="AD68" s="1197"/>
      <c r="AE68" s="1197"/>
      <c r="AF68" s="1197"/>
      <c r="AG68" s="1197"/>
      <c r="AH68" s="1197"/>
      <c r="AI68" s="1197"/>
      <c r="AJ68" s="1197"/>
      <c r="AK68" s="1197"/>
      <c r="AL68" s="1198"/>
    </row>
    <row r="69" spans="2:38">
      <c r="B69" s="1126"/>
      <c r="C69" s="1127"/>
      <c r="D69" s="1127"/>
      <c r="E69" s="1127"/>
      <c r="F69" s="1127"/>
      <c r="G69" s="1127"/>
      <c r="H69" s="1127"/>
      <c r="I69" s="1127"/>
      <c r="J69" s="1127"/>
      <c r="K69" s="1128"/>
      <c r="L69" s="1192"/>
      <c r="M69" s="1192"/>
      <c r="N69" s="1192"/>
      <c r="O69" s="1199"/>
      <c r="P69" s="1200"/>
      <c r="Q69" s="1200"/>
      <c r="R69" s="1200"/>
      <c r="S69" s="1200"/>
      <c r="T69" s="1200"/>
      <c r="U69" s="1200"/>
      <c r="V69" s="1200"/>
      <c r="W69" s="1200"/>
      <c r="X69" s="1200"/>
      <c r="Y69" s="1200"/>
      <c r="Z69" s="1200"/>
      <c r="AA69" s="1200"/>
      <c r="AB69" s="1200"/>
      <c r="AC69" s="1200"/>
      <c r="AD69" s="1200"/>
      <c r="AE69" s="1200"/>
      <c r="AF69" s="1200"/>
      <c r="AG69" s="1200"/>
      <c r="AH69" s="1200"/>
      <c r="AI69" s="1200"/>
      <c r="AJ69" s="1200"/>
      <c r="AK69" s="1200"/>
      <c r="AL69" s="1201"/>
    </row>
    <row r="70" spans="2:38" ht="78" customHeight="1">
      <c r="B70" s="1129" t="s">
        <v>2296</v>
      </c>
      <c r="C70" s="1129"/>
      <c r="D70" s="1129"/>
      <c r="E70" s="1129"/>
      <c r="F70" s="1129"/>
      <c r="G70" s="1129"/>
      <c r="H70" s="1129"/>
      <c r="I70" s="1129"/>
      <c r="J70" s="1129"/>
      <c r="K70" s="1129"/>
      <c r="L70" s="1129"/>
      <c r="M70" s="1129"/>
      <c r="N70" s="1129"/>
      <c r="O70" s="1129"/>
      <c r="P70" s="1129"/>
      <c r="Q70" s="1129"/>
      <c r="R70" s="1129"/>
      <c r="S70" s="1129"/>
      <c r="T70" s="1129"/>
      <c r="U70" s="1129"/>
      <c r="V70" s="1129"/>
      <c r="W70" s="1129"/>
      <c r="X70" s="1129"/>
      <c r="Y70" s="1129"/>
      <c r="Z70" s="1129"/>
      <c r="AA70" s="1129"/>
      <c r="AB70" s="1129"/>
      <c r="AC70" s="1129"/>
      <c r="AD70" s="1129"/>
      <c r="AE70" s="1129"/>
      <c r="AF70" s="1129"/>
      <c r="AG70" s="1129"/>
      <c r="AH70" s="1129"/>
      <c r="AI70" s="1129"/>
      <c r="AJ70" s="1129"/>
      <c r="AK70" s="1129"/>
      <c r="AL70" s="1129"/>
    </row>
  </sheetData>
  <mergeCells count="94">
    <mergeCell ref="B27:G30"/>
    <mergeCell ref="H28:AL30"/>
    <mergeCell ref="L62:N65"/>
    <mergeCell ref="L66:N69"/>
    <mergeCell ref="O66:AL69"/>
    <mergeCell ref="O62:AL63"/>
    <mergeCell ref="O64:AL65"/>
    <mergeCell ref="AH58:AI59"/>
    <mergeCell ref="E56:F57"/>
    <mergeCell ref="G56:M57"/>
    <mergeCell ref="N56:O57"/>
    <mergeCell ref="P56:V57"/>
    <mergeCell ref="W56:X57"/>
    <mergeCell ref="E54:F55"/>
    <mergeCell ref="G54:M55"/>
    <mergeCell ref="N54:O55"/>
    <mergeCell ref="AF6:AL6"/>
    <mergeCell ref="D21:Q23"/>
    <mergeCell ref="B11:C23"/>
    <mergeCell ref="R11:S23"/>
    <mergeCell ref="B31:C61"/>
    <mergeCell ref="E32:F33"/>
    <mergeCell ref="AJ13:AL13"/>
    <mergeCell ref="B24:G26"/>
    <mergeCell ref="H24:I26"/>
    <mergeCell ref="AA56:AI57"/>
    <mergeCell ref="E58:F59"/>
    <mergeCell ref="G58:M59"/>
    <mergeCell ref="N58:O59"/>
    <mergeCell ref="P58:V59"/>
    <mergeCell ref="W58:X59"/>
    <mergeCell ref="AA58:AG59"/>
    <mergeCell ref="P54:V55"/>
    <mergeCell ref="W54:X55"/>
    <mergeCell ref="E50:F51"/>
    <mergeCell ref="G50:M51"/>
    <mergeCell ref="N50:O51"/>
    <mergeCell ref="P50:V51"/>
    <mergeCell ref="W50:X51"/>
    <mergeCell ref="E52:F53"/>
    <mergeCell ref="G52:M53"/>
    <mergeCell ref="N52:O53"/>
    <mergeCell ref="P52:V53"/>
    <mergeCell ref="W52:X53"/>
    <mergeCell ref="E46:F47"/>
    <mergeCell ref="G46:M47"/>
    <mergeCell ref="N46:O47"/>
    <mergeCell ref="P46:V47"/>
    <mergeCell ref="W46:X47"/>
    <mergeCell ref="E48:F49"/>
    <mergeCell ref="G48:M49"/>
    <mergeCell ref="N48:O49"/>
    <mergeCell ref="P48:V49"/>
    <mergeCell ref="W48:X49"/>
    <mergeCell ref="E42:F43"/>
    <mergeCell ref="G42:M43"/>
    <mergeCell ref="N42:O43"/>
    <mergeCell ref="P42:V43"/>
    <mergeCell ref="W42:X43"/>
    <mergeCell ref="E44:F45"/>
    <mergeCell ref="G44:M45"/>
    <mergeCell ref="N44:O45"/>
    <mergeCell ref="P44:V45"/>
    <mergeCell ref="W44:X45"/>
    <mergeCell ref="G34:M35"/>
    <mergeCell ref="N34:O35"/>
    <mergeCell ref="P34:V35"/>
    <mergeCell ref="W34:X35"/>
    <mergeCell ref="E40:F41"/>
    <mergeCell ref="G40:M41"/>
    <mergeCell ref="N40:O41"/>
    <mergeCell ref="P40:V41"/>
    <mergeCell ref="W40:X41"/>
    <mergeCell ref="E38:F39"/>
    <mergeCell ref="G38:M39"/>
    <mergeCell ref="N38:O39"/>
    <mergeCell ref="P38:V39"/>
    <mergeCell ref="W38:X39"/>
    <mergeCell ref="B62:K69"/>
    <mergeCell ref="B70:AL70"/>
    <mergeCell ref="AF2:AL2"/>
    <mergeCell ref="A4:AM5"/>
    <mergeCell ref="B7:K8"/>
    <mergeCell ref="L7:AL8"/>
    <mergeCell ref="B9:K10"/>
    <mergeCell ref="L9:N10"/>
    <mergeCell ref="E36:F37"/>
    <mergeCell ref="G36:M37"/>
    <mergeCell ref="N36:O37"/>
    <mergeCell ref="P36:V37"/>
    <mergeCell ref="W36:X37"/>
    <mergeCell ref="G32:O33"/>
    <mergeCell ref="P32:X33"/>
    <mergeCell ref="E34:F35"/>
  </mergeCells>
  <phoneticPr fontId="3"/>
  <conditionalFormatting sqref="F15">
    <cfRule type="expression" dxfId="82" priority="37">
      <formula>$F$13=1</formula>
    </cfRule>
  </conditionalFormatting>
  <conditionalFormatting sqref="H15">
    <cfRule type="expression" dxfId="81" priority="36">
      <formula>$F$13=1</formula>
    </cfRule>
  </conditionalFormatting>
  <conditionalFormatting sqref="Z9">
    <cfRule type="expression" dxfId="80" priority="35">
      <formula>$L$9=1</formula>
    </cfRule>
  </conditionalFormatting>
  <conditionalFormatting sqref="Z10">
    <cfRule type="expression" dxfId="79" priority="34">
      <formula>$L$9=2</formula>
    </cfRule>
  </conditionalFormatting>
  <conditionalFormatting sqref="F16:H16">
    <cfRule type="expression" dxfId="78" priority="33">
      <formula>$F$13=2</formula>
    </cfRule>
  </conditionalFormatting>
  <conditionalFormatting sqref="F17:H17">
    <cfRule type="expression" dxfId="77" priority="32">
      <formula>$F$13=3</formula>
    </cfRule>
  </conditionalFormatting>
  <conditionalFormatting sqref="F18:H18">
    <cfRule type="expression" dxfId="76" priority="31">
      <formula>$F$13=4</formula>
    </cfRule>
  </conditionalFormatting>
  <conditionalFormatting sqref="F19:H19">
    <cfRule type="expression" dxfId="75" priority="30">
      <formula>$F$13=5</formula>
    </cfRule>
  </conditionalFormatting>
  <conditionalFormatting sqref="K24">
    <cfRule type="expression" dxfId="74" priority="29">
      <formula>$H$24=1</formula>
    </cfRule>
  </conditionalFormatting>
  <conditionalFormatting sqref="K25">
    <cfRule type="expression" dxfId="73" priority="28">
      <formula>$H$24=2</formula>
    </cfRule>
  </conditionalFormatting>
  <conditionalFormatting sqref="K26">
    <cfRule type="expression" dxfId="72" priority="27">
      <formula>$H$24=3</formula>
    </cfRule>
  </conditionalFormatting>
  <conditionalFormatting sqref="U15:W15">
    <cfRule type="expression" dxfId="71" priority="26">
      <formula>$U$13=1</formula>
    </cfRule>
  </conditionalFormatting>
  <conditionalFormatting sqref="U16:W16">
    <cfRule type="expression" dxfId="70" priority="25">
      <formula>$U$13=2</formula>
    </cfRule>
  </conditionalFormatting>
  <conditionalFormatting sqref="U17:W17">
    <cfRule type="expression" dxfId="69" priority="24">
      <formula>$U$13=3</formula>
    </cfRule>
  </conditionalFormatting>
  <conditionalFormatting sqref="U18:W18">
    <cfRule type="expression" dxfId="68" priority="23">
      <formula>$U$13=4</formula>
    </cfRule>
  </conditionalFormatting>
  <conditionalFormatting sqref="U19:W19">
    <cfRule type="expression" dxfId="67" priority="22">
      <formula>$U$13=5</formula>
    </cfRule>
  </conditionalFormatting>
  <conditionalFormatting sqref="U20:W20">
    <cfRule type="expression" dxfId="66" priority="21">
      <formula>$U$13=6</formula>
    </cfRule>
  </conditionalFormatting>
  <conditionalFormatting sqref="U21:W21">
    <cfRule type="expression" dxfId="65" priority="20">
      <formula>$U$13=7</formula>
    </cfRule>
  </conditionalFormatting>
  <conditionalFormatting sqref="U22:W22">
    <cfRule type="expression" dxfId="64" priority="19">
      <formula>$U$13=8</formula>
    </cfRule>
  </conditionalFormatting>
  <conditionalFormatting sqref="D31:AL61 D62:K69 AA24:AL24">
    <cfRule type="expression" dxfId="63" priority="10">
      <formula>$U$13=8</formula>
    </cfRule>
  </conditionalFormatting>
  <conditionalFormatting sqref="H24:K26 M25:AL26 M24:X24">
    <cfRule type="expression" dxfId="62" priority="11">
      <formula>$U$13=8</formula>
    </cfRule>
  </conditionalFormatting>
  <conditionalFormatting sqref="L26">
    <cfRule type="expression" dxfId="61" priority="1">
      <formula>$H$24=3</formula>
    </cfRule>
  </conditionalFormatting>
  <conditionalFormatting sqref="L27:N27">
    <cfRule type="expression" dxfId="60" priority="6">
      <formula>$H$24=3</formula>
    </cfRule>
  </conditionalFormatting>
  <conditionalFormatting sqref="L27:AL27">
    <cfRule type="expression" dxfId="59" priority="5">
      <formula>$U$13=8</formula>
    </cfRule>
  </conditionalFormatting>
  <conditionalFormatting sqref="L24:L26">
    <cfRule type="expression" dxfId="58" priority="4">
      <formula>$U$13=8</formula>
    </cfRule>
  </conditionalFormatting>
  <conditionalFormatting sqref="L24">
    <cfRule type="expression" dxfId="57" priority="3">
      <formula>$H$24=1</formula>
    </cfRule>
  </conditionalFormatting>
  <conditionalFormatting sqref="L25">
    <cfRule type="expression" dxfId="56" priority="2">
      <formula>$H$24=2</formula>
    </cfRule>
  </conditionalFormatting>
  <dataValidations count="5">
    <dataValidation type="list" allowBlank="1" showInputMessage="1" showErrorMessage="1" sqref="F13">
      <formula1>"1,2,3,4,5"</formula1>
    </dataValidation>
    <dataValidation type="list" allowBlank="1" showInputMessage="1" showErrorMessage="1" sqref="U13">
      <formula1>"1,2,3,4,5,6,7,8"</formula1>
    </dataValidation>
    <dataValidation type="list" allowBlank="1" showInputMessage="1" showErrorMessage="1" sqref="L9:N10">
      <formula1>"1,2"</formula1>
    </dataValidation>
    <dataValidation type="date" allowBlank="1" showInputMessage="1" showErrorMessage="1" sqref="AF2:AL2">
      <formula1>43922</formula1>
      <formula2>43951</formula2>
    </dataValidation>
    <dataValidation type="list" allowBlank="1" showInputMessage="1" showErrorMessage="1" sqref="H24:I26">
      <formula1>"1,2"</formula1>
    </dataValidation>
  </dataValidations>
  <hyperlinks>
    <hyperlink ref="A1" location="目次!A1" display="目次に戻る"/>
  </hyperlinks>
  <pageMargins left="0.7" right="0.7" top="0.75" bottom="0.75" header="0.3" footer="0.3"/>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F106"/>
  <sheetViews>
    <sheetView showZeros="0" view="pageBreakPreview" zoomScale="85" zoomScaleNormal="100" zoomScaleSheetLayoutView="85" workbookViewId="0">
      <pane xSplit="2" ySplit="5" topLeftCell="C6" activePane="bottomRight" state="frozen"/>
      <selection activeCell="U16" sqref="U16"/>
      <selection pane="topRight" activeCell="U16" sqref="U16"/>
      <selection pane="bottomLeft" activeCell="U16" sqref="U16"/>
      <selection pane="bottomRight" activeCell="OF12" sqref="OF12"/>
    </sheetView>
  </sheetViews>
  <sheetFormatPr defaultColWidth="9.125" defaultRowHeight="20.25" customHeight="1"/>
  <cols>
    <col min="1" max="1" width="4.375" style="44" customWidth="1"/>
    <col min="2" max="2" width="16.875" style="43" customWidth="1"/>
    <col min="3" max="3" width="7.75" style="43" customWidth="1"/>
    <col min="4" max="4" width="8.375" style="43" customWidth="1"/>
    <col min="5" max="5" width="6.75" style="43" customWidth="1"/>
    <col min="6" max="28" width="6.875" style="43" customWidth="1"/>
    <col min="29" max="29" width="5" style="43" customWidth="1"/>
    <col min="30" max="33" width="5" style="44" customWidth="1"/>
    <col min="34" max="34" width="5.875" style="44" customWidth="1"/>
    <col min="35" max="59" width="5" style="44" customWidth="1"/>
    <col min="60" max="220" width="5.25" style="44" customWidth="1"/>
    <col min="221" max="242" width="6" style="44" customWidth="1"/>
    <col min="243" max="251" width="5.25" style="44" customWidth="1"/>
    <col min="252" max="272" width="6.375" style="44" customWidth="1"/>
    <col min="273" max="281" width="5.25" style="44" customWidth="1"/>
    <col min="282" max="303" width="6.375" style="44" customWidth="1"/>
    <col min="304" max="394" width="5.25" style="44" customWidth="1"/>
    <col min="395" max="395" width="9.125" style="44"/>
    <col min="396" max="396" width="11.875" style="44" bestFit="1" customWidth="1"/>
    <col min="397" max="16384" width="9.125" style="44"/>
  </cols>
  <sheetData>
    <row r="1" spans="1:396" ht="20.25" customHeight="1">
      <c r="A1" s="42" t="s">
        <v>1191</v>
      </c>
      <c r="G1" s="81" t="e">
        <f>目次!E8</f>
        <v>#N/A</v>
      </c>
      <c r="N1" s="81"/>
      <c r="O1" s="81"/>
      <c r="AG1" s="70"/>
    </row>
    <row r="2" spans="1:396" ht="15" customHeight="1">
      <c r="A2" s="1217" t="s">
        <v>1003</v>
      </c>
      <c r="B2" s="82"/>
      <c r="C2" s="1214" t="s">
        <v>1211</v>
      </c>
      <c r="D2" s="1214" t="s">
        <v>1210</v>
      </c>
      <c r="E2" s="1219" t="s">
        <v>1193</v>
      </c>
      <c r="F2" s="1220"/>
      <c r="G2" s="1219" t="s">
        <v>1194</v>
      </c>
      <c r="H2" s="1220"/>
      <c r="I2" s="1219" t="s">
        <v>1195</v>
      </c>
      <c r="J2" s="1220"/>
      <c r="K2" s="1219" t="s">
        <v>1196</v>
      </c>
      <c r="L2" s="1220"/>
      <c r="M2" s="1219" t="s">
        <v>1197</v>
      </c>
      <c r="N2" s="1220"/>
      <c r="O2" s="1219" t="s">
        <v>1198</v>
      </c>
      <c r="P2" s="1220"/>
      <c r="Q2" s="1219" t="s">
        <v>1199</v>
      </c>
      <c r="R2" s="1220"/>
      <c r="S2" s="1219" t="s">
        <v>1200</v>
      </c>
      <c r="T2" s="1220"/>
      <c r="U2" s="1219" t="s">
        <v>1201</v>
      </c>
      <c r="V2" s="1220"/>
      <c r="W2" s="1219" t="s">
        <v>1202</v>
      </c>
      <c r="X2" s="1220"/>
      <c r="Y2" s="1219" t="s">
        <v>1203</v>
      </c>
      <c r="Z2" s="1220"/>
      <c r="AA2" s="1219" t="s">
        <v>1204</v>
      </c>
      <c r="AB2" s="1220"/>
      <c r="AC2" s="85" t="s">
        <v>2294</v>
      </c>
      <c r="AD2" s="85" t="s">
        <v>2294</v>
      </c>
      <c r="AE2" s="85" t="s">
        <v>2294</v>
      </c>
      <c r="AF2" s="85" t="s">
        <v>2294</v>
      </c>
      <c r="AG2" s="85" t="s">
        <v>2294</v>
      </c>
      <c r="AH2" s="85" t="s">
        <v>2294</v>
      </c>
      <c r="AI2" s="85" t="s">
        <v>2294</v>
      </c>
      <c r="AJ2" s="85" t="s">
        <v>2294</v>
      </c>
      <c r="AK2" s="85" t="s">
        <v>2294</v>
      </c>
      <c r="AL2" s="85" t="s">
        <v>2294</v>
      </c>
      <c r="AM2" s="85" t="s">
        <v>2294</v>
      </c>
      <c r="AN2" s="85" t="s">
        <v>2294</v>
      </c>
      <c r="AO2" s="85" t="s">
        <v>2294</v>
      </c>
      <c r="AP2" s="85" t="s">
        <v>2294</v>
      </c>
      <c r="AQ2" s="85" t="s">
        <v>2294</v>
      </c>
      <c r="AR2" s="85" t="s">
        <v>2294</v>
      </c>
      <c r="AS2" s="85" t="s">
        <v>2294</v>
      </c>
      <c r="AT2" s="85" t="s">
        <v>2294</v>
      </c>
      <c r="AU2" s="85" t="s">
        <v>2294</v>
      </c>
      <c r="AV2" s="85" t="s">
        <v>2294</v>
      </c>
      <c r="AW2" s="85" t="s">
        <v>2294</v>
      </c>
      <c r="AX2" s="85" t="s">
        <v>2294</v>
      </c>
      <c r="AY2" s="85" t="s">
        <v>2294</v>
      </c>
      <c r="AZ2" s="85" t="s">
        <v>2294</v>
      </c>
      <c r="BA2" s="85" t="s">
        <v>2294</v>
      </c>
      <c r="BB2" s="85" t="s">
        <v>2294</v>
      </c>
      <c r="BC2" s="85" t="s">
        <v>2294</v>
      </c>
      <c r="BD2" s="85" t="s">
        <v>2294</v>
      </c>
      <c r="BE2" s="85" t="s">
        <v>2294</v>
      </c>
      <c r="BF2" s="85" t="s">
        <v>2294</v>
      </c>
      <c r="BG2" s="85" t="s">
        <v>2294</v>
      </c>
      <c r="BH2" s="85" t="s">
        <v>2294</v>
      </c>
      <c r="BI2" s="85" t="s">
        <v>2294</v>
      </c>
      <c r="BJ2" s="85" t="s">
        <v>2294</v>
      </c>
      <c r="BK2" s="85" t="s">
        <v>2294</v>
      </c>
      <c r="BL2" s="85" t="s">
        <v>2294</v>
      </c>
      <c r="BM2" s="85" t="s">
        <v>2294</v>
      </c>
      <c r="BN2" s="85" t="s">
        <v>2294</v>
      </c>
      <c r="BO2" s="85" t="s">
        <v>2294</v>
      </c>
      <c r="BP2" s="85" t="s">
        <v>2294</v>
      </c>
      <c r="BQ2" s="85" t="s">
        <v>2294</v>
      </c>
      <c r="BR2" s="85" t="s">
        <v>2294</v>
      </c>
      <c r="BS2" s="85" t="s">
        <v>2294</v>
      </c>
      <c r="BT2" s="85" t="s">
        <v>2294</v>
      </c>
      <c r="BU2" s="85" t="s">
        <v>2294</v>
      </c>
      <c r="BV2" s="85" t="s">
        <v>2294</v>
      </c>
      <c r="BW2" s="85" t="s">
        <v>2294</v>
      </c>
      <c r="BX2" s="85" t="s">
        <v>2294</v>
      </c>
      <c r="BY2" s="85" t="s">
        <v>2294</v>
      </c>
      <c r="BZ2" s="85" t="s">
        <v>2294</v>
      </c>
      <c r="CA2" s="85" t="s">
        <v>2294</v>
      </c>
      <c r="CB2" s="85" t="s">
        <v>2294</v>
      </c>
      <c r="CC2" s="85" t="s">
        <v>2294</v>
      </c>
      <c r="CD2" s="85" t="s">
        <v>2294</v>
      </c>
      <c r="CE2" s="85" t="s">
        <v>2294</v>
      </c>
      <c r="CF2" s="85" t="s">
        <v>2294</v>
      </c>
      <c r="CG2" s="85" t="s">
        <v>2294</v>
      </c>
      <c r="CH2" s="85" t="s">
        <v>2294</v>
      </c>
      <c r="CI2" s="85" t="s">
        <v>2294</v>
      </c>
      <c r="CJ2" s="85" t="s">
        <v>2294</v>
      </c>
      <c r="CK2" s="85" t="s">
        <v>2294</v>
      </c>
      <c r="CL2" s="85" t="s">
        <v>2294</v>
      </c>
      <c r="CM2" s="85" t="s">
        <v>2294</v>
      </c>
      <c r="CN2" s="85" t="s">
        <v>2294</v>
      </c>
      <c r="CO2" s="85" t="s">
        <v>2294</v>
      </c>
      <c r="CP2" s="85" t="s">
        <v>2294</v>
      </c>
      <c r="CQ2" s="85" t="s">
        <v>2294</v>
      </c>
      <c r="CR2" s="85" t="s">
        <v>2294</v>
      </c>
      <c r="CS2" s="85" t="s">
        <v>2294</v>
      </c>
      <c r="CT2" s="85" t="s">
        <v>2294</v>
      </c>
      <c r="CU2" s="85" t="s">
        <v>2294</v>
      </c>
      <c r="CV2" s="85" t="s">
        <v>2294</v>
      </c>
      <c r="CW2" s="85" t="s">
        <v>2294</v>
      </c>
      <c r="CX2" s="85" t="s">
        <v>2294</v>
      </c>
      <c r="CY2" s="85" t="s">
        <v>2294</v>
      </c>
      <c r="CZ2" s="85" t="s">
        <v>2294</v>
      </c>
      <c r="DA2" s="85" t="s">
        <v>2294</v>
      </c>
      <c r="DB2" s="85" t="s">
        <v>2294</v>
      </c>
      <c r="DC2" s="85" t="s">
        <v>2294</v>
      </c>
      <c r="DD2" s="85" t="s">
        <v>2294</v>
      </c>
      <c r="DE2" s="85" t="s">
        <v>2294</v>
      </c>
      <c r="DF2" s="85" t="s">
        <v>2294</v>
      </c>
      <c r="DG2" s="85" t="s">
        <v>2294</v>
      </c>
      <c r="DH2" s="85" t="s">
        <v>2294</v>
      </c>
      <c r="DI2" s="85" t="s">
        <v>2294</v>
      </c>
      <c r="DJ2" s="85" t="s">
        <v>2294</v>
      </c>
      <c r="DK2" s="85" t="s">
        <v>2294</v>
      </c>
      <c r="DL2" s="85" t="s">
        <v>2294</v>
      </c>
      <c r="DM2" s="85" t="s">
        <v>2294</v>
      </c>
      <c r="DN2" s="85" t="s">
        <v>2294</v>
      </c>
      <c r="DO2" s="85" t="s">
        <v>2294</v>
      </c>
      <c r="DP2" s="85" t="s">
        <v>2294</v>
      </c>
      <c r="DQ2" s="85" t="s">
        <v>2294</v>
      </c>
      <c r="DR2" s="85" t="s">
        <v>2294</v>
      </c>
      <c r="DS2" s="85" t="s">
        <v>2294</v>
      </c>
      <c r="DT2" s="85" t="s">
        <v>2294</v>
      </c>
      <c r="DU2" s="85" t="s">
        <v>2294</v>
      </c>
      <c r="DV2" s="85" t="s">
        <v>2294</v>
      </c>
      <c r="DW2" s="85" t="s">
        <v>2294</v>
      </c>
      <c r="DX2" s="85" t="s">
        <v>2294</v>
      </c>
      <c r="DY2" s="85" t="s">
        <v>2294</v>
      </c>
      <c r="DZ2" s="85" t="s">
        <v>2294</v>
      </c>
      <c r="EA2" s="85" t="s">
        <v>2294</v>
      </c>
      <c r="EB2" s="85" t="s">
        <v>2294</v>
      </c>
      <c r="EC2" s="85" t="s">
        <v>2294</v>
      </c>
      <c r="ED2" s="85" t="s">
        <v>2294</v>
      </c>
      <c r="EE2" s="85" t="s">
        <v>2294</v>
      </c>
      <c r="EF2" s="85" t="s">
        <v>2294</v>
      </c>
      <c r="EG2" s="85" t="s">
        <v>2294</v>
      </c>
      <c r="EH2" s="85" t="s">
        <v>2294</v>
      </c>
      <c r="EI2" s="85" t="s">
        <v>2294</v>
      </c>
      <c r="EJ2" s="85" t="s">
        <v>2294</v>
      </c>
      <c r="EK2" s="85" t="s">
        <v>2294</v>
      </c>
      <c r="EL2" s="85" t="s">
        <v>2294</v>
      </c>
      <c r="EM2" s="85" t="s">
        <v>2294</v>
      </c>
      <c r="EN2" s="85" t="s">
        <v>2294</v>
      </c>
      <c r="EO2" s="85" t="s">
        <v>2294</v>
      </c>
      <c r="EP2" s="85" t="s">
        <v>2294</v>
      </c>
      <c r="EQ2" s="85" t="s">
        <v>2294</v>
      </c>
      <c r="ER2" s="85" t="s">
        <v>2294</v>
      </c>
      <c r="ES2" s="85" t="s">
        <v>2294</v>
      </c>
      <c r="ET2" s="85" t="s">
        <v>2294</v>
      </c>
      <c r="EU2" s="85" t="s">
        <v>2294</v>
      </c>
      <c r="EV2" s="85" t="s">
        <v>2294</v>
      </c>
      <c r="EW2" s="85" t="s">
        <v>2294</v>
      </c>
      <c r="EX2" s="85" t="s">
        <v>2294</v>
      </c>
      <c r="EY2" s="85" t="s">
        <v>2294</v>
      </c>
      <c r="EZ2" s="85" t="s">
        <v>2294</v>
      </c>
      <c r="FA2" s="85" t="s">
        <v>2294</v>
      </c>
      <c r="FB2" s="85" t="s">
        <v>2294</v>
      </c>
      <c r="FC2" s="85" t="s">
        <v>2294</v>
      </c>
      <c r="FD2" s="85" t="s">
        <v>2294</v>
      </c>
      <c r="FE2" s="85" t="s">
        <v>2294</v>
      </c>
      <c r="FF2" s="85" t="s">
        <v>2294</v>
      </c>
      <c r="FG2" s="85" t="s">
        <v>2294</v>
      </c>
      <c r="FH2" s="85" t="s">
        <v>2294</v>
      </c>
      <c r="FI2" s="85" t="s">
        <v>2294</v>
      </c>
      <c r="FJ2" s="85" t="s">
        <v>2294</v>
      </c>
      <c r="FK2" s="85" t="s">
        <v>2294</v>
      </c>
      <c r="FL2" s="85" t="s">
        <v>2294</v>
      </c>
      <c r="FM2" s="85" t="s">
        <v>2294</v>
      </c>
      <c r="FN2" s="85" t="s">
        <v>2294</v>
      </c>
      <c r="FO2" s="85" t="s">
        <v>2294</v>
      </c>
      <c r="FP2" s="85" t="s">
        <v>2294</v>
      </c>
      <c r="FQ2" s="85" t="s">
        <v>2294</v>
      </c>
      <c r="FR2" s="85" t="s">
        <v>2294</v>
      </c>
      <c r="FS2" s="85" t="s">
        <v>2294</v>
      </c>
      <c r="FT2" s="85" t="s">
        <v>2294</v>
      </c>
      <c r="FU2" s="85" t="s">
        <v>2294</v>
      </c>
      <c r="FV2" s="85" t="s">
        <v>2294</v>
      </c>
      <c r="FW2" s="85" t="s">
        <v>2294</v>
      </c>
      <c r="FX2" s="85" t="s">
        <v>2294</v>
      </c>
      <c r="FY2" s="85" t="s">
        <v>2294</v>
      </c>
      <c r="FZ2" s="85" t="s">
        <v>2294</v>
      </c>
      <c r="GA2" s="85" t="s">
        <v>2294</v>
      </c>
      <c r="GB2" s="85" t="s">
        <v>2294</v>
      </c>
      <c r="GC2" s="85" t="s">
        <v>2294</v>
      </c>
      <c r="GD2" s="85" t="s">
        <v>2294</v>
      </c>
      <c r="GE2" s="85" t="s">
        <v>2294</v>
      </c>
      <c r="GF2" s="85" t="s">
        <v>2294</v>
      </c>
      <c r="GG2" s="85" t="s">
        <v>2294</v>
      </c>
      <c r="GH2" s="85" t="s">
        <v>2294</v>
      </c>
      <c r="GI2" s="85" t="s">
        <v>2294</v>
      </c>
      <c r="GJ2" s="85" t="s">
        <v>2294</v>
      </c>
      <c r="GK2" s="85" t="s">
        <v>2294</v>
      </c>
      <c r="GL2" s="85" t="s">
        <v>2294</v>
      </c>
      <c r="GM2" s="85" t="s">
        <v>2294</v>
      </c>
      <c r="GN2" s="85" t="s">
        <v>2294</v>
      </c>
      <c r="GO2" s="85" t="s">
        <v>2294</v>
      </c>
      <c r="GP2" s="85" t="s">
        <v>2294</v>
      </c>
      <c r="GQ2" s="85" t="s">
        <v>2294</v>
      </c>
      <c r="GR2" s="85" t="s">
        <v>2294</v>
      </c>
      <c r="GS2" s="85" t="s">
        <v>2294</v>
      </c>
      <c r="GT2" s="85" t="s">
        <v>2294</v>
      </c>
      <c r="GU2" s="85" t="s">
        <v>2294</v>
      </c>
      <c r="GV2" s="85" t="s">
        <v>2294</v>
      </c>
      <c r="GW2" s="85" t="s">
        <v>2294</v>
      </c>
      <c r="GX2" s="85" t="s">
        <v>2294</v>
      </c>
      <c r="GY2" s="85" t="s">
        <v>2294</v>
      </c>
      <c r="GZ2" s="85" t="s">
        <v>2294</v>
      </c>
      <c r="HA2" s="85" t="s">
        <v>2294</v>
      </c>
      <c r="HB2" s="85" t="s">
        <v>2294</v>
      </c>
      <c r="HC2" s="85" t="s">
        <v>2294</v>
      </c>
      <c r="HD2" s="85" t="s">
        <v>2294</v>
      </c>
      <c r="HE2" s="85" t="s">
        <v>2294</v>
      </c>
      <c r="HF2" s="85" t="s">
        <v>2294</v>
      </c>
      <c r="HG2" s="85" t="s">
        <v>2294</v>
      </c>
      <c r="HH2" s="85" t="s">
        <v>2294</v>
      </c>
      <c r="HI2" s="85" t="s">
        <v>2294</v>
      </c>
      <c r="HJ2" s="85" t="s">
        <v>2294</v>
      </c>
      <c r="HK2" s="85" t="s">
        <v>2294</v>
      </c>
      <c r="HL2" s="85" t="s">
        <v>2294</v>
      </c>
      <c r="HM2" s="85" t="s">
        <v>2294</v>
      </c>
      <c r="HN2" s="85" t="s">
        <v>2294</v>
      </c>
      <c r="HO2" s="85" t="s">
        <v>2294</v>
      </c>
      <c r="HP2" s="85" t="s">
        <v>2294</v>
      </c>
      <c r="HQ2" s="85" t="s">
        <v>2294</v>
      </c>
      <c r="HR2" s="85" t="s">
        <v>2294</v>
      </c>
      <c r="HS2" s="85" t="s">
        <v>2294</v>
      </c>
      <c r="HT2" s="85" t="s">
        <v>2294</v>
      </c>
      <c r="HU2" s="85" t="s">
        <v>2294</v>
      </c>
      <c r="HV2" s="85" t="s">
        <v>2294</v>
      </c>
      <c r="HW2" s="85" t="s">
        <v>2294</v>
      </c>
      <c r="HX2" s="85" t="s">
        <v>2294</v>
      </c>
      <c r="HY2" s="85" t="s">
        <v>2294</v>
      </c>
      <c r="HZ2" s="85" t="s">
        <v>2294</v>
      </c>
      <c r="IA2" s="85" t="s">
        <v>2294</v>
      </c>
      <c r="IB2" s="85" t="s">
        <v>2294</v>
      </c>
      <c r="IC2" s="85" t="s">
        <v>2294</v>
      </c>
      <c r="ID2" s="85" t="s">
        <v>2294</v>
      </c>
      <c r="IE2" s="85" t="s">
        <v>2294</v>
      </c>
      <c r="IF2" s="85" t="s">
        <v>2294</v>
      </c>
      <c r="IG2" s="85" t="s">
        <v>2294</v>
      </c>
      <c r="IH2" s="85" t="s">
        <v>2294</v>
      </c>
      <c r="II2" s="85" t="s">
        <v>2294</v>
      </c>
      <c r="IJ2" s="85" t="s">
        <v>2294</v>
      </c>
      <c r="IK2" s="85" t="s">
        <v>2294</v>
      </c>
      <c r="IL2" s="85" t="s">
        <v>2294</v>
      </c>
      <c r="IM2" s="85" t="s">
        <v>2294</v>
      </c>
      <c r="IN2" s="85" t="s">
        <v>2294</v>
      </c>
      <c r="IO2" s="85" t="s">
        <v>2294</v>
      </c>
      <c r="IP2" s="85" t="s">
        <v>2294</v>
      </c>
      <c r="IQ2" s="85" t="s">
        <v>2294</v>
      </c>
      <c r="IR2" s="85" t="s">
        <v>2294</v>
      </c>
      <c r="IS2" s="85" t="s">
        <v>2294</v>
      </c>
      <c r="IT2" s="85" t="s">
        <v>2294</v>
      </c>
      <c r="IU2" s="85" t="s">
        <v>2294</v>
      </c>
      <c r="IV2" s="85" t="s">
        <v>2294</v>
      </c>
      <c r="IW2" s="85" t="s">
        <v>2294</v>
      </c>
      <c r="IX2" s="85" t="s">
        <v>2294</v>
      </c>
      <c r="IY2" s="85" t="s">
        <v>2294</v>
      </c>
      <c r="IZ2" s="85" t="s">
        <v>2294</v>
      </c>
      <c r="JA2" s="85" t="s">
        <v>2294</v>
      </c>
      <c r="JB2" s="85" t="s">
        <v>2294</v>
      </c>
      <c r="JC2" s="85" t="s">
        <v>2294</v>
      </c>
      <c r="JD2" s="85" t="s">
        <v>2294</v>
      </c>
      <c r="JE2" s="85" t="s">
        <v>2294</v>
      </c>
      <c r="JF2" s="85" t="s">
        <v>2294</v>
      </c>
      <c r="JG2" s="85" t="s">
        <v>2294</v>
      </c>
      <c r="JH2" s="85" t="s">
        <v>2294</v>
      </c>
      <c r="JI2" s="85" t="s">
        <v>2294</v>
      </c>
      <c r="JJ2" s="85" t="s">
        <v>2294</v>
      </c>
      <c r="JK2" s="85" t="s">
        <v>2294</v>
      </c>
      <c r="JL2" s="85" t="s">
        <v>2294</v>
      </c>
      <c r="JM2" s="85" t="s">
        <v>2294</v>
      </c>
      <c r="JN2" s="85" t="s">
        <v>2294</v>
      </c>
      <c r="JO2" s="85" t="s">
        <v>2294</v>
      </c>
      <c r="JP2" s="85" t="s">
        <v>2294</v>
      </c>
      <c r="JQ2" s="85" t="s">
        <v>2294</v>
      </c>
      <c r="JR2" s="85" t="s">
        <v>2294</v>
      </c>
      <c r="JS2" s="85" t="s">
        <v>2294</v>
      </c>
      <c r="JT2" s="85" t="s">
        <v>2294</v>
      </c>
      <c r="JU2" s="85" t="s">
        <v>2294</v>
      </c>
      <c r="JV2" s="85" t="s">
        <v>2294</v>
      </c>
      <c r="JW2" s="85" t="s">
        <v>2294</v>
      </c>
      <c r="JX2" s="85" t="s">
        <v>2294</v>
      </c>
      <c r="JY2" s="85" t="s">
        <v>2294</v>
      </c>
      <c r="JZ2" s="85" t="s">
        <v>2294</v>
      </c>
      <c r="KA2" s="85" t="s">
        <v>2294</v>
      </c>
      <c r="KB2" s="85" t="s">
        <v>2294</v>
      </c>
      <c r="KC2" s="85" t="s">
        <v>2294</v>
      </c>
      <c r="KD2" s="85" t="s">
        <v>2294</v>
      </c>
      <c r="KE2" s="85" t="s">
        <v>2294</v>
      </c>
      <c r="KF2" s="85" t="s">
        <v>2294</v>
      </c>
      <c r="KG2" s="85" t="s">
        <v>2294</v>
      </c>
      <c r="KH2" s="85" t="s">
        <v>2294</v>
      </c>
      <c r="KI2" s="85" t="s">
        <v>2294</v>
      </c>
      <c r="KJ2" s="85" t="s">
        <v>2294</v>
      </c>
      <c r="KK2" s="85" t="s">
        <v>2294</v>
      </c>
      <c r="KL2" s="85" t="s">
        <v>2294</v>
      </c>
      <c r="KM2" s="85" t="s">
        <v>2294</v>
      </c>
      <c r="KN2" s="85" t="s">
        <v>2294</v>
      </c>
      <c r="KO2" s="85" t="s">
        <v>2294</v>
      </c>
      <c r="KP2" s="85" t="s">
        <v>2294</v>
      </c>
      <c r="KQ2" s="85" t="s">
        <v>2294</v>
      </c>
      <c r="KR2" s="85" t="s">
        <v>2348</v>
      </c>
      <c r="KS2" s="85" t="s">
        <v>2348</v>
      </c>
      <c r="KT2" s="85" t="s">
        <v>2348</v>
      </c>
      <c r="KU2" s="85" t="s">
        <v>2348</v>
      </c>
      <c r="KV2" s="85" t="s">
        <v>2348</v>
      </c>
      <c r="KW2" s="85" t="s">
        <v>2348</v>
      </c>
      <c r="KX2" s="85" t="s">
        <v>2348</v>
      </c>
      <c r="KY2" s="85" t="s">
        <v>2348</v>
      </c>
      <c r="KZ2" s="85" t="s">
        <v>2348</v>
      </c>
      <c r="LA2" s="85" t="s">
        <v>2348</v>
      </c>
      <c r="LB2" s="85" t="s">
        <v>2348</v>
      </c>
      <c r="LC2" s="85" t="s">
        <v>2348</v>
      </c>
      <c r="LD2" s="85" t="s">
        <v>2348</v>
      </c>
      <c r="LE2" s="85" t="s">
        <v>2348</v>
      </c>
      <c r="LF2" s="85" t="s">
        <v>2348</v>
      </c>
      <c r="LG2" s="85" t="s">
        <v>2348</v>
      </c>
      <c r="LH2" s="85" t="s">
        <v>2348</v>
      </c>
      <c r="LI2" s="85" t="s">
        <v>2348</v>
      </c>
      <c r="LJ2" s="85" t="s">
        <v>2348</v>
      </c>
      <c r="LK2" s="85" t="s">
        <v>2348</v>
      </c>
      <c r="LL2" s="85" t="s">
        <v>2348</v>
      </c>
      <c r="LM2" s="85" t="s">
        <v>2348</v>
      </c>
      <c r="LN2" s="85" t="s">
        <v>2348</v>
      </c>
      <c r="LO2" s="85" t="s">
        <v>2348</v>
      </c>
      <c r="LP2" s="85" t="s">
        <v>2348</v>
      </c>
      <c r="LQ2" s="85" t="s">
        <v>2348</v>
      </c>
      <c r="LR2" s="85" t="s">
        <v>2348</v>
      </c>
      <c r="LS2" s="85" t="s">
        <v>2348</v>
      </c>
      <c r="LT2" s="85" t="s">
        <v>2348</v>
      </c>
      <c r="LU2" s="85" t="s">
        <v>2348</v>
      </c>
      <c r="LV2" s="85" t="s">
        <v>2348</v>
      </c>
      <c r="LW2" s="85" t="s">
        <v>2348</v>
      </c>
      <c r="LX2" s="85" t="s">
        <v>2348</v>
      </c>
      <c r="LY2" s="85" t="s">
        <v>2348</v>
      </c>
      <c r="LZ2" s="85" t="s">
        <v>2348</v>
      </c>
      <c r="MA2" s="85" t="s">
        <v>2348</v>
      </c>
      <c r="MB2" s="85" t="s">
        <v>2348</v>
      </c>
      <c r="MC2" s="85" t="s">
        <v>2348</v>
      </c>
      <c r="MD2" s="85" t="s">
        <v>2348</v>
      </c>
      <c r="ME2" s="85" t="s">
        <v>2348</v>
      </c>
      <c r="MF2" s="85" t="s">
        <v>2348</v>
      </c>
      <c r="MG2" s="85" t="s">
        <v>2348</v>
      </c>
      <c r="MH2" s="85" t="s">
        <v>2348</v>
      </c>
      <c r="MI2" s="85" t="s">
        <v>2348</v>
      </c>
      <c r="MJ2" s="85" t="s">
        <v>2348</v>
      </c>
      <c r="MK2" s="85" t="s">
        <v>2348</v>
      </c>
      <c r="ML2" s="85" t="s">
        <v>2348</v>
      </c>
      <c r="MM2" s="85" t="s">
        <v>2348</v>
      </c>
      <c r="MN2" s="85" t="s">
        <v>2348</v>
      </c>
      <c r="MO2" s="85" t="s">
        <v>2348</v>
      </c>
      <c r="MP2" s="85" t="s">
        <v>2348</v>
      </c>
      <c r="MQ2" s="85" t="s">
        <v>2348</v>
      </c>
      <c r="MR2" s="85" t="s">
        <v>2348</v>
      </c>
      <c r="MS2" s="85" t="s">
        <v>2348</v>
      </c>
      <c r="MT2" s="85" t="s">
        <v>2348</v>
      </c>
      <c r="MU2" s="85" t="s">
        <v>2348</v>
      </c>
      <c r="MV2" s="85" t="s">
        <v>2348</v>
      </c>
      <c r="MW2" s="85" t="s">
        <v>2348</v>
      </c>
      <c r="MX2" s="85" t="s">
        <v>2348</v>
      </c>
      <c r="MY2" s="85" t="s">
        <v>2348</v>
      </c>
      <c r="MZ2" s="85" t="s">
        <v>2348</v>
      </c>
      <c r="NA2" s="85" t="s">
        <v>2348</v>
      </c>
      <c r="NB2" s="85" t="s">
        <v>2348</v>
      </c>
      <c r="NC2" s="85" t="s">
        <v>2348</v>
      </c>
      <c r="ND2" s="85" t="s">
        <v>2348</v>
      </c>
      <c r="NE2" s="85" t="s">
        <v>2348</v>
      </c>
      <c r="NF2" s="85" t="s">
        <v>2348</v>
      </c>
      <c r="NG2" s="85" t="s">
        <v>2348</v>
      </c>
      <c r="NH2" s="85" t="s">
        <v>2348</v>
      </c>
      <c r="NI2" s="85" t="s">
        <v>2348</v>
      </c>
      <c r="NJ2" s="85" t="s">
        <v>2348</v>
      </c>
      <c r="NK2" s="85" t="s">
        <v>2348</v>
      </c>
      <c r="NL2" s="85" t="s">
        <v>2348</v>
      </c>
      <c r="NM2" s="85" t="s">
        <v>2348</v>
      </c>
      <c r="NN2" s="85" t="s">
        <v>2348</v>
      </c>
      <c r="NO2" s="85" t="s">
        <v>2348</v>
      </c>
      <c r="NP2" s="85" t="s">
        <v>2348</v>
      </c>
      <c r="NQ2" s="85" t="s">
        <v>2348</v>
      </c>
      <c r="NR2" s="85" t="s">
        <v>2348</v>
      </c>
      <c r="NS2" s="85" t="s">
        <v>2348</v>
      </c>
      <c r="NT2" s="85" t="s">
        <v>2348</v>
      </c>
      <c r="NU2" s="85" t="s">
        <v>2348</v>
      </c>
      <c r="NV2" s="85" t="s">
        <v>2348</v>
      </c>
      <c r="NW2" s="85" t="s">
        <v>2348</v>
      </c>
      <c r="NX2" s="85" t="s">
        <v>2348</v>
      </c>
      <c r="NY2" s="85" t="s">
        <v>2348</v>
      </c>
      <c r="NZ2" s="85" t="s">
        <v>2348</v>
      </c>
      <c r="OA2" s="85" t="s">
        <v>2348</v>
      </c>
      <c r="OB2" s="85" t="s">
        <v>2348</v>
      </c>
      <c r="OC2" s="85" t="s">
        <v>2348</v>
      </c>
      <c r="OD2" s="85" t="s">
        <v>2348</v>
      </c>
      <c r="OE2" s="43" t="s">
        <v>1206</v>
      </c>
      <c r="OF2" s="44" t="s">
        <v>1208</v>
      </c>
    </row>
    <row r="3" spans="1:396" ht="15" customHeight="1">
      <c r="A3" s="1218"/>
      <c r="B3" s="83" t="s">
        <v>1205</v>
      </c>
      <c r="C3" s="1215"/>
      <c r="D3" s="1215"/>
      <c r="E3" s="1221"/>
      <c r="F3" s="1222"/>
      <c r="G3" s="1221"/>
      <c r="H3" s="1222"/>
      <c r="I3" s="1221"/>
      <c r="J3" s="1222"/>
      <c r="K3" s="1221"/>
      <c r="L3" s="1222"/>
      <c r="M3" s="1221"/>
      <c r="N3" s="1222"/>
      <c r="O3" s="1221"/>
      <c r="P3" s="1222"/>
      <c r="Q3" s="1221"/>
      <c r="R3" s="1222"/>
      <c r="S3" s="1221"/>
      <c r="T3" s="1222"/>
      <c r="U3" s="1221"/>
      <c r="V3" s="1222"/>
      <c r="W3" s="1221"/>
      <c r="X3" s="1222"/>
      <c r="Y3" s="1221"/>
      <c r="Z3" s="1222"/>
      <c r="AA3" s="1221"/>
      <c r="AB3" s="1222"/>
      <c r="AC3" s="86">
        <v>45017</v>
      </c>
      <c r="AD3" s="86">
        <v>45018</v>
      </c>
      <c r="AE3" s="86">
        <v>45019</v>
      </c>
      <c r="AF3" s="86">
        <v>45020</v>
      </c>
      <c r="AG3" s="86">
        <v>45021</v>
      </c>
      <c r="AH3" s="86">
        <v>45022</v>
      </c>
      <c r="AI3" s="86">
        <v>45023</v>
      </c>
      <c r="AJ3" s="86">
        <v>45024</v>
      </c>
      <c r="AK3" s="86">
        <v>45025</v>
      </c>
      <c r="AL3" s="86">
        <v>45026</v>
      </c>
      <c r="AM3" s="86">
        <v>45027</v>
      </c>
      <c r="AN3" s="86">
        <v>45028</v>
      </c>
      <c r="AO3" s="86">
        <v>45029</v>
      </c>
      <c r="AP3" s="86">
        <v>45030</v>
      </c>
      <c r="AQ3" s="86">
        <v>45031</v>
      </c>
      <c r="AR3" s="86">
        <v>45032</v>
      </c>
      <c r="AS3" s="86">
        <v>45033</v>
      </c>
      <c r="AT3" s="86">
        <v>45034</v>
      </c>
      <c r="AU3" s="86">
        <v>45035</v>
      </c>
      <c r="AV3" s="86">
        <v>45036</v>
      </c>
      <c r="AW3" s="86">
        <v>45037</v>
      </c>
      <c r="AX3" s="86">
        <v>45038</v>
      </c>
      <c r="AY3" s="86">
        <v>45039</v>
      </c>
      <c r="AZ3" s="86">
        <v>45040</v>
      </c>
      <c r="BA3" s="86">
        <v>45041</v>
      </c>
      <c r="BB3" s="86">
        <v>45042</v>
      </c>
      <c r="BC3" s="86">
        <v>45043</v>
      </c>
      <c r="BD3" s="86">
        <v>45044</v>
      </c>
      <c r="BE3" s="86">
        <v>45045</v>
      </c>
      <c r="BF3" s="86">
        <v>45046</v>
      </c>
      <c r="BG3" s="86">
        <v>45047</v>
      </c>
      <c r="BH3" s="86">
        <v>45048</v>
      </c>
      <c r="BI3" s="86">
        <v>45049</v>
      </c>
      <c r="BJ3" s="86">
        <v>45050</v>
      </c>
      <c r="BK3" s="86">
        <v>45051</v>
      </c>
      <c r="BL3" s="86">
        <v>45052</v>
      </c>
      <c r="BM3" s="86">
        <v>45053</v>
      </c>
      <c r="BN3" s="86">
        <v>45054</v>
      </c>
      <c r="BO3" s="86">
        <v>45055</v>
      </c>
      <c r="BP3" s="86">
        <v>45056</v>
      </c>
      <c r="BQ3" s="86">
        <v>45057</v>
      </c>
      <c r="BR3" s="86">
        <v>45058</v>
      </c>
      <c r="BS3" s="86">
        <v>45059</v>
      </c>
      <c r="BT3" s="86">
        <v>45060</v>
      </c>
      <c r="BU3" s="86">
        <v>45061</v>
      </c>
      <c r="BV3" s="86">
        <v>45062</v>
      </c>
      <c r="BW3" s="86">
        <v>45063</v>
      </c>
      <c r="BX3" s="86">
        <v>45064</v>
      </c>
      <c r="BY3" s="86">
        <v>45065</v>
      </c>
      <c r="BZ3" s="86">
        <v>45066</v>
      </c>
      <c r="CA3" s="86">
        <v>45067</v>
      </c>
      <c r="CB3" s="86">
        <v>45068</v>
      </c>
      <c r="CC3" s="86">
        <v>45069</v>
      </c>
      <c r="CD3" s="86">
        <v>45070</v>
      </c>
      <c r="CE3" s="86">
        <v>45071</v>
      </c>
      <c r="CF3" s="86">
        <v>45072</v>
      </c>
      <c r="CG3" s="86">
        <v>45073</v>
      </c>
      <c r="CH3" s="86">
        <v>45074</v>
      </c>
      <c r="CI3" s="86">
        <v>45075</v>
      </c>
      <c r="CJ3" s="86">
        <v>45076</v>
      </c>
      <c r="CK3" s="86">
        <v>45077</v>
      </c>
      <c r="CL3" s="86">
        <v>45078</v>
      </c>
      <c r="CM3" s="86">
        <v>45079</v>
      </c>
      <c r="CN3" s="86">
        <v>45080</v>
      </c>
      <c r="CO3" s="86">
        <v>45081</v>
      </c>
      <c r="CP3" s="86">
        <v>45082</v>
      </c>
      <c r="CQ3" s="86">
        <v>45083</v>
      </c>
      <c r="CR3" s="86">
        <v>45084</v>
      </c>
      <c r="CS3" s="86">
        <v>45085</v>
      </c>
      <c r="CT3" s="86">
        <v>45086</v>
      </c>
      <c r="CU3" s="86">
        <v>45087</v>
      </c>
      <c r="CV3" s="86">
        <v>45088</v>
      </c>
      <c r="CW3" s="86">
        <v>45089</v>
      </c>
      <c r="CX3" s="86">
        <v>45090</v>
      </c>
      <c r="CY3" s="86">
        <v>45091</v>
      </c>
      <c r="CZ3" s="86">
        <v>45092</v>
      </c>
      <c r="DA3" s="86">
        <v>45093</v>
      </c>
      <c r="DB3" s="86">
        <v>45094</v>
      </c>
      <c r="DC3" s="86">
        <v>45095</v>
      </c>
      <c r="DD3" s="86">
        <v>45096</v>
      </c>
      <c r="DE3" s="86">
        <v>45097</v>
      </c>
      <c r="DF3" s="86">
        <v>45098</v>
      </c>
      <c r="DG3" s="86">
        <v>45099</v>
      </c>
      <c r="DH3" s="86">
        <v>45100</v>
      </c>
      <c r="DI3" s="86">
        <v>45101</v>
      </c>
      <c r="DJ3" s="86">
        <v>45102</v>
      </c>
      <c r="DK3" s="86">
        <v>45103</v>
      </c>
      <c r="DL3" s="86">
        <v>45104</v>
      </c>
      <c r="DM3" s="86">
        <v>45105</v>
      </c>
      <c r="DN3" s="86">
        <v>45106</v>
      </c>
      <c r="DO3" s="86">
        <v>45107</v>
      </c>
      <c r="DP3" s="86">
        <v>45108</v>
      </c>
      <c r="DQ3" s="86">
        <v>45109</v>
      </c>
      <c r="DR3" s="86">
        <v>45110</v>
      </c>
      <c r="DS3" s="86">
        <v>45111</v>
      </c>
      <c r="DT3" s="86">
        <v>45112</v>
      </c>
      <c r="DU3" s="86">
        <v>45113</v>
      </c>
      <c r="DV3" s="86">
        <v>45114</v>
      </c>
      <c r="DW3" s="86">
        <v>45115</v>
      </c>
      <c r="DX3" s="86">
        <v>45116</v>
      </c>
      <c r="DY3" s="86">
        <v>45117</v>
      </c>
      <c r="DZ3" s="86">
        <v>45118</v>
      </c>
      <c r="EA3" s="86">
        <v>45119</v>
      </c>
      <c r="EB3" s="86">
        <v>45120</v>
      </c>
      <c r="EC3" s="86">
        <v>45121</v>
      </c>
      <c r="ED3" s="86">
        <v>45122</v>
      </c>
      <c r="EE3" s="86">
        <v>45123</v>
      </c>
      <c r="EF3" s="86">
        <v>45124</v>
      </c>
      <c r="EG3" s="86">
        <v>45125</v>
      </c>
      <c r="EH3" s="86">
        <v>45126</v>
      </c>
      <c r="EI3" s="86">
        <v>45127</v>
      </c>
      <c r="EJ3" s="86">
        <v>45128</v>
      </c>
      <c r="EK3" s="86">
        <v>45129</v>
      </c>
      <c r="EL3" s="86">
        <v>45130</v>
      </c>
      <c r="EM3" s="86">
        <v>45131</v>
      </c>
      <c r="EN3" s="86">
        <v>45132</v>
      </c>
      <c r="EO3" s="86">
        <v>45133</v>
      </c>
      <c r="EP3" s="86">
        <v>45134</v>
      </c>
      <c r="EQ3" s="86">
        <v>45135</v>
      </c>
      <c r="ER3" s="86">
        <v>45136</v>
      </c>
      <c r="ES3" s="86">
        <v>45137</v>
      </c>
      <c r="ET3" s="86">
        <v>45138</v>
      </c>
      <c r="EU3" s="86">
        <v>45139</v>
      </c>
      <c r="EV3" s="86">
        <v>45140</v>
      </c>
      <c r="EW3" s="86">
        <v>45141</v>
      </c>
      <c r="EX3" s="86">
        <v>45142</v>
      </c>
      <c r="EY3" s="86">
        <v>45143</v>
      </c>
      <c r="EZ3" s="86">
        <v>45144</v>
      </c>
      <c r="FA3" s="86">
        <v>45145</v>
      </c>
      <c r="FB3" s="86">
        <v>45146</v>
      </c>
      <c r="FC3" s="86">
        <v>45147</v>
      </c>
      <c r="FD3" s="86">
        <v>45148</v>
      </c>
      <c r="FE3" s="86">
        <v>45149</v>
      </c>
      <c r="FF3" s="86">
        <v>45150</v>
      </c>
      <c r="FG3" s="86">
        <v>45151</v>
      </c>
      <c r="FH3" s="86">
        <v>45152</v>
      </c>
      <c r="FI3" s="86">
        <v>45153</v>
      </c>
      <c r="FJ3" s="86">
        <v>45154</v>
      </c>
      <c r="FK3" s="86">
        <v>45155</v>
      </c>
      <c r="FL3" s="86">
        <v>45156</v>
      </c>
      <c r="FM3" s="86">
        <v>45157</v>
      </c>
      <c r="FN3" s="86">
        <v>45158</v>
      </c>
      <c r="FO3" s="86">
        <v>45159</v>
      </c>
      <c r="FP3" s="86">
        <v>45160</v>
      </c>
      <c r="FQ3" s="86">
        <v>45161</v>
      </c>
      <c r="FR3" s="86">
        <v>45162</v>
      </c>
      <c r="FS3" s="86">
        <v>45163</v>
      </c>
      <c r="FT3" s="86">
        <v>45164</v>
      </c>
      <c r="FU3" s="86">
        <v>45165</v>
      </c>
      <c r="FV3" s="86">
        <v>45166</v>
      </c>
      <c r="FW3" s="86">
        <v>45167</v>
      </c>
      <c r="FX3" s="86">
        <v>45168</v>
      </c>
      <c r="FY3" s="86">
        <v>45169</v>
      </c>
      <c r="FZ3" s="86">
        <v>45170</v>
      </c>
      <c r="GA3" s="86">
        <v>45171</v>
      </c>
      <c r="GB3" s="86">
        <v>45172</v>
      </c>
      <c r="GC3" s="86">
        <v>45173</v>
      </c>
      <c r="GD3" s="86">
        <v>45174</v>
      </c>
      <c r="GE3" s="86">
        <v>45175</v>
      </c>
      <c r="GF3" s="86">
        <v>45176</v>
      </c>
      <c r="GG3" s="86">
        <v>45177</v>
      </c>
      <c r="GH3" s="86">
        <v>45178</v>
      </c>
      <c r="GI3" s="86">
        <v>45179</v>
      </c>
      <c r="GJ3" s="86">
        <v>45180</v>
      </c>
      <c r="GK3" s="86">
        <v>45181</v>
      </c>
      <c r="GL3" s="86">
        <v>45182</v>
      </c>
      <c r="GM3" s="86">
        <v>45183</v>
      </c>
      <c r="GN3" s="86">
        <v>45184</v>
      </c>
      <c r="GO3" s="86">
        <v>45185</v>
      </c>
      <c r="GP3" s="86">
        <v>45186</v>
      </c>
      <c r="GQ3" s="86">
        <v>45187</v>
      </c>
      <c r="GR3" s="86">
        <v>45188</v>
      </c>
      <c r="GS3" s="86">
        <v>45189</v>
      </c>
      <c r="GT3" s="86">
        <v>45190</v>
      </c>
      <c r="GU3" s="86">
        <v>45191</v>
      </c>
      <c r="GV3" s="86">
        <v>45192</v>
      </c>
      <c r="GW3" s="86">
        <v>45193</v>
      </c>
      <c r="GX3" s="86">
        <v>45194</v>
      </c>
      <c r="GY3" s="86">
        <v>45195</v>
      </c>
      <c r="GZ3" s="86">
        <v>45196</v>
      </c>
      <c r="HA3" s="86">
        <v>45197</v>
      </c>
      <c r="HB3" s="86">
        <v>45198</v>
      </c>
      <c r="HC3" s="86">
        <v>45199</v>
      </c>
      <c r="HD3" s="86">
        <v>45200</v>
      </c>
      <c r="HE3" s="86">
        <v>45201</v>
      </c>
      <c r="HF3" s="86">
        <v>45202</v>
      </c>
      <c r="HG3" s="86">
        <v>45203</v>
      </c>
      <c r="HH3" s="86">
        <v>45204</v>
      </c>
      <c r="HI3" s="86">
        <v>45205</v>
      </c>
      <c r="HJ3" s="86">
        <v>45206</v>
      </c>
      <c r="HK3" s="86">
        <v>45207</v>
      </c>
      <c r="HL3" s="86">
        <v>45208</v>
      </c>
      <c r="HM3" s="86">
        <v>45209</v>
      </c>
      <c r="HN3" s="86">
        <v>45210</v>
      </c>
      <c r="HO3" s="86">
        <v>45211</v>
      </c>
      <c r="HP3" s="86">
        <v>45212</v>
      </c>
      <c r="HQ3" s="86">
        <v>45213</v>
      </c>
      <c r="HR3" s="86">
        <v>45214</v>
      </c>
      <c r="HS3" s="86">
        <v>45215</v>
      </c>
      <c r="HT3" s="86">
        <v>45216</v>
      </c>
      <c r="HU3" s="86">
        <v>45217</v>
      </c>
      <c r="HV3" s="86">
        <v>45218</v>
      </c>
      <c r="HW3" s="86">
        <v>45219</v>
      </c>
      <c r="HX3" s="86">
        <v>45220</v>
      </c>
      <c r="HY3" s="86">
        <v>45221</v>
      </c>
      <c r="HZ3" s="86">
        <v>45222</v>
      </c>
      <c r="IA3" s="86">
        <v>45223</v>
      </c>
      <c r="IB3" s="86">
        <v>45224</v>
      </c>
      <c r="IC3" s="86">
        <v>45225</v>
      </c>
      <c r="ID3" s="86">
        <v>45226</v>
      </c>
      <c r="IE3" s="86">
        <v>45227</v>
      </c>
      <c r="IF3" s="86">
        <v>45228</v>
      </c>
      <c r="IG3" s="86">
        <v>45229</v>
      </c>
      <c r="IH3" s="86">
        <v>45230</v>
      </c>
      <c r="II3" s="86">
        <v>45231</v>
      </c>
      <c r="IJ3" s="86">
        <v>45232</v>
      </c>
      <c r="IK3" s="86">
        <v>45233</v>
      </c>
      <c r="IL3" s="86">
        <v>45234</v>
      </c>
      <c r="IM3" s="86">
        <v>45235</v>
      </c>
      <c r="IN3" s="86">
        <v>45236</v>
      </c>
      <c r="IO3" s="86">
        <v>45237</v>
      </c>
      <c r="IP3" s="86">
        <v>45238</v>
      </c>
      <c r="IQ3" s="86">
        <v>45239</v>
      </c>
      <c r="IR3" s="86">
        <v>45240</v>
      </c>
      <c r="IS3" s="86">
        <v>45241</v>
      </c>
      <c r="IT3" s="86">
        <v>45242</v>
      </c>
      <c r="IU3" s="86">
        <v>45243</v>
      </c>
      <c r="IV3" s="86">
        <v>45244</v>
      </c>
      <c r="IW3" s="86">
        <v>45245</v>
      </c>
      <c r="IX3" s="86">
        <v>45246</v>
      </c>
      <c r="IY3" s="86">
        <v>45247</v>
      </c>
      <c r="IZ3" s="86">
        <v>45248</v>
      </c>
      <c r="JA3" s="86">
        <v>45249</v>
      </c>
      <c r="JB3" s="86">
        <v>45250</v>
      </c>
      <c r="JC3" s="86">
        <v>45251</v>
      </c>
      <c r="JD3" s="86">
        <v>45252</v>
      </c>
      <c r="JE3" s="86">
        <v>45253</v>
      </c>
      <c r="JF3" s="86">
        <v>45254</v>
      </c>
      <c r="JG3" s="86">
        <v>45255</v>
      </c>
      <c r="JH3" s="86">
        <v>45256</v>
      </c>
      <c r="JI3" s="86">
        <v>45257</v>
      </c>
      <c r="JJ3" s="86">
        <v>45258</v>
      </c>
      <c r="JK3" s="86">
        <v>45259</v>
      </c>
      <c r="JL3" s="86">
        <v>45260</v>
      </c>
      <c r="JM3" s="86">
        <v>45261</v>
      </c>
      <c r="JN3" s="86">
        <v>45262</v>
      </c>
      <c r="JO3" s="86">
        <v>45263</v>
      </c>
      <c r="JP3" s="86">
        <v>45264</v>
      </c>
      <c r="JQ3" s="86">
        <v>45265</v>
      </c>
      <c r="JR3" s="86">
        <v>45266</v>
      </c>
      <c r="JS3" s="86">
        <v>45267</v>
      </c>
      <c r="JT3" s="86">
        <v>45268</v>
      </c>
      <c r="JU3" s="86">
        <v>45269</v>
      </c>
      <c r="JV3" s="86">
        <v>45270</v>
      </c>
      <c r="JW3" s="86">
        <v>45271</v>
      </c>
      <c r="JX3" s="86">
        <v>45272</v>
      </c>
      <c r="JY3" s="86">
        <v>45273</v>
      </c>
      <c r="JZ3" s="86">
        <v>45274</v>
      </c>
      <c r="KA3" s="86">
        <v>45275</v>
      </c>
      <c r="KB3" s="86">
        <v>45276</v>
      </c>
      <c r="KC3" s="86">
        <v>45277</v>
      </c>
      <c r="KD3" s="86">
        <v>45278</v>
      </c>
      <c r="KE3" s="86">
        <v>45279</v>
      </c>
      <c r="KF3" s="86">
        <v>45280</v>
      </c>
      <c r="KG3" s="86">
        <v>45281</v>
      </c>
      <c r="KH3" s="86">
        <v>45282</v>
      </c>
      <c r="KI3" s="86">
        <v>45283</v>
      </c>
      <c r="KJ3" s="86">
        <v>45284</v>
      </c>
      <c r="KK3" s="86">
        <v>45285</v>
      </c>
      <c r="KL3" s="86">
        <v>45286</v>
      </c>
      <c r="KM3" s="86">
        <v>45287</v>
      </c>
      <c r="KN3" s="86">
        <v>45288</v>
      </c>
      <c r="KO3" s="86">
        <v>45289</v>
      </c>
      <c r="KP3" s="86">
        <v>45290</v>
      </c>
      <c r="KQ3" s="86">
        <v>45291</v>
      </c>
      <c r="KR3" s="86">
        <v>45292</v>
      </c>
      <c r="KS3" s="86">
        <v>45293</v>
      </c>
      <c r="KT3" s="86">
        <v>45294</v>
      </c>
      <c r="KU3" s="86">
        <v>45295</v>
      </c>
      <c r="KV3" s="86">
        <v>45296</v>
      </c>
      <c r="KW3" s="86">
        <v>45297</v>
      </c>
      <c r="KX3" s="86">
        <v>45298</v>
      </c>
      <c r="KY3" s="86">
        <v>45299</v>
      </c>
      <c r="KZ3" s="86">
        <v>45300</v>
      </c>
      <c r="LA3" s="86">
        <v>45301</v>
      </c>
      <c r="LB3" s="86">
        <v>45302</v>
      </c>
      <c r="LC3" s="86">
        <v>45303</v>
      </c>
      <c r="LD3" s="86">
        <v>45304</v>
      </c>
      <c r="LE3" s="86">
        <v>45305</v>
      </c>
      <c r="LF3" s="86">
        <v>45306</v>
      </c>
      <c r="LG3" s="86">
        <v>45307</v>
      </c>
      <c r="LH3" s="86">
        <v>45308</v>
      </c>
      <c r="LI3" s="86">
        <v>45309</v>
      </c>
      <c r="LJ3" s="86">
        <v>45310</v>
      </c>
      <c r="LK3" s="86">
        <v>45311</v>
      </c>
      <c r="LL3" s="86">
        <v>45312</v>
      </c>
      <c r="LM3" s="86">
        <v>45313</v>
      </c>
      <c r="LN3" s="86">
        <v>45314</v>
      </c>
      <c r="LO3" s="86">
        <v>45315</v>
      </c>
      <c r="LP3" s="86">
        <v>45316</v>
      </c>
      <c r="LQ3" s="86">
        <v>45317</v>
      </c>
      <c r="LR3" s="86">
        <v>45318</v>
      </c>
      <c r="LS3" s="86">
        <v>45319</v>
      </c>
      <c r="LT3" s="86">
        <v>45320</v>
      </c>
      <c r="LU3" s="86">
        <v>45321</v>
      </c>
      <c r="LV3" s="86">
        <v>45322</v>
      </c>
      <c r="LW3" s="86">
        <v>45323</v>
      </c>
      <c r="LX3" s="86">
        <v>45324</v>
      </c>
      <c r="LY3" s="86">
        <v>45325</v>
      </c>
      <c r="LZ3" s="86">
        <v>45326</v>
      </c>
      <c r="MA3" s="86">
        <v>45327</v>
      </c>
      <c r="MB3" s="86">
        <v>45328</v>
      </c>
      <c r="MC3" s="86">
        <v>45329</v>
      </c>
      <c r="MD3" s="86">
        <v>45330</v>
      </c>
      <c r="ME3" s="86">
        <v>45331</v>
      </c>
      <c r="MF3" s="86">
        <v>45332</v>
      </c>
      <c r="MG3" s="86">
        <v>45333</v>
      </c>
      <c r="MH3" s="86">
        <v>45334</v>
      </c>
      <c r="MI3" s="86">
        <v>45335</v>
      </c>
      <c r="MJ3" s="86">
        <v>45336</v>
      </c>
      <c r="MK3" s="86">
        <v>45337</v>
      </c>
      <c r="ML3" s="86">
        <v>45338</v>
      </c>
      <c r="MM3" s="86">
        <v>45339</v>
      </c>
      <c r="MN3" s="86">
        <v>45340</v>
      </c>
      <c r="MO3" s="86">
        <v>45341</v>
      </c>
      <c r="MP3" s="86">
        <v>45342</v>
      </c>
      <c r="MQ3" s="86">
        <v>45343</v>
      </c>
      <c r="MR3" s="86">
        <v>45344</v>
      </c>
      <c r="MS3" s="86">
        <v>45345</v>
      </c>
      <c r="MT3" s="86">
        <v>45346</v>
      </c>
      <c r="MU3" s="86">
        <v>45347</v>
      </c>
      <c r="MV3" s="86">
        <v>45348</v>
      </c>
      <c r="MW3" s="86">
        <v>45349</v>
      </c>
      <c r="MX3" s="86">
        <v>45350</v>
      </c>
      <c r="MY3" s="86">
        <v>45351</v>
      </c>
      <c r="MZ3" s="86">
        <v>45352</v>
      </c>
      <c r="NA3" s="86">
        <v>45353</v>
      </c>
      <c r="NB3" s="86">
        <v>45354</v>
      </c>
      <c r="NC3" s="86">
        <v>45355</v>
      </c>
      <c r="ND3" s="86">
        <v>45356</v>
      </c>
      <c r="NE3" s="86">
        <v>45357</v>
      </c>
      <c r="NF3" s="86">
        <v>45358</v>
      </c>
      <c r="NG3" s="86">
        <v>45359</v>
      </c>
      <c r="NH3" s="86">
        <v>45360</v>
      </c>
      <c r="NI3" s="86">
        <v>45361</v>
      </c>
      <c r="NJ3" s="86">
        <v>45362</v>
      </c>
      <c r="NK3" s="86">
        <v>45363</v>
      </c>
      <c r="NL3" s="86">
        <v>45364</v>
      </c>
      <c r="NM3" s="86">
        <v>45365</v>
      </c>
      <c r="NN3" s="86">
        <v>45366</v>
      </c>
      <c r="NO3" s="86">
        <v>45367</v>
      </c>
      <c r="NP3" s="86">
        <v>45368</v>
      </c>
      <c r="NQ3" s="86">
        <v>45369</v>
      </c>
      <c r="NR3" s="86">
        <v>45370</v>
      </c>
      <c r="NS3" s="86">
        <v>45371</v>
      </c>
      <c r="NT3" s="86">
        <v>45372</v>
      </c>
      <c r="NU3" s="86">
        <v>45373</v>
      </c>
      <c r="NV3" s="86">
        <v>45374</v>
      </c>
      <c r="NW3" s="86">
        <v>45375</v>
      </c>
      <c r="NX3" s="86">
        <v>45376</v>
      </c>
      <c r="NY3" s="86">
        <v>45377</v>
      </c>
      <c r="NZ3" s="86">
        <v>45378</v>
      </c>
      <c r="OA3" s="86">
        <v>45379</v>
      </c>
      <c r="OB3" s="86">
        <v>45380</v>
      </c>
      <c r="OC3" s="86">
        <v>45381</v>
      </c>
      <c r="OD3" s="86">
        <v>45382</v>
      </c>
      <c r="OE3" s="43" t="s">
        <v>1206</v>
      </c>
      <c r="OF3" s="91">
        <v>45045</v>
      </c>
    </row>
    <row r="4" spans="1:396" ht="15" customHeight="1">
      <c r="A4" s="1218"/>
      <c r="B4" s="84"/>
      <c r="C4" s="1216"/>
      <c r="D4" s="1216"/>
      <c r="E4" s="1223"/>
      <c r="F4" s="1224"/>
      <c r="G4" s="1223"/>
      <c r="H4" s="1224"/>
      <c r="I4" s="1223"/>
      <c r="J4" s="1224"/>
      <c r="K4" s="1223"/>
      <c r="L4" s="1224"/>
      <c r="M4" s="1223"/>
      <c r="N4" s="1224"/>
      <c r="O4" s="1223"/>
      <c r="P4" s="1224"/>
      <c r="Q4" s="1223"/>
      <c r="R4" s="1224"/>
      <c r="S4" s="1223"/>
      <c r="T4" s="1224"/>
      <c r="U4" s="1223"/>
      <c r="V4" s="1224"/>
      <c r="W4" s="1223"/>
      <c r="X4" s="1224"/>
      <c r="Y4" s="1223"/>
      <c r="Z4" s="1224"/>
      <c r="AA4" s="1223"/>
      <c r="AB4" s="1224"/>
      <c r="AC4" s="87" t="s">
        <v>2214</v>
      </c>
      <c r="AD4" s="87" t="s">
        <v>2215</v>
      </c>
      <c r="AE4" s="87" t="s">
        <v>2216</v>
      </c>
      <c r="AF4" s="87" t="s">
        <v>2217</v>
      </c>
      <c r="AG4" s="87" t="s">
        <v>2218</v>
      </c>
      <c r="AH4" s="87" t="s">
        <v>2211</v>
      </c>
      <c r="AI4" s="87" t="s">
        <v>2212</v>
      </c>
      <c r="AJ4" s="87" t="s">
        <v>2213</v>
      </c>
      <c r="AK4" s="87" t="s">
        <v>2215</v>
      </c>
      <c r="AL4" s="87" t="s">
        <v>2216</v>
      </c>
      <c r="AM4" s="87" t="s">
        <v>2217</v>
      </c>
      <c r="AN4" s="87" t="s">
        <v>2218</v>
      </c>
      <c r="AO4" s="87" t="s">
        <v>2211</v>
      </c>
      <c r="AP4" s="87" t="s">
        <v>2212</v>
      </c>
      <c r="AQ4" s="87" t="s">
        <v>2213</v>
      </c>
      <c r="AR4" s="87" t="s">
        <v>2215</v>
      </c>
      <c r="AS4" s="87" t="s">
        <v>2216</v>
      </c>
      <c r="AT4" s="87" t="s">
        <v>2217</v>
      </c>
      <c r="AU4" s="87" t="s">
        <v>2218</v>
      </c>
      <c r="AV4" s="87" t="s">
        <v>2211</v>
      </c>
      <c r="AW4" s="87" t="s">
        <v>2212</v>
      </c>
      <c r="AX4" s="87" t="s">
        <v>2213</v>
      </c>
      <c r="AY4" s="87" t="s">
        <v>2215</v>
      </c>
      <c r="AZ4" s="87" t="s">
        <v>2216</v>
      </c>
      <c r="BA4" s="87" t="s">
        <v>2217</v>
      </c>
      <c r="BB4" s="87" t="s">
        <v>2218</v>
      </c>
      <c r="BC4" s="87" t="s">
        <v>2211</v>
      </c>
      <c r="BD4" s="87" t="s">
        <v>2212</v>
      </c>
      <c r="BE4" s="87" t="s">
        <v>2213</v>
      </c>
      <c r="BF4" s="87" t="s">
        <v>2215</v>
      </c>
      <c r="BG4" s="87" t="s">
        <v>2216</v>
      </c>
      <c r="BH4" s="87" t="s">
        <v>2217</v>
      </c>
      <c r="BI4" s="87" t="s">
        <v>2218</v>
      </c>
      <c r="BJ4" s="87" t="s">
        <v>2211</v>
      </c>
      <c r="BK4" s="87" t="s">
        <v>2212</v>
      </c>
      <c r="BL4" s="87" t="s">
        <v>2213</v>
      </c>
      <c r="BM4" s="87" t="s">
        <v>2215</v>
      </c>
      <c r="BN4" s="87" t="s">
        <v>2216</v>
      </c>
      <c r="BO4" s="87" t="s">
        <v>2217</v>
      </c>
      <c r="BP4" s="87" t="s">
        <v>2218</v>
      </c>
      <c r="BQ4" s="87" t="s">
        <v>2211</v>
      </c>
      <c r="BR4" s="87" t="s">
        <v>2212</v>
      </c>
      <c r="BS4" s="87" t="s">
        <v>2213</v>
      </c>
      <c r="BT4" s="87" t="s">
        <v>2215</v>
      </c>
      <c r="BU4" s="87" t="s">
        <v>2216</v>
      </c>
      <c r="BV4" s="87" t="s">
        <v>2217</v>
      </c>
      <c r="BW4" s="87" t="s">
        <v>2218</v>
      </c>
      <c r="BX4" s="87" t="s">
        <v>2211</v>
      </c>
      <c r="BY4" s="87" t="s">
        <v>2212</v>
      </c>
      <c r="BZ4" s="87" t="s">
        <v>2213</v>
      </c>
      <c r="CA4" s="87" t="s">
        <v>2215</v>
      </c>
      <c r="CB4" s="87" t="s">
        <v>2216</v>
      </c>
      <c r="CC4" s="87" t="s">
        <v>2217</v>
      </c>
      <c r="CD4" s="87" t="s">
        <v>2218</v>
      </c>
      <c r="CE4" s="87" t="s">
        <v>2211</v>
      </c>
      <c r="CF4" s="87" t="s">
        <v>2212</v>
      </c>
      <c r="CG4" s="87" t="s">
        <v>2213</v>
      </c>
      <c r="CH4" s="87" t="s">
        <v>2215</v>
      </c>
      <c r="CI4" s="87" t="s">
        <v>2216</v>
      </c>
      <c r="CJ4" s="87" t="s">
        <v>2217</v>
      </c>
      <c r="CK4" s="87" t="s">
        <v>2218</v>
      </c>
      <c r="CL4" s="87" t="s">
        <v>2211</v>
      </c>
      <c r="CM4" s="87" t="s">
        <v>2212</v>
      </c>
      <c r="CN4" s="87" t="s">
        <v>2213</v>
      </c>
      <c r="CO4" s="87" t="s">
        <v>2215</v>
      </c>
      <c r="CP4" s="87" t="s">
        <v>2216</v>
      </c>
      <c r="CQ4" s="87" t="s">
        <v>2217</v>
      </c>
      <c r="CR4" s="87" t="s">
        <v>2218</v>
      </c>
      <c r="CS4" s="87" t="s">
        <v>2211</v>
      </c>
      <c r="CT4" s="87" t="s">
        <v>2212</v>
      </c>
      <c r="CU4" s="87" t="s">
        <v>2213</v>
      </c>
      <c r="CV4" s="87" t="s">
        <v>2215</v>
      </c>
      <c r="CW4" s="87" t="s">
        <v>2216</v>
      </c>
      <c r="CX4" s="87" t="s">
        <v>2217</v>
      </c>
      <c r="CY4" s="87" t="s">
        <v>2218</v>
      </c>
      <c r="CZ4" s="87" t="s">
        <v>2211</v>
      </c>
      <c r="DA4" s="87" t="s">
        <v>2212</v>
      </c>
      <c r="DB4" s="87" t="s">
        <v>2213</v>
      </c>
      <c r="DC4" s="87" t="s">
        <v>2215</v>
      </c>
      <c r="DD4" s="87" t="s">
        <v>2216</v>
      </c>
      <c r="DE4" s="87" t="s">
        <v>2217</v>
      </c>
      <c r="DF4" s="87" t="s">
        <v>2218</v>
      </c>
      <c r="DG4" s="87" t="s">
        <v>2211</v>
      </c>
      <c r="DH4" s="87" t="s">
        <v>2212</v>
      </c>
      <c r="DI4" s="87" t="s">
        <v>2213</v>
      </c>
      <c r="DJ4" s="87" t="s">
        <v>2215</v>
      </c>
      <c r="DK4" s="87" t="s">
        <v>2216</v>
      </c>
      <c r="DL4" s="87" t="s">
        <v>2217</v>
      </c>
      <c r="DM4" s="87" t="s">
        <v>2218</v>
      </c>
      <c r="DN4" s="87" t="s">
        <v>2211</v>
      </c>
      <c r="DO4" s="87" t="s">
        <v>2212</v>
      </c>
      <c r="DP4" s="87" t="s">
        <v>2213</v>
      </c>
      <c r="DQ4" s="87" t="s">
        <v>2215</v>
      </c>
      <c r="DR4" s="87" t="s">
        <v>2216</v>
      </c>
      <c r="DS4" s="87" t="s">
        <v>2217</v>
      </c>
      <c r="DT4" s="87" t="s">
        <v>2218</v>
      </c>
      <c r="DU4" s="87" t="s">
        <v>2211</v>
      </c>
      <c r="DV4" s="87" t="s">
        <v>2212</v>
      </c>
      <c r="DW4" s="87" t="s">
        <v>2213</v>
      </c>
      <c r="DX4" s="87" t="s">
        <v>2215</v>
      </c>
      <c r="DY4" s="87" t="s">
        <v>2216</v>
      </c>
      <c r="DZ4" s="87" t="s">
        <v>2217</v>
      </c>
      <c r="EA4" s="87" t="s">
        <v>2218</v>
      </c>
      <c r="EB4" s="87" t="s">
        <v>2211</v>
      </c>
      <c r="EC4" s="87" t="s">
        <v>2212</v>
      </c>
      <c r="ED4" s="87" t="s">
        <v>2213</v>
      </c>
      <c r="EE4" s="87" t="s">
        <v>2215</v>
      </c>
      <c r="EF4" s="87" t="s">
        <v>2216</v>
      </c>
      <c r="EG4" s="87" t="s">
        <v>2217</v>
      </c>
      <c r="EH4" s="87" t="s">
        <v>2218</v>
      </c>
      <c r="EI4" s="87" t="s">
        <v>2211</v>
      </c>
      <c r="EJ4" s="87" t="s">
        <v>2212</v>
      </c>
      <c r="EK4" s="87" t="s">
        <v>2213</v>
      </c>
      <c r="EL4" s="87" t="s">
        <v>2215</v>
      </c>
      <c r="EM4" s="87" t="s">
        <v>2216</v>
      </c>
      <c r="EN4" s="87" t="s">
        <v>2217</v>
      </c>
      <c r="EO4" s="87" t="s">
        <v>2218</v>
      </c>
      <c r="EP4" s="87" t="s">
        <v>2211</v>
      </c>
      <c r="EQ4" s="87" t="s">
        <v>2212</v>
      </c>
      <c r="ER4" s="87" t="s">
        <v>2213</v>
      </c>
      <c r="ES4" s="87" t="s">
        <v>2215</v>
      </c>
      <c r="ET4" s="87" t="s">
        <v>2216</v>
      </c>
      <c r="EU4" s="87" t="s">
        <v>2217</v>
      </c>
      <c r="EV4" s="87" t="s">
        <v>2218</v>
      </c>
      <c r="EW4" s="87" t="s">
        <v>2211</v>
      </c>
      <c r="EX4" s="87" t="s">
        <v>2212</v>
      </c>
      <c r="EY4" s="87" t="s">
        <v>2213</v>
      </c>
      <c r="EZ4" s="87" t="s">
        <v>2215</v>
      </c>
      <c r="FA4" s="87" t="s">
        <v>2216</v>
      </c>
      <c r="FB4" s="87" t="s">
        <v>2217</v>
      </c>
      <c r="FC4" s="87" t="s">
        <v>2218</v>
      </c>
      <c r="FD4" s="87" t="s">
        <v>2211</v>
      </c>
      <c r="FE4" s="87" t="s">
        <v>2212</v>
      </c>
      <c r="FF4" s="87" t="s">
        <v>2213</v>
      </c>
      <c r="FG4" s="87" t="s">
        <v>2215</v>
      </c>
      <c r="FH4" s="87" t="s">
        <v>2216</v>
      </c>
      <c r="FI4" s="87" t="s">
        <v>2217</v>
      </c>
      <c r="FJ4" s="87" t="s">
        <v>2218</v>
      </c>
      <c r="FK4" s="87" t="s">
        <v>2211</v>
      </c>
      <c r="FL4" s="87" t="s">
        <v>2212</v>
      </c>
      <c r="FM4" s="87" t="s">
        <v>2213</v>
      </c>
      <c r="FN4" s="87" t="s">
        <v>2215</v>
      </c>
      <c r="FO4" s="87" t="s">
        <v>2216</v>
      </c>
      <c r="FP4" s="87" t="s">
        <v>2217</v>
      </c>
      <c r="FQ4" s="87" t="s">
        <v>2218</v>
      </c>
      <c r="FR4" s="87" t="s">
        <v>2211</v>
      </c>
      <c r="FS4" s="87" t="s">
        <v>2212</v>
      </c>
      <c r="FT4" s="87" t="s">
        <v>2213</v>
      </c>
      <c r="FU4" s="87" t="s">
        <v>2215</v>
      </c>
      <c r="FV4" s="87" t="s">
        <v>2216</v>
      </c>
      <c r="FW4" s="87" t="s">
        <v>2217</v>
      </c>
      <c r="FX4" s="87" t="s">
        <v>2218</v>
      </c>
      <c r="FY4" s="87" t="s">
        <v>2211</v>
      </c>
      <c r="FZ4" s="87" t="s">
        <v>2212</v>
      </c>
      <c r="GA4" s="87" t="s">
        <v>2213</v>
      </c>
      <c r="GB4" s="87" t="s">
        <v>2215</v>
      </c>
      <c r="GC4" s="87" t="s">
        <v>2216</v>
      </c>
      <c r="GD4" s="87" t="s">
        <v>2217</v>
      </c>
      <c r="GE4" s="87" t="s">
        <v>2218</v>
      </c>
      <c r="GF4" s="87" t="s">
        <v>2211</v>
      </c>
      <c r="GG4" s="87" t="s">
        <v>2212</v>
      </c>
      <c r="GH4" s="87" t="s">
        <v>2213</v>
      </c>
      <c r="GI4" s="87" t="s">
        <v>2215</v>
      </c>
      <c r="GJ4" s="87" t="s">
        <v>2216</v>
      </c>
      <c r="GK4" s="87" t="s">
        <v>2217</v>
      </c>
      <c r="GL4" s="87" t="s">
        <v>2218</v>
      </c>
      <c r="GM4" s="87" t="s">
        <v>2211</v>
      </c>
      <c r="GN4" s="87" t="s">
        <v>2212</v>
      </c>
      <c r="GO4" s="87" t="s">
        <v>2213</v>
      </c>
      <c r="GP4" s="87" t="s">
        <v>2215</v>
      </c>
      <c r="GQ4" s="87" t="s">
        <v>2216</v>
      </c>
      <c r="GR4" s="87" t="s">
        <v>2217</v>
      </c>
      <c r="GS4" s="87" t="s">
        <v>2218</v>
      </c>
      <c r="GT4" s="87" t="s">
        <v>2211</v>
      </c>
      <c r="GU4" s="87" t="s">
        <v>2212</v>
      </c>
      <c r="GV4" s="87" t="s">
        <v>2213</v>
      </c>
      <c r="GW4" s="87" t="s">
        <v>2215</v>
      </c>
      <c r="GX4" s="87" t="s">
        <v>2216</v>
      </c>
      <c r="GY4" s="87" t="s">
        <v>2217</v>
      </c>
      <c r="GZ4" s="87" t="s">
        <v>2218</v>
      </c>
      <c r="HA4" s="87" t="s">
        <v>2211</v>
      </c>
      <c r="HB4" s="87" t="s">
        <v>2212</v>
      </c>
      <c r="HC4" s="87" t="s">
        <v>2213</v>
      </c>
      <c r="HD4" s="87" t="s">
        <v>2215</v>
      </c>
      <c r="HE4" s="87" t="s">
        <v>2216</v>
      </c>
      <c r="HF4" s="87" t="s">
        <v>2217</v>
      </c>
      <c r="HG4" s="87" t="s">
        <v>2218</v>
      </c>
      <c r="HH4" s="87" t="s">
        <v>2211</v>
      </c>
      <c r="HI4" s="87" t="s">
        <v>2212</v>
      </c>
      <c r="HJ4" s="87" t="s">
        <v>2213</v>
      </c>
      <c r="HK4" s="87" t="s">
        <v>2215</v>
      </c>
      <c r="HL4" s="87" t="s">
        <v>2216</v>
      </c>
      <c r="HM4" s="87" t="s">
        <v>2217</v>
      </c>
      <c r="HN4" s="87" t="s">
        <v>2218</v>
      </c>
      <c r="HO4" s="87" t="s">
        <v>2211</v>
      </c>
      <c r="HP4" s="87" t="s">
        <v>2212</v>
      </c>
      <c r="HQ4" s="87" t="s">
        <v>2213</v>
      </c>
      <c r="HR4" s="87" t="s">
        <v>2215</v>
      </c>
      <c r="HS4" s="87" t="s">
        <v>2216</v>
      </c>
      <c r="HT4" s="87" t="s">
        <v>2217</v>
      </c>
      <c r="HU4" s="87" t="s">
        <v>2218</v>
      </c>
      <c r="HV4" s="87" t="s">
        <v>2211</v>
      </c>
      <c r="HW4" s="87" t="s">
        <v>2212</v>
      </c>
      <c r="HX4" s="87" t="s">
        <v>2213</v>
      </c>
      <c r="HY4" s="87" t="s">
        <v>2215</v>
      </c>
      <c r="HZ4" s="87" t="s">
        <v>2216</v>
      </c>
      <c r="IA4" s="87" t="s">
        <v>2217</v>
      </c>
      <c r="IB4" s="87" t="s">
        <v>2218</v>
      </c>
      <c r="IC4" s="87" t="s">
        <v>2211</v>
      </c>
      <c r="ID4" s="87" t="s">
        <v>2212</v>
      </c>
      <c r="IE4" s="87" t="s">
        <v>2213</v>
      </c>
      <c r="IF4" s="87" t="s">
        <v>2215</v>
      </c>
      <c r="IG4" s="87" t="s">
        <v>2216</v>
      </c>
      <c r="IH4" s="87" t="s">
        <v>2217</v>
      </c>
      <c r="II4" s="87" t="s">
        <v>2218</v>
      </c>
      <c r="IJ4" s="87" t="s">
        <v>2211</v>
      </c>
      <c r="IK4" s="87" t="s">
        <v>2212</v>
      </c>
      <c r="IL4" s="87" t="s">
        <v>2213</v>
      </c>
      <c r="IM4" s="87" t="s">
        <v>2215</v>
      </c>
      <c r="IN4" s="87" t="s">
        <v>2216</v>
      </c>
      <c r="IO4" s="87" t="s">
        <v>2217</v>
      </c>
      <c r="IP4" s="87" t="s">
        <v>2218</v>
      </c>
      <c r="IQ4" s="87" t="s">
        <v>2211</v>
      </c>
      <c r="IR4" s="87" t="s">
        <v>2212</v>
      </c>
      <c r="IS4" s="87" t="s">
        <v>2213</v>
      </c>
      <c r="IT4" s="87" t="s">
        <v>2215</v>
      </c>
      <c r="IU4" s="87" t="s">
        <v>2216</v>
      </c>
      <c r="IV4" s="87" t="s">
        <v>2217</v>
      </c>
      <c r="IW4" s="87" t="s">
        <v>2218</v>
      </c>
      <c r="IX4" s="87" t="s">
        <v>2211</v>
      </c>
      <c r="IY4" s="87" t="s">
        <v>2212</v>
      </c>
      <c r="IZ4" s="87" t="s">
        <v>2213</v>
      </c>
      <c r="JA4" s="87" t="s">
        <v>2215</v>
      </c>
      <c r="JB4" s="87" t="s">
        <v>2216</v>
      </c>
      <c r="JC4" s="87" t="s">
        <v>2217</v>
      </c>
      <c r="JD4" s="87" t="s">
        <v>2218</v>
      </c>
      <c r="JE4" s="87" t="s">
        <v>2211</v>
      </c>
      <c r="JF4" s="87" t="s">
        <v>2212</v>
      </c>
      <c r="JG4" s="87" t="s">
        <v>2213</v>
      </c>
      <c r="JH4" s="87" t="s">
        <v>2215</v>
      </c>
      <c r="JI4" s="87" t="s">
        <v>2216</v>
      </c>
      <c r="JJ4" s="87" t="s">
        <v>2217</v>
      </c>
      <c r="JK4" s="87" t="s">
        <v>2218</v>
      </c>
      <c r="JL4" s="87" t="s">
        <v>2211</v>
      </c>
      <c r="JM4" s="87" t="s">
        <v>2212</v>
      </c>
      <c r="JN4" s="87" t="s">
        <v>2213</v>
      </c>
      <c r="JO4" s="87" t="s">
        <v>2215</v>
      </c>
      <c r="JP4" s="87" t="s">
        <v>2216</v>
      </c>
      <c r="JQ4" s="87" t="s">
        <v>2217</v>
      </c>
      <c r="JR4" s="87" t="s">
        <v>2218</v>
      </c>
      <c r="JS4" s="87" t="s">
        <v>2211</v>
      </c>
      <c r="JT4" s="87" t="s">
        <v>2212</v>
      </c>
      <c r="JU4" s="87" t="s">
        <v>2213</v>
      </c>
      <c r="JV4" s="87" t="s">
        <v>2215</v>
      </c>
      <c r="JW4" s="87" t="s">
        <v>2216</v>
      </c>
      <c r="JX4" s="87" t="s">
        <v>2217</v>
      </c>
      <c r="JY4" s="87" t="s">
        <v>2218</v>
      </c>
      <c r="JZ4" s="87" t="s">
        <v>2211</v>
      </c>
      <c r="KA4" s="87" t="s">
        <v>2212</v>
      </c>
      <c r="KB4" s="87" t="s">
        <v>2213</v>
      </c>
      <c r="KC4" s="87" t="s">
        <v>2215</v>
      </c>
      <c r="KD4" s="87" t="s">
        <v>2216</v>
      </c>
      <c r="KE4" s="87" t="s">
        <v>2217</v>
      </c>
      <c r="KF4" s="87" t="s">
        <v>2218</v>
      </c>
      <c r="KG4" s="87" t="s">
        <v>2211</v>
      </c>
      <c r="KH4" s="87" t="s">
        <v>2212</v>
      </c>
      <c r="KI4" s="87" t="s">
        <v>2213</v>
      </c>
      <c r="KJ4" s="87" t="s">
        <v>2215</v>
      </c>
      <c r="KK4" s="87" t="s">
        <v>2216</v>
      </c>
      <c r="KL4" s="87" t="s">
        <v>2217</v>
      </c>
      <c r="KM4" s="87" t="s">
        <v>2218</v>
      </c>
      <c r="KN4" s="87" t="s">
        <v>2211</v>
      </c>
      <c r="KO4" s="87" t="s">
        <v>2212</v>
      </c>
      <c r="KP4" s="87" t="s">
        <v>2213</v>
      </c>
      <c r="KQ4" s="87" t="s">
        <v>2215</v>
      </c>
      <c r="KR4" s="87" t="s">
        <v>2216</v>
      </c>
      <c r="KS4" s="87" t="s">
        <v>2217</v>
      </c>
      <c r="KT4" s="87" t="s">
        <v>2218</v>
      </c>
      <c r="KU4" s="87" t="s">
        <v>2211</v>
      </c>
      <c r="KV4" s="87" t="s">
        <v>2212</v>
      </c>
      <c r="KW4" s="87" t="s">
        <v>2213</v>
      </c>
      <c r="KX4" s="87" t="s">
        <v>2215</v>
      </c>
      <c r="KY4" s="87" t="s">
        <v>2216</v>
      </c>
      <c r="KZ4" s="87" t="s">
        <v>2217</v>
      </c>
      <c r="LA4" s="87" t="s">
        <v>2218</v>
      </c>
      <c r="LB4" s="87" t="s">
        <v>2211</v>
      </c>
      <c r="LC4" s="87" t="s">
        <v>2212</v>
      </c>
      <c r="LD4" s="87" t="s">
        <v>2213</v>
      </c>
      <c r="LE4" s="87" t="s">
        <v>2215</v>
      </c>
      <c r="LF4" s="87" t="s">
        <v>2216</v>
      </c>
      <c r="LG4" s="87" t="s">
        <v>2217</v>
      </c>
      <c r="LH4" s="87" t="s">
        <v>2218</v>
      </c>
      <c r="LI4" s="87" t="s">
        <v>2211</v>
      </c>
      <c r="LJ4" s="87" t="s">
        <v>2212</v>
      </c>
      <c r="LK4" s="87" t="s">
        <v>2213</v>
      </c>
      <c r="LL4" s="87" t="s">
        <v>2215</v>
      </c>
      <c r="LM4" s="87" t="s">
        <v>2216</v>
      </c>
      <c r="LN4" s="87" t="s">
        <v>2217</v>
      </c>
      <c r="LO4" s="87" t="s">
        <v>2218</v>
      </c>
      <c r="LP4" s="87" t="s">
        <v>2211</v>
      </c>
      <c r="LQ4" s="87" t="s">
        <v>2212</v>
      </c>
      <c r="LR4" s="87" t="s">
        <v>2213</v>
      </c>
      <c r="LS4" s="87" t="s">
        <v>2215</v>
      </c>
      <c r="LT4" s="87" t="s">
        <v>2216</v>
      </c>
      <c r="LU4" s="87" t="s">
        <v>2217</v>
      </c>
      <c r="LV4" s="87" t="s">
        <v>2218</v>
      </c>
      <c r="LW4" s="87" t="s">
        <v>2211</v>
      </c>
      <c r="LX4" s="87" t="s">
        <v>2212</v>
      </c>
      <c r="LY4" s="87" t="s">
        <v>2213</v>
      </c>
      <c r="LZ4" s="87" t="s">
        <v>2215</v>
      </c>
      <c r="MA4" s="87" t="s">
        <v>2216</v>
      </c>
      <c r="MB4" s="87" t="s">
        <v>2217</v>
      </c>
      <c r="MC4" s="87" t="s">
        <v>2218</v>
      </c>
      <c r="MD4" s="87" t="s">
        <v>2211</v>
      </c>
      <c r="ME4" s="87" t="s">
        <v>2212</v>
      </c>
      <c r="MF4" s="87" t="s">
        <v>2213</v>
      </c>
      <c r="MG4" s="87" t="s">
        <v>2215</v>
      </c>
      <c r="MH4" s="87" t="s">
        <v>2216</v>
      </c>
      <c r="MI4" s="87" t="s">
        <v>2217</v>
      </c>
      <c r="MJ4" s="87" t="s">
        <v>2218</v>
      </c>
      <c r="MK4" s="87" t="s">
        <v>2211</v>
      </c>
      <c r="ML4" s="87" t="s">
        <v>2212</v>
      </c>
      <c r="MM4" s="87" t="s">
        <v>2213</v>
      </c>
      <c r="MN4" s="87" t="s">
        <v>2215</v>
      </c>
      <c r="MO4" s="87" t="s">
        <v>2216</v>
      </c>
      <c r="MP4" s="87" t="s">
        <v>2217</v>
      </c>
      <c r="MQ4" s="87" t="s">
        <v>2218</v>
      </c>
      <c r="MR4" s="87" t="s">
        <v>2211</v>
      </c>
      <c r="MS4" s="87" t="s">
        <v>2212</v>
      </c>
      <c r="MT4" s="87" t="s">
        <v>2213</v>
      </c>
      <c r="MU4" s="87" t="s">
        <v>2215</v>
      </c>
      <c r="MV4" s="87" t="s">
        <v>2216</v>
      </c>
      <c r="MW4" s="87" t="s">
        <v>2217</v>
      </c>
      <c r="MX4" s="87" t="s">
        <v>2218</v>
      </c>
      <c r="MY4" s="87" t="s">
        <v>2211</v>
      </c>
      <c r="MZ4" s="87" t="s">
        <v>2212</v>
      </c>
      <c r="NA4" s="87" t="s">
        <v>2213</v>
      </c>
      <c r="NB4" s="87" t="s">
        <v>2215</v>
      </c>
      <c r="NC4" s="87" t="s">
        <v>2216</v>
      </c>
      <c r="ND4" s="87" t="s">
        <v>2217</v>
      </c>
      <c r="NE4" s="87" t="s">
        <v>2218</v>
      </c>
      <c r="NF4" s="87" t="s">
        <v>2211</v>
      </c>
      <c r="NG4" s="87" t="s">
        <v>2212</v>
      </c>
      <c r="NH4" s="87" t="s">
        <v>2213</v>
      </c>
      <c r="NI4" s="87" t="s">
        <v>2215</v>
      </c>
      <c r="NJ4" s="87" t="s">
        <v>2216</v>
      </c>
      <c r="NK4" s="87" t="s">
        <v>2217</v>
      </c>
      <c r="NL4" s="87" t="s">
        <v>2218</v>
      </c>
      <c r="NM4" s="87" t="s">
        <v>2211</v>
      </c>
      <c r="NN4" s="87" t="s">
        <v>2212</v>
      </c>
      <c r="NO4" s="87" t="s">
        <v>2213</v>
      </c>
      <c r="NP4" s="87" t="s">
        <v>2215</v>
      </c>
      <c r="NQ4" s="87" t="s">
        <v>2216</v>
      </c>
      <c r="NR4" s="87" t="s">
        <v>2217</v>
      </c>
      <c r="NS4" s="87" t="s">
        <v>2218</v>
      </c>
      <c r="NT4" s="87" t="s">
        <v>2211</v>
      </c>
      <c r="NU4" s="87" t="s">
        <v>2212</v>
      </c>
      <c r="NV4" s="87" t="s">
        <v>2213</v>
      </c>
      <c r="NW4" s="87" t="s">
        <v>2215</v>
      </c>
      <c r="NX4" s="87" t="s">
        <v>2216</v>
      </c>
      <c r="NY4" s="87" t="s">
        <v>2217</v>
      </c>
      <c r="NZ4" s="87" t="s">
        <v>2218</v>
      </c>
      <c r="OA4" s="87" t="s">
        <v>2211</v>
      </c>
      <c r="OB4" s="87" t="s">
        <v>2212</v>
      </c>
      <c r="OC4" s="87" t="s">
        <v>2213</v>
      </c>
      <c r="OD4" s="87" t="s">
        <v>2215</v>
      </c>
      <c r="OE4" s="43" t="s">
        <v>1206</v>
      </c>
      <c r="OF4" s="91">
        <v>45049</v>
      </c>
    </row>
    <row r="5" spans="1:396" ht="15" customHeight="1">
      <c r="A5" s="80"/>
      <c r="B5" s="84" t="s">
        <v>1207</v>
      </c>
      <c r="C5" s="90">
        <f>SUM(E5,G5,I5,K5,M5,O5,Q5,S5,U5,W5,Y5,AA5)</f>
        <v>0</v>
      </c>
      <c r="D5" s="90">
        <f>SUM(F5,H5,J5,L5,N5,P5,R5,T5,V5,X5,Z5,AB5)</f>
        <v>0</v>
      </c>
      <c r="E5" s="90">
        <f>SUM(E6:E105)</f>
        <v>0</v>
      </c>
      <c r="F5" s="90">
        <f>SUM(F6:F105)</f>
        <v>0</v>
      </c>
      <c r="G5" s="90">
        <f t="shared" ref="G5:AB5" si="0">SUM(G6:G105)</f>
        <v>0</v>
      </c>
      <c r="H5" s="90">
        <f t="shared" si="0"/>
        <v>0</v>
      </c>
      <c r="I5" s="90">
        <f t="shared" si="0"/>
        <v>0</v>
      </c>
      <c r="J5" s="90">
        <f t="shared" si="0"/>
        <v>0</v>
      </c>
      <c r="K5" s="90">
        <f t="shared" si="0"/>
        <v>0</v>
      </c>
      <c r="L5" s="90">
        <f t="shared" si="0"/>
        <v>0</v>
      </c>
      <c r="M5" s="90">
        <f t="shared" si="0"/>
        <v>0</v>
      </c>
      <c r="N5" s="90">
        <f t="shared" si="0"/>
        <v>0</v>
      </c>
      <c r="O5" s="90">
        <f t="shared" si="0"/>
        <v>0</v>
      </c>
      <c r="P5" s="90">
        <f t="shared" si="0"/>
        <v>0</v>
      </c>
      <c r="Q5" s="90">
        <f t="shared" si="0"/>
        <v>0</v>
      </c>
      <c r="R5" s="90">
        <f t="shared" si="0"/>
        <v>0</v>
      </c>
      <c r="S5" s="90">
        <f>SUM(S6:S105)</f>
        <v>0</v>
      </c>
      <c r="T5" s="90">
        <f t="shared" si="0"/>
        <v>0</v>
      </c>
      <c r="U5" s="90">
        <f t="shared" si="0"/>
        <v>0</v>
      </c>
      <c r="V5" s="90">
        <f t="shared" si="0"/>
        <v>0</v>
      </c>
      <c r="W5" s="90">
        <f t="shared" si="0"/>
        <v>0</v>
      </c>
      <c r="X5" s="90">
        <f t="shared" si="0"/>
        <v>0</v>
      </c>
      <c r="Y5" s="90">
        <f>SUM(Y6:Y105)</f>
        <v>0</v>
      </c>
      <c r="Z5" s="90">
        <f>SUM(Z6:Z105)</f>
        <v>0</v>
      </c>
      <c r="AA5" s="90">
        <f>SUM(AA6:AA105)</f>
        <v>0</v>
      </c>
      <c r="AB5" s="90">
        <f t="shared" si="0"/>
        <v>0</v>
      </c>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c r="IR5" s="87"/>
      <c r="IS5" s="87"/>
      <c r="IT5" s="87"/>
      <c r="IU5" s="87"/>
      <c r="IV5" s="87"/>
      <c r="IW5" s="87"/>
      <c r="IX5" s="87"/>
      <c r="IY5" s="87"/>
      <c r="IZ5" s="87"/>
      <c r="JA5" s="87"/>
      <c r="JB5" s="87"/>
      <c r="JC5" s="87"/>
      <c r="JD5" s="87"/>
      <c r="JE5" s="87"/>
      <c r="JF5" s="87"/>
      <c r="JG5" s="87"/>
      <c r="JH5" s="87"/>
      <c r="JI5" s="87"/>
      <c r="JJ5" s="87"/>
      <c r="JK5" s="87"/>
      <c r="JL5" s="87"/>
      <c r="JM5" s="87"/>
      <c r="JN5" s="87"/>
      <c r="JO5" s="87"/>
      <c r="JP5" s="87"/>
      <c r="JQ5" s="87"/>
      <c r="JR5" s="87"/>
      <c r="JS5" s="87"/>
      <c r="JT5" s="87"/>
      <c r="JU5" s="87"/>
      <c r="JV5" s="87"/>
      <c r="JW5" s="87"/>
      <c r="JX5" s="87"/>
      <c r="JY5" s="87"/>
      <c r="JZ5" s="87"/>
      <c r="KA5" s="87"/>
      <c r="KB5" s="87"/>
      <c r="KC5" s="87"/>
      <c r="KD5" s="87"/>
      <c r="KE5" s="87"/>
      <c r="KF5" s="87"/>
      <c r="KG5" s="87"/>
      <c r="KH5" s="87"/>
      <c r="KI5" s="87"/>
      <c r="KJ5" s="87"/>
      <c r="KK5" s="87"/>
      <c r="KL5" s="87"/>
      <c r="KM5" s="87"/>
      <c r="KN5" s="87"/>
      <c r="KO5" s="87"/>
      <c r="KP5" s="87"/>
      <c r="KQ5" s="87"/>
      <c r="KR5" s="87"/>
      <c r="KS5" s="87"/>
      <c r="KT5" s="87"/>
      <c r="KU5" s="87"/>
      <c r="KV5" s="87"/>
      <c r="KW5" s="87"/>
      <c r="KX5" s="87"/>
      <c r="KY5" s="87"/>
      <c r="KZ5" s="87"/>
      <c r="LA5" s="87"/>
      <c r="LB5" s="87"/>
      <c r="LC5" s="87"/>
      <c r="LD5" s="87"/>
      <c r="LE5" s="87"/>
      <c r="LF5" s="87"/>
      <c r="LG5" s="87"/>
      <c r="LH5" s="87"/>
      <c r="LI5" s="87"/>
      <c r="LJ5" s="87"/>
      <c r="LK5" s="87"/>
      <c r="LL5" s="87"/>
      <c r="LM5" s="87"/>
      <c r="LN5" s="87"/>
      <c r="LO5" s="87"/>
      <c r="LP5" s="87"/>
      <c r="LQ5" s="87"/>
      <c r="LR5" s="87"/>
      <c r="LS5" s="87"/>
      <c r="LT5" s="87"/>
      <c r="LU5" s="87"/>
      <c r="LV5" s="87"/>
      <c r="LW5" s="87"/>
      <c r="LX5" s="87"/>
      <c r="LY5" s="87"/>
      <c r="LZ5" s="87"/>
      <c r="MA5" s="87"/>
      <c r="MB5" s="87"/>
      <c r="MC5" s="87"/>
      <c r="MD5" s="87"/>
      <c r="ME5" s="87"/>
      <c r="MF5" s="87"/>
      <c r="MG5" s="87"/>
      <c r="MH5" s="87"/>
      <c r="MI5" s="87"/>
      <c r="MJ5" s="87"/>
      <c r="MK5" s="87"/>
      <c r="ML5" s="87"/>
      <c r="MM5" s="87"/>
      <c r="MN5" s="87"/>
      <c r="MO5" s="87"/>
      <c r="MP5" s="87"/>
      <c r="MQ5" s="87"/>
      <c r="MR5" s="87"/>
      <c r="MS5" s="87"/>
      <c r="MT5" s="87"/>
      <c r="MU5" s="87"/>
      <c r="MV5" s="87"/>
      <c r="MW5" s="87"/>
      <c r="MX5" s="87"/>
      <c r="MY5" s="87"/>
      <c r="MZ5" s="87"/>
      <c r="NA5" s="87"/>
      <c r="NB5" s="87"/>
      <c r="NC5" s="87"/>
      <c r="ND5" s="87"/>
      <c r="NE5" s="87"/>
      <c r="NF5" s="87"/>
      <c r="NG5" s="87"/>
      <c r="NH5" s="87"/>
      <c r="NI5" s="87"/>
      <c r="NJ5" s="87"/>
      <c r="NK5" s="87"/>
      <c r="NL5" s="87"/>
      <c r="NM5" s="87"/>
      <c r="NN5" s="87"/>
      <c r="NO5" s="87"/>
      <c r="NP5" s="87"/>
      <c r="NQ5" s="87"/>
      <c r="NR5" s="87"/>
      <c r="NS5" s="87"/>
      <c r="NT5" s="87"/>
      <c r="NU5" s="87"/>
      <c r="NV5" s="87"/>
      <c r="NW5" s="87"/>
      <c r="NX5" s="87"/>
      <c r="NY5" s="87"/>
      <c r="NZ5" s="87"/>
      <c r="OA5" s="87"/>
      <c r="OB5" s="87"/>
      <c r="OC5" s="87"/>
      <c r="OD5" s="87"/>
      <c r="OE5" s="43" t="s">
        <v>1206</v>
      </c>
      <c r="OF5" s="91">
        <v>45050</v>
      </c>
    </row>
    <row r="6" spans="1:396" s="43" customFormat="1" ht="15.75" customHeight="1">
      <c r="A6" s="80">
        <v>1</v>
      </c>
      <c r="B6" s="415"/>
      <c r="C6" s="90">
        <f t="shared" ref="C6:C55" si="1">SUM(E6,G6,I6,K6,M6,O6,Q6,S6,U6,W6,Y6,AA6)</f>
        <v>0</v>
      </c>
      <c r="D6" s="90">
        <f t="shared" ref="D6:D55" si="2">SUM(F6,H6,J6,L6,N6,P6,R6,T6,V6,X6,Z6,AB6)</f>
        <v>0</v>
      </c>
      <c r="E6" s="88">
        <f>COUNTA($AC6:$BF6)</f>
        <v>0</v>
      </c>
      <c r="F6" s="88">
        <f>SUM($AC6:$BF6)</f>
        <v>0</v>
      </c>
      <c r="G6" s="88">
        <f>COUNTA($BG6:$CK6)</f>
        <v>0</v>
      </c>
      <c r="H6" s="89">
        <f>SUM(BG6:CK6)</f>
        <v>0</v>
      </c>
      <c r="I6" s="89">
        <f>COUNTA($CL6:$DO6)</f>
        <v>0</v>
      </c>
      <c r="J6" s="88">
        <f>SUM(CL6:DO6)</f>
        <v>0</v>
      </c>
      <c r="K6" s="88">
        <f>COUNTA($DP6:$ET6)</f>
        <v>0</v>
      </c>
      <c r="L6" s="88">
        <f>SUM(DP6:ET6)</f>
        <v>0</v>
      </c>
      <c r="M6" s="88">
        <f>COUNTA($EU6:$FY6)</f>
        <v>0</v>
      </c>
      <c r="N6" s="88">
        <f>SUM(EU6:FY6)</f>
        <v>0</v>
      </c>
      <c r="O6" s="88">
        <f>COUNTA($FZ6:$HC6)</f>
        <v>0</v>
      </c>
      <c r="P6" s="88">
        <f>SUM(FZ6:HC6)</f>
        <v>0</v>
      </c>
      <c r="Q6" s="88">
        <f>COUNTA($HD6:$IH6)</f>
        <v>0</v>
      </c>
      <c r="R6" s="88">
        <f>SUM(HD6:IH6)</f>
        <v>0</v>
      </c>
      <c r="S6" s="88">
        <f>COUNTA($II6:$JL6)</f>
        <v>0</v>
      </c>
      <c r="T6" s="88">
        <f>SUM(II6:JL6)</f>
        <v>0</v>
      </c>
      <c r="U6" s="88">
        <f>COUNTA($JM6:$KQ6)</f>
        <v>0</v>
      </c>
      <c r="V6" s="88">
        <f>SUM(JM6:KQ6)</f>
        <v>0</v>
      </c>
      <c r="W6" s="88">
        <f t="shared" ref="W6:W37" si="3">COUNTA($KR6:$LV6)</f>
        <v>0</v>
      </c>
      <c r="X6" s="88">
        <f>SUM(KR6:LV6)</f>
        <v>0</v>
      </c>
      <c r="Y6" s="88">
        <f t="shared" ref="Y6:Y37" si="4">COUNTA($LW6:$MY6)</f>
        <v>0</v>
      </c>
      <c r="Z6" s="88">
        <f t="shared" ref="Z6:Z37" si="5">SUM(LW6:MY6)</f>
        <v>0</v>
      </c>
      <c r="AA6" s="88">
        <f>COUNTA($MZ6:$OD6)</f>
        <v>0</v>
      </c>
      <c r="AB6" s="88">
        <f>SUM(MZ6:OD6)</f>
        <v>0</v>
      </c>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3"/>
      <c r="BH6" s="333"/>
      <c r="BI6" s="333"/>
      <c r="BJ6" s="333"/>
      <c r="BK6" s="333"/>
      <c r="BL6" s="333"/>
      <c r="BM6" s="333"/>
      <c r="BN6" s="333"/>
      <c r="BO6" s="333"/>
      <c r="BP6" s="333"/>
      <c r="BQ6" s="333"/>
      <c r="BR6" s="333"/>
      <c r="BS6" s="333"/>
      <c r="BT6" s="333"/>
      <c r="BU6" s="333"/>
      <c r="BV6" s="333"/>
      <c r="BW6" s="333"/>
      <c r="BX6" s="333"/>
      <c r="BY6" s="333"/>
      <c r="BZ6" s="333"/>
      <c r="CA6" s="333"/>
      <c r="CB6" s="333"/>
      <c r="CC6" s="333"/>
      <c r="CD6" s="333"/>
      <c r="CE6" s="333"/>
      <c r="CF6" s="333"/>
      <c r="CG6" s="333"/>
      <c r="CH6" s="333"/>
      <c r="CI6" s="333"/>
      <c r="CJ6" s="333"/>
      <c r="CK6" s="333"/>
      <c r="CL6" s="332"/>
      <c r="CM6" s="332"/>
      <c r="CN6" s="332"/>
      <c r="CO6" s="332"/>
      <c r="CP6" s="332"/>
      <c r="CQ6" s="332"/>
      <c r="CR6" s="332"/>
      <c r="CS6" s="332"/>
      <c r="CT6" s="332"/>
      <c r="CU6" s="332"/>
      <c r="CV6" s="332"/>
      <c r="CW6" s="332"/>
      <c r="CX6" s="332"/>
      <c r="CY6" s="332"/>
      <c r="CZ6" s="332"/>
      <c r="DA6" s="332"/>
      <c r="DB6" s="332"/>
      <c r="DC6" s="332"/>
      <c r="DD6" s="332"/>
      <c r="DE6" s="332"/>
      <c r="DF6" s="332"/>
      <c r="DG6" s="332"/>
      <c r="DH6" s="332"/>
      <c r="DI6" s="332"/>
      <c r="DJ6" s="332"/>
      <c r="DK6" s="332"/>
      <c r="DL6" s="332"/>
      <c r="DM6" s="332"/>
      <c r="DN6" s="332"/>
      <c r="DO6" s="332"/>
      <c r="DP6" s="333"/>
      <c r="DQ6" s="333"/>
      <c r="DR6" s="333"/>
      <c r="DS6" s="333"/>
      <c r="DT6" s="333"/>
      <c r="DU6" s="333"/>
      <c r="DV6" s="333"/>
      <c r="DW6" s="333"/>
      <c r="DX6" s="333"/>
      <c r="DY6" s="333"/>
      <c r="DZ6" s="333"/>
      <c r="EA6" s="333"/>
      <c r="EB6" s="333"/>
      <c r="EC6" s="333"/>
      <c r="ED6" s="333"/>
      <c r="EE6" s="333"/>
      <c r="EF6" s="333"/>
      <c r="EG6" s="333"/>
      <c r="EH6" s="333"/>
      <c r="EI6" s="333"/>
      <c r="EJ6" s="333"/>
      <c r="EK6" s="333"/>
      <c r="EL6" s="333"/>
      <c r="EM6" s="333"/>
      <c r="EN6" s="333"/>
      <c r="EO6" s="333"/>
      <c r="EP6" s="333"/>
      <c r="EQ6" s="333"/>
      <c r="ER6" s="333"/>
      <c r="ES6" s="333"/>
      <c r="ET6" s="333"/>
      <c r="EU6" s="332"/>
      <c r="EV6" s="332"/>
      <c r="EW6" s="332"/>
      <c r="EX6" s="332"/>
      <c r="EY6" s="332"/>
      <c r="EZ6" s="332"/>
      <c r="FA6" s="332"/>
      <c r="FB6" s="332"/>
      <c r="FC6" s="332"/>
      <c r="FD6" s="332"/>
      <c r="FE6" s="332"/>
      <c r="FF6" s="332"/>
      <c r="FG6" s="332"/>
      <c r="FH6" s="332"/>
      <c r="FI6" s="332"/>
      <c r="FJ6" s="332"/>
      <c r="FK6" s="332"/>
      <c r="FL6" s="332"/>
      <c r="FM6" s="332"/>
      <c r="FN6" s="332"/>
      <c r="FO6" s="332"/>
      <c r="FP6" s="332"/>
      <c r="FQ6" s="332"/>
      <c r="FR6" s="332"/>
      <c r="FS6" s="332"/>
      <c r="FT6" s="332"/>
      <c r="FU6" s="332"/>
      <c r="FV6" s="332"/>
      <c r="FW6" s="332"/>
      <c r="FX6" s="332"/>
      <c r="FY6" s="332"/>
      <c r="FZ6" s="333"/>
      <c r="GA6" s="333"/>
      <c r="GB6" s="333"/>
      <c r="GC6" s="333"/>
      <c r="GD6" s="333"/>
      <c r="GE6" s="333"/>
      <c r="GF6" s="333"/>
      <c r="GG6" s="333"/>
      <c r="GH6" s="333"/>
      <c r="GI6" s="333"/>
      <c r="GJ6" s="333"/>
      <c r="GK6" s="333"/>
      <c r="GL6" s="333"/>
      <c r="GM6" s="333"/>
      <c r="GN6" s="333"/>
      <c r="GO6" s="333"/>
      <c r="GP6" s="333"/>
      <c r="GQ6" s="333"/>
      <c r="GR6" s="333"/>
      <c r="GS6" s="333"/>
      <c r="GT6" s="333"/>
      <c r="GU6" s="333"/>
      <c r="GV6" s="333"/>
      <c r="GW6" s="333"/>
      <c r="GX6" s="333"/>
      <c r="GY6" s="333"/>
      <c r="GZ6" s="333"/>
      <c r="HA6" s="333"/>
      <c r="HB6" s="333"/>
      <c r="HC6" s="333"/>
      <c r="HD6" s="332"/>
      <c r="HE6" s="332"/>
      <c r="HF6" s="332"/>
      <c r="HG6" s="332"/>
      <c r="HH6" s="332"/>
      <c r="HI6" s="332"/>
      <c r="HJ6" s="332"/>
      <c r="HK6" s="332"/>
      <c r="HL6" s="332"/>
      <c r="HM6" s="332"/>
      <c r="HN6" s="332"/>
      <c r="HO6" s="332"/>
      <c r="HP6" s="332"/>
      <c r="HQ6" s="332"/>
      <c r="HR6" s="332"/>
      <c r="HS6" s="332"/>
      <c r="HT6" s="332"/>
      <c r="HU6" s="332"/>
      <c r="HV6" s="332"/>
      <c r="HW6" s="332"/>
      <c r="HX6" s="332"/>
      <c r="HY6" s="332"/>
      <c r="HZ6" s="332"/>
      <c r="IA6" s="332"/>
      <c r="IB6" s="332"/>
      <c r="IC6" s="332"/>
      <c r="ID6" s="332"/>
      <c r="IE6" s="332"/>
      <c r="IF6" s="332"/>
      <c r="IG6" s="332"/>
      <c r="IH6" s="332"/>
      <c r="II6" s="333"/>
      <c r="IJ6" s="333"/>
      <c r="IK6" s="333"/>
      <c r="IL6" s="333"/>
      <c r="IM6" s="333"/>
      <c r="IN6" s="333"/>
      <c r="IO6" s="333"/>
      <c r="IP6" s="333"/>
      <c r="IQ6" s="333"/>
      <c r="IR6" s="333"/>
      <c r="IS6" s="333"/>
      <c r="IT6" s="333"/>
      <c r="IU6" s="333"/>
      <c r="IV6" s="333"/>
      <c r="IW6" s="333"/>
      <c r="IX6" s="333"/>
      <c r="IY6" s="333"/>
      <c r="IZ6" s="333"/>
      <c r="JA6" s="333"/>
      <c r="JB6" s="333"/>
      <c r="JC6" s="333"/>
      <c r="JD6" s="333"/>
      <c r="JE6" s="333"/>
      <c r="JF6" s="333"/>
      <c r="JG6" s="333"/>
      <c r="JH6" s="333"/>
      <c r="JI6" s="333"/>
      <c r="JJ6" s="333"/>
      <c r="JK6" s="333"/>
      <c r="JL6" s="333"/>
      <c r="JM6" s="332"/>
      <c r="JN6" s="332"/>
      <c r="JO6" s="332"/>
      <c r="JP6" s="332"/>
      <c r="JQ6" s="332"/>
      <c r="JR6" s="332"/>
      <c r="JS6" s="332"/>
      <c r="JT6" s="332"/>
      <c r="JU6" s="332"/>
      <c r="JV6" s="332"/>
      <c r="JW6" s="332"/>
      <c r="JX6" s="332"/>
      <c r="JY6" s="332"/>
      <c r="JZ6" s="332"/>
      <c r="KA6" s="332"/>
      <c r="KB6" s="332"/>
      <c r="KC6" s="332"/>
      <c r="KD6" s="332"/>
      <c r="KE6" s="332"/>
      <c r="KF6" s="332"/>
      <c r="KG6" s="332"/>
      <c r="KH6" s="332"/>
      <c r="KI6" s="332"/>
      <c r="KJ6" s="332"/>
      <c r="KK6" s="332"/>
      <c r="KL6" s="332"/>
      <c r="KM6" s="332"/>
      <c r="KN6" s="332"/>
      <c r="KO6" s="332"/>
      <c r="KP6" s="332"/>
      <c r="KQ6" s="332"/>
      <c r="KR6" s="333"/>
      <c r="KS6" s="333"/>
      <c r="KT6" s="333"/>
      <c r="KU6" s="333"/>
      <c r="KV6" s="333"/>
      <c r="KW6" s="333"/>
      <c r="KX6" s="333"/>
      <c r="KY6" s="333"/>
      <c r="KZ6" s="333"/>
      <c r="LA6" s="333"/>
      <c r="LB6" s="333"/>
      <c r="LC6" s="333"/>
      <c r="LD6" s="333"/>
      <c r="LE6" s="333"/>
      <c r="LF6" s="333"/>
      <c r="LG6" s="333"/>
      <c r="LH6" s="333"/>
      <c r="LI6" s="333"/>
      <c r="LJ6" s="333"/>
      <c r="LK6" s="333"/>
      <c r="LL6" s="333"/>
      <c r="LM6" s="333"/>
      <c r="LN6" s="333"/>
      <c r="LO6" s="333"/>
      <c r="LP6" s="333"/>
      <c r="LQ6" s="333"/>
      <c r="LR6" s="333"/>
      <c r="LS6" s="333"/>
      <c r="LT6" s="333"/>
      <c r="LU6" s="333"/>
      <c r="LV6" s="333"/>
      <c r="LW6" s="332"/>
      <c r="LX6" s="332"/>
      <c r="LY6" s="332"/>
      <c r="LZ6" s="332"/>
      <c r="MA6" s="332"/>
      <c r="MB6" s="332"/>
      <c r="MC6" s="332"/>
      <c r="MD6" s="332"/>
      <c r="ME6" s="332"/>
      <c r="MF6" s="332"/>
      <c r="MG6" s="332"/>
      <c r="MH6" s="332"/>
      <c r="MI6" s="332"/>
      <c r="MJ6" s="332"/>
      <c r="MK6" s="332"/>
      <c r="ML6" s="332"/>
      <c r="MM6" s="332"/>
      <c r="MN6" s="332"/>
      <c r="MO6" s="332"/>
      <c r="MP6" s="332"/>
      <c r="MQ6" s="332"/>
      <c r="MR6" s="332"/>
      <c r="MS6" s="332"/>
      <c r="MT6" s="332"/>
      <c r="MU6" s="332"/>
      <c r="MV6" s="332"/>
      <c r="MW6" s="332"/>
      <c r="MX6" s="332"/>
      <c r="MY6" s="332"/>
      <c r="MZ6" s="333"/>
      <c r="NA6" s="333"/>
      <c r="NB6" s="333"/>
      <c r="NC6" s="333"/>
      <c r="ND6" s="333"/>
      <c r="NE6" s="333"/>
      <c r="NF6" s="333"/>
      <c r="NG6" s="333"/>
      <c r="NH6" s="333"/>
      <c r="NI6" s="333"/>
      <c r="NJ6" s="333"/>
      <c r="NK6" s="333"/>
      <c r="NL6" s="333"/>
      <c r="NM6" s="333"/>
      <c r="NN6" s="333"/>
      <c r="NO6" s="333"/>
      <c r="NP6" s="333"/>
      <c r="NQ6" s="333"/>
      <c r="NR6" s="333"/>
      <c r="NS6" s="333"/>
      <c r="NT6" s="333"/>
      <c r="NU6" s="333"/>
      <c r="NV6" s="333"/>
      <c r="NW6" s="333"/>
      <c r="NX6" s="333"/>
      <c r="NY6" s="333"/>
      <c r="NZ6" s="333"/>
      <c r="OA6" s="333"/>
      <c r="OB6" s="333"/>
      <c r="OC6" s="333"/>
      <c r="OD6" s="333"/>
      <c r="OE6" s="43" t="s">
        <v>1206</v>
      </c>
      <c r="OF6" s="91">
        <v>45051</v>
      </c>
    </row>
    <row r="7" spans="1:396" s="43" customFormat="1" ht="15.75" customHeight="1">
      <c r="A7" s="80">
        <f>A6+1</f>
        <v>2</v>
      </c>
      <c r="B7" s="415"/>
      <c r="C7" s="90">
        <f t="shared" si="1"/>
        <v>0</v>
      </c>
      <c r="D7" s="90">
        <f t="shared" si="2"/>
        <v>0</v>
      </c>
      <c r="E7" s="88">
        <f t="shared" ref="E7:E70" si="6">COUNTA($AC7:$BF7)</f>
        <v>0</v>
      </c>
      <c r="F7" s="88">
        <f t="shared" ref="F7:F55" si="7">SUM(AC7:BF7)</f>
        <v>0</v>
      </c>
      <c r="G7" s="88">
        <f t="shared" ref="G7:G70" si="8">COUNTA($BG7:$CK7)</f>
        <v>0</v>
      </c>
      <c r="H7" s="89">
        <f t="shared" ref="H7:H55" si="9">SUM(BG7:CK7)</f>
        <v>0</v>
      </c>
      <c r="I7" s="89">
        <f t="shared" ref="I7:I70" si="10">COUNTA($CL7:$DO7)</f>
        <v>0</v>
      </c>
      <c r="J7" s="88">
        <f t="shared" ref="J7:J55" si="11">SUM(CL7:DO7)</f>
        <v>0</v>
      </c>
      <c r="K7" s="88">
        <f t="shared" ref="K7:K70" si="12">COUNTA($DP7:$ET7)</f>
        <v>0</v>
      </c>
      <c r="L7" s="88">
        <f t="shared" ref="L7:L55" si="13">SUM(DP7:ET7)</f>
        <v>0</v>
      </c>
      <c r="M7" s="88">
        <f t="shared" ref="M7:M70" si="14">COUNTA($EU7:$FY7)</f>
        <v>0</v>
      </c>
      <c r="N7" s="88">
        <f t="shared" ref="N7:N55" si="15">SUM(EU7:FY7)</f>
        <v>0</v>
      </c>
      <c r="O7" s="88">
        <f t="shared" ref="O7:O70" si="16">COUNTA($FZ7:$HC7)</f>
        <v>0</v>
      </c>
      <c r="P7" s="88">
        <f t="shared" ref="P7:P55" si="17">SUM(FZ7:HC7)</f>
        <v>0</v>
      </c>
      <c r="Q7" s="88">
        <f t="shared" ref="Q7:Q70" si="18">COUNTA($HD7:$IH7)</f>
        <v>0</v>
      </c>
      <c r="R7" s="88">
        <f t="shared" ref="R7:R55" si="19">SUM(HD7:IH7)</f>
        <v>0</v>
      </c>
      <c r="S7" s="88">
        <f t="shared" ref="S7:S70" si="20">COUNTA($II7:$JL7)</f>
        <v>0</v>
      </c>
      <c r="T7" s="88">
        <f t="shared" ref="T7:T55" si="21">SUM(II7:JL7)</f>
        <v>0</v>
      </c>
      <c r="U7" s="88">
        <f t="shared" ref="U7:U70" si="22">COUNTA($JM7:$KQ7)</f>
        <v>0</v>
      </c>
      <c r="V7" s="88">
        <f t="shared" ref="V7:V55" si="23">SUM(JM7:KQ7)</f>
        <v>0</v>
      </c>
      <c r="W7" s="88">
        <f t="shared" si="3"/>
        <v>0</v>
      </c>
      <c r="X7" s="88">
        <f t="shared" ref="X7:X55" si="24">SUM(KR7:LV7)</f>
        <v>0</v>
      </c>
      <c r="Y7" s="88">
        <f t="shared" si="4"/>
        <v>0</v>
      </c>
      <c r="Z7" s="88">
        <f t="shared" si="5"/>
        <v>0</v>
      </c>
      <c r="AA7" s="88">
        <f t="shared" ref="AA7:AA70" si="25">COUNTA($MZ7:$OD7)</f>
        <v>0</v>
      </c>
      <c r="AB7" s="88">
        <f t="shared" ref="AB7:AB70" si="26">SUM(MZ7:OD7)</f>
        <v>0</v>
      </c>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3"/>
      <c r="BH7" s="333"/>
      <c r="BI7" s="333"/>
      <c r="BJ7" s="333"/>
      <c r="BK7" s="333"/>
      <c r="BL7" s="333"/>
      <c r="BM7" s="333"/>
      <c r="BN7" s="333"/>
      <c r="BO7" s="333"/>
      <c r="BP7" s="333"/>
      <c r="BQ7" s="333"/>
      <c r="BR7" s="333"/>
      <c r="BS7" s="333"/>
      <c r="BT7" s="333"/>
      <c r="BU7" s="333"/>
      <c r="BV7" s="333"/>
      <c r="BW7" s="333"/>
      <c r="BX7" s="333"/>
      <c r="BY7" s="333"/>
      <c r="BZ7" s="333"/>
      <c r="CA7" s="333"/>
      <c r="CB7" s="333"/>
      <c r="CC7" s="333"/>
      <c r="CD7" s="333"/>
      <c r="CE7" s="333"/>
      <c r="CF7" s="333"/>
      <c r="CG7" s="333"/>
      <c r="CH7" s="333"/>
      <c r="CI7" s="333"/>
      <c r="CJ7" s="333"/>
      <c r="CK7" s="333"/>
      <c r="CL7" s="332"/>
      <c r="CM7" s="332"/>
      <c r="CN7" s="332"/>
      <c r="CO7" s="332"/>
      <c r="CP7" s="332"/>
      <c r="CQ7" s="332"/>
      <c r="CR7" s="332"/>
      <c r="CS7" s="332"/>
      <c r="CT7" s="332"/>
      <c r="CU7" s="332"/>
      <c r="CV7" s="332"/>
      <c r="CW7" s="332"/>
      <c r="CX7" s="332"/>
      <c r="CY7" s="332"/>
      <c r="CZ7" s="332"/>
      <c r="DA7" s="332"/>
      <c r="DB7" s="332"/>
      <c r="DC7" s="332"/>
      <c r="DD7" s="332"/>
      <c r="DE7" s="332"/>
      <c r="DF7" s="332"/>
      <c r="DG7" s="332"/>
      <c r="DH7" s="332"/>
      <c r="DI7" s="332"/>
      <c r="DJ7" s="332"/>
      <c r="DK7" s="332"/>
      <c r="DL7" s="332"/>
      <c r="DM7" s="332"/>
      <c r="DN7" s="332"/>
      <c r="DO7" s="332"/>
      <c r="DP7" s="333"/>
      <c r="DQ7" s="333"/>
      <c r="DR7" s="333"/>
      <c r="DS7" s="333"/>
      <c r="DT7" s="333"/>
      <c r="DU7" s="333"/>
      <c r="DV7" s="333"/>
      <c r="DW7" s="333"/>
      <c r="DX7" s="333"/>
      <c r="DY7" s="333"/>
      <c r="DZ7" s="333"/>
      <c r="EA7" s="333"/>
      <c r="EB7" s="333"/>
      <c r="EC7" s="333"/>
      <c r="ED7" s="333"/>
      <c r="EE7" s="333"/>
      <c r="EF7" s="333"/>
      <c r="EG7" s="333"/>
      <c r="EH7" s="333"/>
      <c r="EI7" s="333"/>
      <c r="EJ7" s="333"/>
      <c r="EK7" s="333"/>
      <c r="EL7" s="333"/>
      <c r="EM7" s="333"/>
      <c r="EN7" s="333"/>
      <c r="EO7" s="333"/>
      <c r="EP7" s="333"/>
      <c r="EQ7" s="333"/>
      <c r="ER7" s="333"/>
      <c r="ES7" s="333"/>
      <c r="ET7" s="333"/>
      <c r="EU7" s="332"/>
      <c r="EV7" s="332"/>
      <c r="EW7" s="332"/>
      <c r="EX7" s="332"/>
      <c r="EY7" s="332"/>
      <c r="EZ7" s="332"/>
      <c r="FA7" s="332"/>
      <c r="FB7" s="332"/>
      <c r="FC7" s="332"/>
      <c r="FD7" s="332"/>
      <c r="FE7" s="332"/>
      <c r="FF7" s="332"/>
      <c r="FG7" s="332"/>
      <c r="FH7" s="332"/>
      <c r="FI7" s="332"/>
      <c r="FJ7" s="332"/>
      <c r="FK7" s="332"/>
      <c r="FL7" s="332"/>
      <c r="FM7" s="332"/>
      <c r="FN7" s="332"/>
      <c r="FO7" s="332"/>
      <c r="FP7" s="332"/>
      <c r="FQ7" s="332"/>
      <c r="FR7" s="332"/>
      <c r="FS7" s="332"/>
      <c r="FT7" s="332"/>
      <c r="FU7" s="332"/>
      <c r="FV7" s="332"/>
      <c r="FW7" s="332"/>
      <c r="FX7" s="332"/>
      <c r="FY7" s="332"/>
      <c r="FZ7" s="333"/>
      <c r="GA7" s="333"/>
      <c r="GB7" s="333"/>
      <c r="GC7" s="333"/>
      <c r="GD7" s="333"/>
      <c r="GE7" s="333"/>
      <c r="GF7" s="333"/>
      <c r="GG7" s="333"/>
      <c r="GH7" s="333"/>
      <c r="GI7" s="333"/>
      <c r="GJ7" s="333"/>
      <c r="GK7" s="333"/>
      <c r="GL7" s="333"/>
      <c r="GM7" s="333"/>
      <c r="GN7" s="333"/>
      <c r="GO7" s="333"/>
      <c r="GP7" s="333"/>
      <c r="GQ7" s="333"/>
      <c r="GR7" s="333"/>
      <c r="GS7" s="333"/>
      <c r="GT7" s="333"/>
      <c r="GU7" s="333"/>
      <c r="GV7" s="333"/>
      <c r="GW7" s="333"/>
      <c r="GX7" s="333"/>
      <c r="GY7" s="333"/>
      <c r="GZ7" s="333"/>
      <c r="HA7" s="333"/>
      <c r="HB7" s="333"/>
      <c r="HC7" s="333"/>
      <c r="HD7" s="332"/>
      <c r="HE7" s="332"/>
      <c r="HF7" s="332"/>
      <c r="HG7" s="332"/>
      <c r="HH7" s="332"/>
      <c r="HI7" s="332"/>
      <c r="HJ7" s="332"/>
      <c r="HK7" s="332"/>
      <c r="HL7" s="332"/>
      <c r="HM7" s="332"/>
      <c r="HN7" s="332"/>
      <c r="HO7" s="332"/>
      <c r="HP7" s="332"/>
      <c r="HQ7" s="332"/>
      <c r="HR7" s="332"/>
      <c r="HS7" s="332"/>
      <c r="HT7" s="332"/>
      <c r="HU7" s="332"/>
      <c r="HV7" s="332"/>
      <c r="HW7" s="332"/>
      <c r="HX7" s="332"/>
      <c r="HY7" s="332"/>
      <c r="HZ7" s="332"/>
      <c r="IA7" s="332"/>
      <c r="IB7" s="332"/>
      <c r="IC7" s="332"/>
      <c r="ID7" s="332"/>
      <c r="IE7" s="332"/>
      <c r="IF7" s="332"/>
      <c r="IG7" s="332"/>
      <c r="IH7" s="332"/>
      <c r="II7" s="333"/>
      <c r="IJ7" s="333"/>
      <c r="IK7" s="333"/>
      <c r="IL7" s="333"/>
      <c r="IM7" s="333"/>
      <c r="IN7" s="333"/>
      <c r="IO7" s="333"/>
      <c r="IP7" s="333"/>
      <c r="IQ7" s="333"/>
      <c r="IR7" s="333"/>
      <c r="IS7" s="333"/>
      <c r="IT7" s="333"/>
      <c r="IU7" s="333"/>
      <c r="IV7" s="333"/>
      <c r="IW7" s="333"/>
      <c r="IX7" s="333"/>
      <c r="IY7" s="333"/>
      <c r="IZ7" s="333"/>
      <c r="JA7" s="333"/>
      <c r="JB7" s="333"/>
      <c r="JC7" s="333"/>
      <c r="JD7" s="333"/>
      <c r="JE7" s="333"/>
      <c r="JF7" s="333"/>
      <c r="JG7" s="333"/>
      <c r="JH7" s="333"/>
      <c r="JI7" s="333"/>
      <c r="JJ7" s="333"/>
      <c r="JK7" s="333"/>
      <c r="JL7" s="333"/>
      <c r="JM7" s="332"/>
      <c r="JN7" s="332"/>
      <c r="JO7" s="332"/>
      <c r="JP7" s="332"/>
      <c r="JQ7" s="332"/>
      <c r="JR7" s="332"/>
      <c r="JS7" s="332"/>
      <c r="JT7" s="332"/>
      <c r="JU7" s="332"/>
      <c r="JV7" s="332"/>
      <c r="JW7" s="332"/>
      <c r="JX7" s="332"/>
      <c r="JY7" s="332"/>
      <c r="JZ7" s="332"/>
      <c r="KA7" s="332"/>
      <c r="KB7" s="332"/>
      <c r="KC7" s="332"/>
      <c r="KD7" s="332"/>
      <c r="KE7" s="332"/>
      <c r="KF7" s="332"/>
      <c r="KG7" s="332"/>
      <c r="KH7" s="332"/>
      <c r="KI7" s="332"/>
      <c r="KJ7" s="332"/>
      <c r="KK7" s="332"/>
      <c r="KL7" s="332"/>
      <c r="KM7" s="332"/>
      <c r="KN7" s="332"/>
      <c r="KO7" s="332"/>
      <c r="KP7" s="332"/>
      <c r="KQ7" s="332"/>
      <c r="KR7" s="333"/>
      <c r="KS7" s="333"/>
      <c r="KT7" s="333"/>
      <c r="KU7" s="333"/>
      <c r="KV7" s="333"/>
      <c r="KW7" s="333"/>
      <c r="KX7" s="333"/>
      <c r="KY7" s="333"/>
      <c r="KZ7" s="333"/>
      <c r="LA7" s="333"/>
      <c r="LB7" s="333"/>
      <c r="LC7" s="333"/>
      <c r="LD7" s="333"/>
      <c r="LE7" s="333"/>
      <c r="LF7" s="333"/>
      <c r="LG7" s="333"/>
      <c r="LH7" s="333"/>
      <c r="LI7" s="333"/>
      <c r="LJ7" s="333"/>
      <c r="LK7" s="333"/>
      <c r="LL7" s="333"/>
      <c r="LM7" s="333"/>
      <c r="LN7" s="333"/>
      <c r="LO7" s="333"/>
      <c r="LP7" s="333"/>
      <c r="LQ7" s="333"/>
      <c r="LR7" s="333"/>
      <c r="LS7" s="333"/>
      <c r="LT7" s="333"/>
      <c r="LU7" s="333"/>
      <c r="LV7" s="333"/>
      <c r="LW7" s="332"/>
      <c r="LX7" s="332"/>
      <c r="LY7" s="332"/>
      <c r="LZ7" s="332"/>
      <c r="MA7" s="332"/>
      <c r="MB7" s="332"/>
      <c r="MC7" s="332"/>
      <c r="MD7" s="332"/>
      <c r="ME7" s="332"/>
      <c r="MF7" s="332"/>
      <c r="MG7" s="332"/>
      <c r="MH7" s="332"/>
      <c r="MI7" s="332"/>
      <c r="MJ7" s="332"/>
      <c r="MK7" s="332"/>
      <c r="ML7" s="332"/>
      <c r="MM7" s="332"/>
      <c r="MN7" s="332"/>
      <c r="MO7" s="332"/>
      <c r="MP7" s="332"/>
      <c r="MQ7" s="332"/>
      <c r="MR7" s="332"/>
      <c r="MS7" s="332"/>
      <c r="MT7" s="332"/>
      <c r="MU7" s="332"/>
      <c r="MV7" s="332"/>
      <c r="MW7" s="332"/>
      <c r="MX7" s="332"/>
      <c r="MY7" s="332"/>
      <c r="MZ7" s="333"/>
      <c r="NA7" s="333"/>
      <c r="NB7" s="333"/>
      <c r="NC7" s="333"/>
      <c r="ND7" s="333"/>
      <c r="NE7" s="333"/>
      <c r="NF7" s="333"/>
      <c r="NG7" s="333"/>
      <c r="NH7" s="333"/>
      <c r="NI7" s="333"/>
      <c r="NJ7" s="333"/>
      <c r="NK7" s="333"/>
      <c r="NL7" s="333"/>
      <c r="NM7" s="333"/>
      <c r="NN7" s="333"/>
      <c r="NO7" s="333"/>
      <c r="NP7" s="333"/>
      <c r="NQ7" s="333"/>
      <c r="NR7" s="333"/>
      <c r="NS7" s="333"/>
      <c r="NT7" s="333"/>
      <c r="NU7" s="333"/>
      <c r="NV7" s="333"/>
      <c r="NW7" s="333"/>
      <c r="NX7" s="333"/>
      <c r="NY7" s="333"/>
      <c r="NZ7" s="333"/>
      <c r="OA7" s="333"/>
      <c r="OB7" s="333"/>
      <c r="OC7" s="333"/>
      <c r="OD7" s="333"/>
      <c r="OE7" s="43" t="s">
        <v>1206</v>
      </c>
      <c r="OF7" s="91">
        <v>45124</v>
      </c>
    </row>
    <row r="8" spans="1:396" s="43" customFormat="1" ht="15.75" customHeight="1">
      <c r="A8" s="80">
        <f t="shared" ref="A8:A71" si="27">A7+1</f>
        <v>3</v>
      </c>
      <c r="B8" s="415"/>
      <c r="C8" s="90">
        <f t="shared" si="1"/>
        <v>0</v>
      </c>
      <c r="D8" s="90">
        <f t="shared" si="2"/>
        <v>0</v>
      </c>
      <c r="E8" s="88">
        <f>COUNTA($AC8:$BF8)</f>
        <v>0</v>
      </c>
      <c r="F8" s="88">
        <f t="shared" si="7"/>
        <v>0</v>
      </c>
      <c r="G8" s="88">
        <f>COUNTA($BG8:$CK8)</f>
        <v>0</v>
      </c>
      <c r="H8" s="89">
        <f t="shared" si="9"/>
        <v>0</v>
      </c>
      <c r="I8" s="89">
        <f t="shared" si="10"/>
        <v>0</v>
      </c>
      <c r="J8" s="88">
        <f t="shared" si="11"/>
        <v>0</v>
      </c>
      <c r="K8" s="88">
        <f t="shared" si="12"/>
        <v>0</v>
      </c>
      <c r="L8" s="88">
        <f t="shared" si="13"/>
        <v>0</v>
      </c>
      <c r="M8" s="88">
        <f t="shared" si="14"/>
        <v>0</v>
      </c>
      <c r="N8" s="88">
        <f t="shared" si="15"/>
        <v>0</v>
      </c>
      <c r="O8" s="88">
        <f t="shared" si="16"/>
        <v>0</v>
      </c>
      <c r="P8" s="88">
        <f t="shared" si="17"/>
        <v>0</v>
      </c>
      <c r="Q8" s="88">
        <f t="shared" si="18"/>
        <v>0</v>
      </c>
      <c r="R8" s="88">
        <f t="shared" si="19"/>
        <v>0</v>
      </c>
      <c r="S8" s="88">
        <f t="shared" si="20"/>
        <v>0</v>
      </c>
      <c r="T8" s="88">
        <f t="shared" si="21"/>
        <v>0</v>
      </c>
      <c r="U8" s="88">
        <f t="shared" si="22"/>
        <v>0</v>
      </c>
      <c r="V8" s="88">
        <f t="shared" si="23"/>
        <v>0</v>
      </c>
      <c r="W8" s="88">
        <f t="shared" si="3"/>
        <v>0</v>
      </c>
      <c r="X8" s="88">
        <f t="shared" si="24"/>
        <v>0</v>
      </c>
      <c r="Y8" s="88">
        <f t="shared" si="4"/>
        <v>0</v>
      </c>
      <c r="Z8" s="88">
        <f t="shared" si="5"/>
        <v>0</v>
      </c>
      <c r="AA8" s="88">
        <f t="shared" si="25"/>
        <v>0</v>
      </c>
      <c r="AB8" s="88">
        <f t="shared" si="26"/>
        <v>0</v>
      </c>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3"/>
      <c r="BH8" s="333"/>
      <c r="BI8" s="333"/>
      <c r="BJ8" s="333"/>
      <c r="BK8" s="333"/>
      <c r="BL8" s="333"/>
      <c r="BM8" s="333"/>
      <c r="BN8" s="333"/>
      <c r="BO8" s="333"/>
      <c r="BP8" s="333"/>
      <c r="BQ8" s="333"/>
      <c r="BR8" s="333"/>
      <c r="BS8" s="333"/>
      <c r="BT8" s="333"/>
      <c r="BU8" s="333"/>
      <c r="BV8" s="333"/>
      <c r="BW8" s="333"/>
      <c r="BX8" s="333"/>
      <c r="BY8" s="333"/>
      <c r="BZ8" s="333"/>
      <c r="CA8" s="333"/>
      <c r="CB8" s="333"/>
      <c r="CC8" s="333"/>
      <c r="CD8" s="333"/>
      <c r="CE8" s="333"/>
      <c r="CF8" s="333"/>
      <c r="CG8" s="333"/>
      <c r="CH8" s="333"/>
      <c r="CI8" s="333"/>
      <c r="CJ8" s="333"/>
      <c r="CK8" s="333"/>
      <c r="CL8" s="332"/>
      <c r="CM8" s="332"/>
      <c r="CN8" s="332"/>
      <c r="CO8" s="332"/>
      <c r="CP8" s="332"/>
      <c r="CQ8" s="332"/>
      <c r="CR8" s="332"/>
      <c r="CS8" s="332"/>
      <c r="CT8" s="332"/>
      <c r="CU8" s="332"/>
      <c r="CV8" s="332"/>
      <c r="CW8" s="332"/>
      <c r="CX8" s="332"/>
      <c r="CY8" s="332"/>
      <c r="CZ8" s="332"/>
      <c r="DA8" s="332"/>
      <c r="DB8" s="332"/>
      <c r="DC8" s="332"/>
      <c r="DD8" s="332"/>
      <c r="DE8" s="332"/>
      <c r="DF8" s="332"/>
      <c r="DG8" s="332"/>
      <c r="DH8" s="332"/>
      <c r="DI8" s="332"/>
      <c r="DJ8" s="332"/>
      <c r="DK8" s="332"/>
      <c r="DL8" s="332"/>
      <c r="DM8" s="332"/>
      <c r="DN8" s="332"/>
      <c r="DO8" s="332"/>
      <c r="DP8" s="333"/>
      <c r="DQ8" s="333"/>
      <c r="DR8" s="333"/>
      <c r="DS8" s="333"/>
      <c r="DT8" s="333"/>
      <c r="DU8" s="333"/>
      <c r="DV8" s="333"/>
      <c r="DW8" s="333"/>
      <c r="DX8" s="333"/>
      <c r="DY8" s="333"/>
      <c r="DZ8" s="333"/>
      <c r="EA8" s="333"/>
      <c r="EB8" s="333"/>
      <c r="EC8" s="333"/>
      <c r="ED8" s="333"/>
      <c r="EE8" s="333"/>
      <c r="EF8" s="333"/>
      <c r="EG8" s="333"/>
      <c r="EH8" s="333"/>
      <c r="EI8" s="333"/>
      <c r="EJ8" s="333"/>
      <c r="EK8" s="333"/>
      <c r="EL8" s="333"/>
      <c r="EM8" s="333"/>
      <c r="EN8" s="333"/>
      <c r="EO8" s="333"/>
      <c r="EP8" s="333"/>
      <c r="EQ8" s="333"/>
      <c r="ER8" s="333"/>
      <c r="ES8" s="333"/>
      <c r="ET8" s="333"/>
      <c r="EU8" s="332"/>
      <c r="EV8" s="332"/>
      <c r="EW8" s="332"/>
      <c r="EX8" s="332"/>
      <c r="EY8" s="332"/>
      <c r="EZ8" s="332"/>
      <c r="FA8" s="332"/>
      <c r="FB8" s="332"/>
      <c r="FC8" s="332"/>
      <c r="FD8" s="332"/>
      <c r="FE8" s="332"/>
      <c r="FF8" s="332"/>
      <c r="FG8" s="332"/>
      <c r="FH8" s="332"/>
      <c r="FI8" s="332"/>
      <c r="FJ8" s="332"/>
      <c r="FK8" s="332"/>
      <c r="FL8" s="332"/>
      <c r="FM8" s="332"/>
      <c r="FN8" s="332"/>
      <c r="FO8" s="332"/>
      <c r="FP8" s="332"/>
      <c r="FQ8" s="332"/>
      <c r="FR8" s="332"/>
      <c r="FS8" s="332"/>
      <c r="FT8" s="332"/>
      <c r="FU8" s="332"/>
      <c r="FV8" s="332"/>
      <c r="FW8" s="332"/>
      <c r="FX8" s="332"/>
      <c r="FY8" s="332"/>
      <c r="FZ8" s="333"/>
      <c r="GA8" s="333"/>
      <c r="GB8" s="333"/>
      <c r="GC8" s="333"/>
      <c r="GD8" s="333"/>
      <c r="GE8" s="333"/>
      <c r="GF8" s="333"/>
      <c r="GG8" s="333"/>
      <c r="GH8" s="333"/>
      <c r="GI8" s="333"/>
      <c r="GJ8" s="333"/>
      <c r="GK8" s="333"/>
      <c r="GL8" s="333"/>
      <c r="GM8" s="333"/>
      <c r="GN8" s="333"/>
      <c r="GO8" s="333"/>
      <c r="GP8" s="333"/>
      <c r="GQ8" s="333"/>
      <c r="GR8" s="333"/>
      <c r="GS8" s="333"/>
      <c r="GT8" s="333"/>
      <c r="GU8" s="333"/>
      <c r="GV8" s="333"/>
      <c r="GW8" s="333"/>
      <c r="GX8" s="333"/>
      <c r="GY8" s="333"/>
      <c r="GZ8" s="333"/>
      <c r="HA8" s="333"/>
      <c r="HB8" s="333"/>
      <c r="HC8" s="333"/>
      <c r="HD8" s="332"/>
      <c r="HE8" s="332"/>
      <c r="HF8" s="332"/>
      <c r="HG8" s="332"/>
      <c r="HH8" s="332"/>
      <c r="HI8" s="332"/>
      <c r="HJ8" s="332"/>
      <c r="HK8" s="332"/>
      <c r="HL8" s="332"/>
      <c r="HM8" s="332"/>
      <c r="HN8" s="332"/>
      <c r="HO8" s="332"/>
      <c r="HP8" s="332"/>
      <c r="HQ8" s="332"/>
      <c r="HR8" s="332"/>
      <c r="HS8" s="332"/>
      <c r="HT8" s="332"/>
      <c r="HU8" s="332"/>
      <c r="HV8" s="332"/>
      <c r="HW8" s="332"/>
      <c r="HX8" s="332"/>
      <c r="HY8" s="332"/>
      <c r="HZ8" s="332"/>
      <c r="IA8" s="332"/>
      <c r="IB8" s="332"/>
      <c r="IC8" s="332"/>
      <c r="ID8" s="332"/>
      <c r="IE8" s="332"/>
      <c r="IF8" s="332"/>
      <c r="IG8" s="332"/>
      <c r="IH8" s="332"/>
      <c r="II8" s="333"/>
      <c r="IJ8" s="333"/>
      <c r="IK8" s="333"/>
      <c r="IL8" s="333"/>
      <c r="IM8" s="333"/>
      <c r="IN8" s="333"/>
      <c r="IO8" s="333"/>
      <c r="IP8" s="333"/>
      <c r="IQ8" s="333"/>
      <c r="IR8" s="333"/>
      <c r="IS8" s="333"/>
      <c r="IT8" s="333"/>
      <c r="IU8" s="333"/>
      <c r="IV8" s="333"/>
      <c r="IW8" s="333"/>
      <c r="IX8" s="333"/>
      <c r="IY8" s="333"/>
      <c r="IZ8" s="333"/>
      <c r="JA8" s="333"/>
      <c r="JB8" s="333"/>
      <c r="JC8" s="333"/>
      <c r="JD8" s="333"/>
      <c r="JE8" s="333"/>
      <c r="JF8" s="333"/>
      <c r="JG8" s="333"/>
      <c r="JH8" s="333"/>
      <c r="JI8" s="333"/>
      <c r="JJ8" s="333"/>
      <c r="JK8" s="333"/>
      <c r="JL8" s="333"/>
      <c r="JM8" s="332"/>
      <c r="JN8" s="332"/>
      <c r="JO8" s="332"/>
      <c r="JP8" s="332"/>
      <c r="JQ8" s="332"/>
      <c r="JR8" s="332"/>
      <c r="JS8" s="332"/>
      <c r="JT8" s="332"/>
      <c r="JU8" s="332"/>
      <c r="JV8" s="332"/>
      <c r="JW8" s="332"/>
      <c r="JX8" s="332"/>
      <c r="JY8" s="332"/>
      <c r="JZ8" s="332"/>
      <c r="KA8" s="332"/>
      <c r="KB8" s="332"/>
      <c r="KC8" s="332"/>
      <c r="KD8" s="332"/>
      <c r="KE8" s="332"/>
      <c r="KF8" s="332"/>
      <c r="KG8" s="332"/>
      <c r="KH8" s="332"/>
      <c r="KI8" s="332"/>
      <c r="KJ8" s="332"/>
      <c r="KK8" s="332"/>
      <c r="KL8" s="332"/>
      <c r="KM8" s="332"/>
      <c r="KN8" s="332"/>
      <c r="KO8" s="332"/>
      <c r="KP8" s="332"/>
      <c r="KQ8" s="332"/>
      <c r="KR8" s="333"/>
      <c r="KS8" s="333"/>
      <c r="KT8" s="333"/>
      <c r="KU8" s="333"/>
      <c r="KV8" s="333"/>
      <c r="KW8" s="333"/>
      <c r="KX8" s="333"/>
      <c r="KY8" s="333"/>
      <c r="KZ8" s="333"/>
      <c r="LA8" s="333"/>
      <c r="LB8" s="333"/>
      <c r="LC8" s="333"/>
      <c r="LD8" s="333"/>
      <c r="LE8" s="333"/>
      <c r="LF8" s="333"/>
      <c r="LG8" s="333"/>
      <c r="LH8" s="333"/>
      <c r="LI8" s="333"/>
      <c r="LJ8" s="333"/>
      <c r="LK8" s="333"/>
      <c r="LL8" s="333"/>
      <c r="LM8" s="333"/>
      <c r="LN8" s="333"/>
      <c r="LO8" s="333"/>
      <c r="LP8" s="333"/>
      <c r="LQ8" s="333"/>
      <c r="LR8" s="333"/>
      <c r="LS8" s="333"/>
      <c r="LT8" s="333"/>
      <c r="LU8" s="333"/>
      <c r="LV8" s="333"/>
      <c r="LW8" s="332"/>
      <c r="LX8" s="332"/>
      <c r="LY8" s="332"/>
      <c r="LZ8" s="332"/>
      <c r="MA8" s="332"/>
      <c r="MB8" s="332"/>
      <c r="MC8" s="332"/>
      <c r="MD8" s="332"/>
      <c r="ME8" s="332"/>
      <c r="MF8" s="332"/>
      <c r="MG8" s="332"/>
      <c r="MH8" s="332"/>
      <c r="MI8" s="332"/>
      <c r="MJ8" s="332"/>
      <c r="MK8" s="332"/>
      <c r="ML8" s="332"/>
      <c r="MM8" s="332"/>
      <c r="MN8" s="332"/>
      <c r="MO8" s="332"/>
      <c r="MP8" s="332"/>
      <c r="MQ8" s="332"/>
      <c r="MR8" s="332"/>
      <c r="MS8" s="332"/>
      <c r="MT8" s="332"/>
      <c r="MU8" s="332"/>
      <c r="MV8" s="332"/>
      <c r="MW8" s="332"/>
      <c r="MX8" s="332"/>
      <c r="MY8" s="332"/>
      <c r="MZ8" s="333"/>
      <c r="NA8" s="333"/>
      <c r="NB8" s="333"/>
      <c r="NC8" s="333"/>
      <c r="ND8" s="333"/>
      <c r="NE8" s="333"/>
      <c r="NF8" s="333"/>
      <c r="NG8" s="333"/>
      <c r="NH8" s="333"/>
      <c r="NI8" s="333"/>
      <c r="NJ8" s="333"/>
      <c r="NK8" s="333"/>
      <c r="NL8" s="333"/>
      <c r="NM8" s="333"/>
      <c r="NN8" s="333"/>
      <c r="NO8" s="333"/>
      <c r="NP8" s="333"/>
      <c r="NQ8" s="333"/>
      <c r="NR8" s="333"/>
      <c r="NS8" s="333"/>
      <c r="NT8" s="333"/>
      <c r="NU8" s="333"/>
      <c r="NV8" s="333"/>
      <c r="NW8" s="333"/>
      <c r="NX8" s="333"/>
      <c r="NY8" s="333"/>
      <c r="NZ8" s="333"/>
      <c r="OA8" s="333"/>
      <c r="OB8" s="333"/>
      <c r="OC8" s="333"/>
      <c r="OD8" s="333"/>
      <c r="OE8" s="43" t="s">
        <v>1206</v>
      </c>
      <c r="OF8" s="91">
        <v>45149</v>
      </c>
    </row>
    <row r="9" spans="1:396" s="43" customFormat="1" ht="15.75" customHeight="1">
      <c r="A9" s="80">
        <f t="shared" si="27"/>
        <v>4</v>
      </c>
      <c r="B9" s="415"/>
      <c r="C9" s="90">
        <f t="shared" si="1"/>
        <v>0</v>
      </c>
      <c r="D9" s="90">
        <f t="shared" si="2"/>
        <v>0</v>
      </c>
      <c r="E9" s="88">
        <f t="shared" si="6"/>
        <v>0</v>
      </c>
      <c r="F9" s="88">
        <f t="shared" si="7"/>
        <v>0</v>
      </c>
      <c r="G9" s="88">
        <f t="shared" si="8"/>
        <v>0</v>
      </c>
      <c r="H9" s="89">
        <f t="shared" si="9"/>
        <v>0</v>
      </c>
      <c r="I9" s="89">
        <f t="shared" si="10"/>
        <v>0</v>
      </c>
      <c r="J9" s="88">
        <f t="shared" si="11"/>
        <v>0</v>
      </c>
      <c r="K9" s="88">
        <f t="shared" si="12"/>
        <v>0</v>
      </c>
      <c r="L9" s="88">
        <f t="shared" si="13"/>
        <v>0</v>
      </c>
      <c r="M9" s="88">
        <f t="shared" si="14"/>
        <v>0</v>
      </c>
      <c r="N9" s="88">
        <f t="shared" si="15"/>
        <v>0</v>
      </c>
      <c r="O9" s="88">
        <f t="shared" si="16"/>
        <v>0</v>
      </c>
      <c r="P9" s="88">
        <f t="shared" si="17"/>
        <v>0</v>
      </c>
      <c r="Q9" s="88">
        <f t="shared" si="18"/>
        <v>0</v>
      </c>
      <c r="R9" s="88">
        <f t="shared" si="19"/>
        <v>0</v>
      </c>
      <c r="S9" s="88">
        <f t="shared" si="20"/>
        <v>0</v>
      </c>
      <c r="T9" s="88">
        <f t="shared" si="21"/>
        <v>0</v>
      </c>
      <c r="U9" s="88">
        <f t="shared" si="22"/>
        <v>0</v>
      </c>
      <c r="V9" s="88">
        <f t="shared" si="23"/>
        <v>0</v>
      </c>
      <c r="W9" s="88">
        <f t="shared" si="3"/>
        <v>0</v>
      </c>
      <c r="X9" s="88">
        <f t="shared" si="24"/>
        <v>0</v>
      </c>
      <c r="Y9" s="88">
        <f t="shared" si="4"/>
        <v>0</v>
      </c>
      <c r="Z9" s="88">
        <f t="shared" si="5"/>
        <v>0</v>
      </c>
      <c r="AA9" s="88">
        <f t="shared" si="25"/>
        <v>0</v>
      </c>
      <c r="AB9" s="88">
        <f t="shared" si="26"/>
        <v>0</v>
      </c>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3"/>
      <c r="BH9" s="333"/>
      <c r="BI9" s="333"/>
      <c r="BJ9" s="333"/>
      <c r="BK9" s="333"/>
      <c r="BL9" s="333"/>
      <c r="BM9" s="333"/>
      <c r="BN9" s="333"/>
      <c r="BO9" s="333"/>
      <c r="BP9" s="333"/>
      <c r="BQ9" s="333"/>
      <c r="BR9" s="333"/>
      <c r="BS9" s="333"/>
      <c r="BT9" s="333"/>
      <c r="BU9" s="333"/>
      <c r="BV9" s="333"/>
      <c r="BW9" s="333"/>
      <c r="BX9" s="333"/>
      <c r="BY9" s="333"/>
      <c r="BZ9" s="333"/>
      <c r="CA9" s="333"/>
      <c r="CB9" s="333"/>
      <c r="CC9" s="333"/>
      <c r="CD9" s="333"/>
      <c r="CE9" s="333"/>
      <c r="CF9" s="333"/>
      <c r="CG9" s="333"/>
      <c r="CH9" s="333"/>
      <c r="CI9" s="333"/>
      <c r="CJ9" s="333"/>
      <c r="CK9" s="333"/>
      <c r="CL9" s="332"/>
      <c r="CM9" s="332"/>
      <c r="CN9" s="332"/>
      <c r="CO9" s="332"/>
      <c r="CP9" s="332"/>
      <c r="CQ9" s="332"/>
      <c r="CR9" s="332"/>
      <c r="CS9" s="332"/>
      <c r="CT9" s="332"/>
      <c r="CU9" s="332"/>
      <c r="CV9" s="332"/>
      <c r="CW9" s="332"/>
      <c r="CX9" s="332"/>
      <c r="CY9" s="332"/>
      <c r="CZ9" s="332"/>
      <c r="DA9" s="332"/>
      <c r="DB9" s="332"/>
      <c r="DC9" s="332"/>
      <c r="DD9" s="332"/>
      <c r="DE9" s="332"/>
      <c r="DF9" s="332"/>
      <c r="DG9" s="332"/>
      <c r="DH9" s="332"/>
      <c r="DI9" s="332"/>
      <c r="DJ9" s="332"/>
      <c r="DK9" s="332"/>
      <c r="DL9" s="332"/>
      <c r="DM9" s="332"/>
      <c r="DN9" s="332"/>
      <c r="DO9" s="332"/>
      <c r="DP9" s="333"/>
      <c r="DQ9" s="333"/>
      <c r="DR9" s="333"/>
      <c r="DS9" s="333"/>
      <c r="DT9" s="333"/>
      <c r="DU9" s="333"/>
      <c r="DV9" s="333"/>
      <c r="DW9" s="333"/>
      <c r="DX9" s="333"/>
      <c r="DY9" s="333"/>
      <c r="DZ9" s="333"/>
      <c r="EA9" s="333"/>
      <c r="EB9" s="333"/>
      <c r="EC9" s="333"/>
      <c r="ED9" s="333"/>
      <c r="EE9" s="333"/>
      <c r="EF9" s="333"/>
      <c r="EG9" s="333"/>
      <c r="EH9" s="333"/>
      <c r="EI9" s="333"/>
      <c r="EJ9" s="333"/>
      <c r="EK9" s="333"/>
      <c r="EL9" s="333"/>
      <c r="EM9" s="333"/>
      <c r="EN9" s="333"/>
      <c r="EO9" s="333"/>
      <c r="EP9" s="333"/>
      <c r="EQ9" s="333"/>
      <c r="ER9" s="333"/>
      <c r="ES9" s="333"/>
      <c r="ET9" s="333"/>
      <c r="EU9" s="332"/>
      <c r="EV9" s="332"/>
      <c r="EW9" s="332"/>
      <c r="EX9" s="332"/>
      <c r="EY9" s="332"/>
      <c r="EZ9" s="332"/>
      <c r="FA9" s="332"/>
      <c r="FB9" s="332"/>
      <c r="FC9" s="332"/>
      <c r="FD9" s="332"/>
      <c r="FE9" s="332"/>
      <c r="FF9" s="332"/>
      <c r="FG9" s="332"/>
      <c r="FH9" s="332"/>
      <c r="FI9" s="332"/>
      <c r="FJ9" s="332"/>
      <c r="FK9" s="332"/>
      <c r="FL9" s="332"/>
      <c r="FM9" s="332"/>
      <c r="FN9" s="332"/>
      <c r="FO9" s="332"/>
      <c r="FP9" s="332"/>
      <c r="FQ9" s="332"/>
      <c r="FR9" s="332"/>
      <c r="FS9" s="332"/>
      <c r="FT9" s="332"/>
      <c r="FU9" s="332"/>
      <c r="FV9" s="332"/>
      <c r="FW9" s="332"/>
      <c r="FX9" s="332"/>
      <c r="FY9" s="332"/>
      <c r="FZ9" s="333"/>
      <c r="GA9" s="333"/>
      <c r="GB9" s="333"/>
      <c r="GC9" s="333"/>
      <c r="GD9" s="333"/>
      <c r="GE9" s="333"/>
      <c r="GF9" s="333"/>
      <c r="GG9" s="333"/>
      <c r="GH9" s="333"/>
      <c r="GI9" s="333"/>
      <c r="GJ9" s="333"/>
      <c r="GK9" s="333"/>
      <c r="GL9" s="333"/>
      <c r="GM9" s="333"/>
      <c r="GN9" s="333"/>
      <c r="GO9" s="333"/>
      <c r="GP9" s="333"/>
      <c r="GQ9" s="333"/>
      <c r="GR9" s="333"/>
      <c r="GS9" s="333"/>
      <c r="GT9" s="333"/>
      <c r="GU9" s="333"/>
      <c r="GV9" s="333"/>
      <c r="GW9" s="333"/>
      <c r="GX9" s="333"/>
      <c r="GY9" s="333"/>
      <c r="GZ9" s="333"/>
      <c r="HA9" s="333"/>
      <c r="HB9" s="333"/>
      <c r="HC9" s="333"/>
      <c r="HD9" s="332"/>
      <c r="HE9" s="332"/>
      <c r="HF9" s="332"/>
      <c r="HG9" s="332"/>
      <c r="HH9" s="332"/>
      <c r="HI9" s="332"/>
      <c r="HJ9" s="332"/>
      <c r="HK9" s="332"/>
      <c r="HL9" s="332"/>
      <c r="HM9" s="332"/>
      <c r="HN9" s="332"/>
      <c r="HO9" s="332"/>
      <c r="HP9" s="332"/>
      <c r="HQ9" s="332"/>
      <c r="HR9" s="332"/>
      <c r="HS9" s="332"/>
      <c r="HT9" s="332"/>
      <c r="HU9" s="332"/>
      <c r="HV9" s="332"/>
      <c r="HW9" s="332"/>
      <c r="HX9" s="332"/>
      <c r="HY9" s="332"/>
      <c r="HZ9" s="332"/>
      <c r="IA9" s="332"/>
      <c r="IB9" s="332"/>
      <c r="IC9" s="332"/>
      <c r="ID9" s="332"/>
      <c r="IE9" s="332"/>
      <c r="IF9" s="332"/>
      <c r="IG9" s="332"/>
      <c r="IH9" s="332"/>
      <c r="II9" s="333"/>
      <c r="IJ9" s="333"/>
      <c r="IK9" s="333"/>
      <c r="IL9" s="333"/>
      <c r="IM9" s="333"/>
      <c r="IN9" s="333"/>
      <c r="IO9" s="333"/>
      <c r="IP9" s="333"/>
      <c r="IQ9" s="333"/>
      <c r="IR9" s="333"/>
      <c r="IS9" s="333"/>
      <c r="IT9" s="333"/>
      <c r="IU9" s="333"/>
      <c r="IV9" s="333"/>
      <c r="IW9" s="333"/>
      <c r="IX9" s="333"/>
      <c r="IY9" s="333"/>
      <c r="IZ9" s="333"/>
      <c r="JA9" s="333"/>
      <c r="JB9" s="333"/>
      <c r="JC9" s="333"/>
      <c r="JD9" s="333"/>
      <c r="JE9" s="333"/>
      <c r="JF9" s="333"/>
      <c r="JG9" s="333"/>
      <c r="JH9" s="333"/>
      <c r="JI9" s="333"/>
      <c r="JJ9" s="333"/>
      <c r="JK9" s="333"/>
      <c r="JL9" s="333"/>
      <c r="JM9" s="332"/>
      <c r="JN9" s="332"/>
      <c r="JO9" s="332"/>
      <c r="JP9" s="332"/>
      <c r="JQ9" s="332"/>
      <c r="JR9" s="332"/>
      <c r="JS9" s="332"/>
      <c r="JT9" s="332"/>
      <c r="JU9" s="332"/>
      <c r="JV9" s="332"/>
      <c r="JW9" s="332"/>
      <c r="JX9" s="332"/>
      <c r="JY9" s="332"/>
      <c r="JZ9" s="332"/>
      <c r="KA9" s="332"/>
      <c r="KB9" s="332"/>
      <c r="KC9" s="332"/>
      <c r="KD9" s="332"/>
      <c r="KE9" s="332"/>
      <c r="KF9" s="332"/>
      <c r="KG9" s="332"/>
      <c r="KH9" s="332"/>
      <c r="KI9" s="332"/>
      <c r="KJ9" s="332"/>
      <c r="KK9" s="332"/>
      <c r="KL9" s="332"/>
      <c r="KM9" s="332"/>
      <c r="KN9" s="332"/>
      <c r="KO9" s="332"/>
      <c r="KP9" s="332"/>
      <c r="KQ9" s="332"/>
      <c r="KR9" s="333"/>
      <c r="KS9" s="333"/>
      <c r="KT9" s="333"/>
      <c r="KU9" s="333"/>
      <c r="KV9" s="333"/>
      <c r="KW9" s="333"/>
      <c r="KX9" s="333"/>
      <c r="KY9" s="333"/>
      <c r="KZ9" s="333"/>
      <c r="LA9" s="333"/>
      <c r="LB9" s="333"/>
      <c r="LC9" s="333"/>
      <c r="LD9" s="333"/>
      <c r="LE9" s="333"/>
      <c r="LF9" s="333"/>
      <c r="LG9" s="333"/>
      <c r="LH9" s="333"/>
      <c r="LI9" s="333"/>
      <c r="LJ9" s="333"/>
      <c r="LK9" s="333"/>
      <c r="LL9" s="333"/>
      <c r="LM9" s="333"/>
      <c r="LN9" s="333"/>
      <c r="LO9" s="333"/>
      <c r="LP9" s="333"/>
      <c r="LQ9" s="333"/>
      <c r="LR9" s="333"/>
      <c r="LS9" s="333"/>
      <c r="LT9" s="333"/>
      <c r="LU9" s="333"/>
      <c r="LV9" s="333"/>
      <c r="LW9" s="332"/>
      <c r="LX9" s="332"/>
      <c r="LY9" s="332"/>
      <c r="LZ9" s="332"/>
      <c r="MA9" s="332"/>
      <c r="MB9" s="332"/>
      <c r="MC9" s="332"/>
      <c r="MD9" s="332"/>
      <c r="ME9" s="332"/>
      <c r="MF9" s="332"/>
      <c r="MG9" s="332"/>
      <c r="MH9" s="332"/>
      <c r="MI9" s="332"/>
      <c r="MJ9" s="332"/>
      <c r="MK9" s="332"/>
      <c r="ML9" s="332"/>
      <c r="MM9" s="332"/>
      <c r="MN9" s="332"/>
      <c r="MO9" s="332"/>
      <c r="MP9" s="332"/>
      <c r="MQ9" s="332"/>
      <c r="MR9" s="332"/>
      <c r="MS9" s="332"/>
      <c r="MT9" s="332"/>
      <c r="MU9" s="332"/>
      <c r="MV9" s="332"/>
      <c r="MW9" s="332"/>
      <c r="MX9" s="332"/>
      <c r="MY9" s="332"/>
      <c r="MZ9" s="333"/>
      <c r="NA9" s="333"/>
      <c r="NB9" s="333"/>
      <c r="NC9" s="333"/>
      <c r="ND9" s="333"/>
      <c r="NE9" s="333"/>
      <c r="NF9" s="333"/>
      <c r="NG9" s="333"/>
      <c r="NH9" s="333"/>
      <c r="NI9" s="333"/>
      <c r="NJ9" s="333"/>
      <c r="NK9" s="333"/>
      <c r="NL9" s="333"/>
      <c r="NM9" s="333"/>
      <c r="NN9" s="333"/>
      <c r="NO9" s="333"/>
      <c r="NP9" s="333"/>
      <c r="NQ9" s="333"/>
      <c r="NR9" s="333"/>
      <c r="NS9" s="333"/>
      <c r="NT9" s="333"/>
      <c r="NU9" s="333"/>
      <c r="NV9" s="333"/>
      <c r="NW9" s="333"/>
      <c r="NX9" s="333"/>
      <c r="NY9" s="333"/>
      <c r="NZ9" s="333"/>
      <c r="OA9" s="333"/>
      <c r="OB9" s="333"/>
      <c r="OC9" s="333"/>
      <c r="OD9" s="333"/>
      <c r="OE9" s="43" t="s">
        <v>1206</v>
      </c>
      <c r="OF9" s="91">
        <v>45187</v>
      </c>
    </row>
    <row r="10" spans="1:396" s="43" customFormat="1" ht="15.75" customHeight="1">
      <c r="A10" s="80">
        <f t="shared" si="27"/>
        <v>5</v>
      </c>
      <c r="B10" s="415"/>
      <c r="C10" s="90">
        <f t="shared" si="1"/>
        <v>0</v>
      </c>
      <c r="D10" s="90">
        <f t="shared" si="2"/>
        <v>0</v>
      </c>
      <c r="E10" s="88">
        <f t="shared" si="6"/>
        <v>0</v>
      </c>
      <c r="F10" s="88">
        <f t="shared" si="7"/>
        <v>0</v>
      </c>
      <c r="G10" s="88">
        <f t="shared" si="8"/>
        <v>0</v>
      </c>
      <c r="H10" s="89">
        <f t="shared" si="9"/>
        <v>0</v>
      </c>
      <c r="I10" s="89">
        <f t="shared" si="10"/>
        <v>0</v>
      </c>
      <c r="J10" s="88">
        <f t="shared" si="11"/>
        <v>0</v>
      </c>
      <c r="K10" s="88">
        <f t="shared" si="12"/>
        <v>0</v>
      </c>
      <c r="L10" s="88">
        <f t="shared" si="13"/>
        <v>0</v>
      </c>
      <c r="M10" s="88">
        <f t="shared" si="14"/>
        <v>0</v>
      </c>
      <c r="N10" s="88">
        <f t="shared" si="15"/>
        <v>0</v>
      </c>
      <c r="O10" s="88">
        <f t="shared" si="16"/>
        <v>0</v>
      </c>
      <c r="P10" s="88">
        <f t="shared" si="17"/>
        <v>0</v>
      </c>
      <c r="Q10" s="88">
        <f t="shared" si="18"/>
        <v>0</v>
      </c>
      <c r="R10" s="88">
        <f t="shared" si="19"/>
        <v>0</v>
      </c>
      <c r="S10" s="88">
        <f t="shared" si="20"/>
        <v>0</v>
      </c>
      <c r="T10" s="88">
        <f t="shared" si="21"/>
        <v>0</v>
      </c>
      <c r="U10" s="88">
        <f t="shared" si="22"/>
        <v>0</v>
      </c>
      <c r="V10" s="88">
        <f t="shared" si="23"/>
        <v>0</v>
      </c>
      <c r="W10" s="88">
        <f t="shared" si="3"/>
        <v>0</v>
      </c>
      <c r="X10" s="88">
        <f t="shared" si="24"/>
        <v>0</v>
      </c>
      <c r="Y10" s="88">
        <f t="shared" si="4"/>
        <v>0</v>
      </c>
      <c r="Z10" s="88">
        <f t="shared" si="5"/>
        <v>0</v>
      </c>
      <c r="AA10" s="88">
        <f t="shared" si="25"/>
        <v>0</v>
      </c>
      <c r="AB10" s="88">
        <f t="shared" si="26"/>
        <v>0</v>
      </c>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3"/>
      <c r="BH10" s="333"/>
      <c r="BI10" s="333"/>
      <c r="BJ10" s="333"/>
      <c r="BK10" s="333"/>
      <c r="BL10" s="333"/>
      <c r="BM10" s="333"/>
      <c r="BN10" s="333"/>
      <c r="BO10" s="333"/>
      <c r="BP10" s="333"/>
      <c r="BQ10" s="333"/>
      <c r="BR10" s="333"/>
      <c r="BS10" s="333"/>
      <c r="BT10" s="333"/>
      <c r="BU10" s="333"/>
      <c r="BV10" s="333"/>
      <c r="BW10" s="333"/>
      <c r="BX10" s="333"/>
      <c r="BY10" s="333"/>
      <c r="BZ10" s="333"/>
      <c r="CA10" s="333"/>
      <c r="CB10" s="333"/>
      <c r="CC10" s="333"/>
      <c r="CD10" s="333"/>
      <c r="CE10" s="333"/>
      <c r="CF10" s="333"/>
      <c r="CG10" s="333"/>
      <c r="CH10" s="333"/>
      <c r="CI10" s="333"/>
      <c r="CJ10" s="333"/>
      <c r="CK10" s="333"/>
      <c r="CL10" s="332"/>
      <c r="CM10" s="332"/>
      <c r="CN10" s="332"/>
      <c r="CO10" s="332"/>
      <c r="CP10" s="332"/>
      <c r="CQ10" s="332"/>
      <c r="CR10" s="332"/>
      <c r="CS10" s="332"/>
      <c r="CT10" s="332"/>
      <c r="CU10" s="332"/>
      <c r="CV10" s="332"/>
      <c r="CW10" s="332"/>
      <c r="CX10" s="332"/>
      <c r="CY10" s="332"/>
      <c r="CZ10" s="332"/>
      <c r="DA10" s="332"/>
      <c r="DB10" s="332"/>
      <c r="DC10" s="332"/>
      <c r="DD10" s="332"/>
      <c r="DE10" s="332"/>
      <c r="DF10" s="332"/>
      <c r="DG10" s="332"/>
      <c r="DH10" s="332"/>
      <c r="DI10" s="332"/>
      <c r="DJ10" s="332"/>
      <c r="DK10" s="332"/>
      <c r="DL10" s="332"/>
      <c r="DM10" s="332"/>
      <c r="DN10" s="332"/>
      <c r="DO10" s="332"/>
      <c r="DP10" s="333"/>
      <c r="DQ10" s="333"/>
      <c r="DR10" s="333"/>
      <c r="DS10" s="333"/>
      <c r="DT10" s="333"/>
      <c r="DU10" s="333"/>
      <c r="DV10" s="333"/>
      <c r="DW10" s="333"/>
      <c r="DX10" s="333"/>
      <c r="DY10" s="333"/>
      <c r="DZ10" s="333"/>
      <c r="EA10" s="333"/>
      <c r="EB10" s="333"/>
      <c r="EC10" s="333"/>
      <c r="ED10" s="333"/>
      <c r="EE10" s="333"/>
      <c r="EF10" s="333"/>
      <c r="EG10" s="333"/>
      <c r="EH10" s="333"/>
      <c r="EI10" s="333"/>
      <c r="EJ10" s="333"/>
      <c r="EK10" s="333"/>
      <c r="EL10" s="333"/>
      <c r="EM10" s="333"/>
      <c r="EN10" s="333"/>
      <c r="EO10" s="333"/>
      <c r="EP10" s="333"/>
      <c r="EQ10" s="333"/>
      <c r="ER10" s="333"/>
      <c r="ES10" s="333"/>
      <c r="ET10" s="333"/>
      <c r="EU10" s="332"/>
      <c r="EV10" s="332"/>
      <c r="EW10" s="332"/>
      <c r="EX10" s="332"/>
      <c r="EY10" s="332"/>
      <c r="EZ10" s="332"/>
      <c r="FA10" s="332"/>
      <c r="FB10" s="332"/>
      <c r="FC10" s="332"/>
      <c r="FD10" s="332"/>
      <c r="FE10" s="332"/>
      <c r="FF10" s="332"/>
      <c r="FG10" s="332"/>
      <c r="FH10" s="332"/>
      <c r="FI10" s="332"/>
      <c r="FJ10" s="332"/>
      <c r="FK10" s="332"/>
      <c r="FL10" s="332"/>
      <c r="FM10" s="332"/>
      <c r="FN10" s="332"/>
      <c r="FO10" s="332"/>
      <c r="FP10" s="332"/>
      <c r="FQ10" s="332"/>
      <c r="FR10" s="332"/>
      <c r="FS10" s="332"/>
      <c r="FT10" s="332"/>
      <c r="FU10" s="332"/>
      <c r="FV10" s="332"/>
      <c r="FW10" s="332"/>
      <c r="FX10" s="332"/>
      <c r="FY10" s="332"/>
      <c r="FZ10" s="333"/>
      <c r="GA10" s="333"/>
      <c r="GB10" s="333"/>
      <c r="GC10" s="333"/>
      <c r="GD10" s="333"/>
      <c r="GE10" s="333"/>
      <c r="GF10" s="333"/>
      <c r="GG10" s="333"/>
      <c r="GH10" s="333"/>
      <c r="GI10" s="333"/>
      <c r="GJ10" s="333"/>
      <c r="GK10" s="333"/>
      <c r="GL10" s="333"/>
      <c r="GM10" s="333"/>
      <c r="GN10" s="333"/>
      <c r="GO10" s="333"/>
      <c r="GP10" s="333"/>
      <c r="GQ10" s="333"/>
      <c r="GR10" s="333"/>
      <c r="GS10" s="333"/>
      <c r="GT10" s="333"/>
      <c r="GU10" s="333"/>
      <c r="GV10" s="333"/>
      <c r="GW10" s="333"/>
      <c r="GX10" s="333"/>
      <c r="GY10" s="333"/>
      <c r="GZ10" s="333"/>
      <c r="HA10" s="333"/>
      <c r="HB10" s="333"/>
      <c r="HC10" s="333"/>
      <c r="HD10" s="332"/>
      <c r="HE10" s="332"/>
      <c r="HF10" s="332"/>
      <c r="HG10" s="332"/>
      <c r="HH10" s="332"/>
      <c r="HI10" s="332"/>
      <c r="HJ10" s="332"/>
      <c r="HK10" s="332"/>
      <c r="HL10" s="332"/>
      <c r="HM10" s="332"/>
      <c r="HN10" s="332"/>
      <c r="HO10" s="332"/>
      <c r="HP10" s="332"/>
      <c r="HQ10" s="332"/>
      <c r="HR10" s="332"/>
      <c r="HS10" s="332"/>
      <c r="HT10" s="332"/>
      <c r="HU10" s="332"/>
      <c r="HV10" s="332"/>
      <c r="HW10" s="332"/>
      <c r="HX10" s="332"/>
      <c r="HY10" s="332"/>
      <c r="HZ10" s="332"/>
      <c r="IA10" s="332"/>
      <c r="IB10" s="332"/>
      <c r="IC10" s="332"/>
      <c r="ID10" s="332"/>
      <c r="IE10" s="332"/>
      <c r="IF10" s="332"/>
      <c r="IG10" s="332"/>
      <c r="IH10" s="332"/>
      <c r="II10" s="333"/>
      <c r="IJ10" s="333"/>
      <c r="IK10" s="333"/>
      <c r="IL10" s="333"/>
      <c r="IM10" s="333"/>
      <c r="IN10" s="333"/>
      <c r="IO10" s="333"/>
      <c r="IP10" s="333"/>
      <c r="IQ10" s="333"/>
      <c r="IR10" s="333"/>
      <c r="IS10" s="333"/>
      <c r="IT10" s="333"/>
      <c r="IU10" s="333"/>
      <c r="IV10" s="333"/>
      <c r="IW10" s="333"/>
      <c r="IX10" s="333"/>
      <c r="IY10" s="333"/>
      <c r="IZ10" s="333"/>
      <c r="JA10" s="333"/>
      <c r="JB10" s="333"/>
      <c r="JC10" s="333"/>
      <c r="JD10" s="333"/>
      <c r="JE10" s="333"/>
      <c r="JF10" s="333"/>
      <c r="JG10" s="333"/>
      <c r="JH10" s="333"/>
      <c r="JI10" s="333"/>
      <c r="JJ10" s="333"/>
      <c r="JK10" s="333"/>
      <c r="JL10" s="333"/>
      <c r="JM10" s="332"/>
      <c r="JN10" s="332"/>
      <c r="JO10" s="332"/>
      <c r="JP10" s="332"/>
      <c r="JQ10" s="332"/>
      <c r="JR10" s="332"/>
      <c r="JS10" s="332"/>
      <c r="JT10" s="332"/>
      <c r="JU10" s="332"/>
      <c r="JV10" s="332"/>
      <c r="JW10" s="332"/>
      <c r="JX10" s="332"/>
      <c r="JY10" s="332"/>
      <c r="JZ10" s="332"/>
      <c r="KA10" s="332"/>
      <c r="KB10" s="332"/>
      <c r="KC10" s="332"/>
      <c r="KD10" s="332"/>
      <c r="KE10" s="332"/>
      <c r="KF10" s="332"/>
      <c r="KG10" s="332"/>
      <c r="KH10" s="332"/>
      <c r="KI10" s="332"/>
      <c r="KJ10" s="332"/>
      <c r="KK10" s="332"/>
      <c r="KL10" s="332"/>
      <c r="KM10" s="332"/>
      <c r="KN10" s="332"/>
      <c r="KO10" s="332"/>
      <c r="KP10" s="332"/>
      <c r="KQ10" s="332"/>
      <c r="KR10" s="333"/>
      <c r="KS10" s="333"/>
      <c r="KT10" s="333"/>
      <c r="KU10" s="333"/>
      <c r="KV10" s="333"/>
      <c r="KW10" s="333"/>
      <c r="KX10" s="333"/>
      <c r="KY10" s="333"/>
      <c r="KZ10" s="333"/>
      <c r="LA10" s="333"/>
      <c r="LB10" s="333"/>
      <c r="LC10" s="333"/>
      <c r="LD10" s="333"/>
      <c r="LE10" s="333"/>
      <c r="LF10" s="333"/>
      <c r="LG10" s="333"/>
      <c r="LH10" s="333"/>
      <c r="LI10" s="333"/>
      <c r="LJ10" s="333"/>
      <c r="LK10" s="333"/>
      <c r="LL10" s="333"/>
      <c r="LM10" s="333"/>
      <c r="LN10" s="333"/>
      <c r="LO10" s="333"/>
      <c r="LP10" s="333"/>
      <c r="LQ10" s="333"/>
      <c r="LR10" s="333"/>
      <c r="LS10" s="333"/>
      <c r="LT10" s="333"/>
      <c r="LU10" s="333"/>
      <c r="LV10" s="333"/>
      <c r="LW10" s="332"/>
      <c r="LX10" s="332"/>
      <c r="LY10" s="332"/>
      <c r="LZ10" s="332"/>
      <c r="MA10" s="332"/>
      <c r="MB10" s="332"/>
      <c r="MC10" s="332"/>
      <c r="MD10" s="332"/>
      <c r="ME10" s="332"/>
      <c r="MF10" s="332"/>
      <c r="MG10" s="332"/>
      <c r="MH10" s="332"/>
      <c r="MI10" s="332"/>
      <c r="MJ10" s="332"/>
      <c r="MK10" s="332"/>
      <c r="ML10" s="332"/>
      <c r="MM10" s="332"/>
      <c r="MN10" s="332"/>
      <c r="MO10" s="332"/>
      <c r="MP10" s="332"/>
      <c r="MQ10" s="332"/>
      <c r="MR10" s="332"/>
      <c r="MS10" s="332"/>
      <c r="MT10" s="332"/>
      <c r="MU10" s="332"/>
      <c r="MV10" s="332"/>
      <c r="MW10" s="332"/>
      <c r="MX10" s="332"/>
      <c r="MY10" s="332"/>
      <c r="MZ10" s="333"/>
      <c r="NA10" s="333"/>
      <c r="NB10" s="333"/>
      <c r="NC10" s="333"/>
      <c r="ND10" s="333"/>
      <c r="NE10" s="333"/>
      <c r="NF10" s="333"/>
      <c r="NG10" s="333"/>
      <c r="NH10" s="333"/>
      <c r="NI10" s="333"/>
      <c r="NJ10" s="333"/>
      <c r="NK10" s="333"/>
      <c r="NL10" s="333"/>
      <c r="NM10" s="333"/>
      <c r="NN10" s="333"/>
      <c r="NO10" s="333"/>
      <c r="NP10" s="333"/>
      <c r="NQ10" s="333"/>
      <c r="NR10" s="333"/>
      <c r="NS10" s="333"/>
      <c r="NT10" s="333"/>
      <c r="NU10" s="333"/>
      <c r="NV10" s="333"/>
      <c r="NW10" s="333"/>
      <c r="NX10" s="333"/>
      <c r="NY10" s="333"/>
      <c r="NZ10" s="333"/>
      <c r="OA10" s="333"/>
      <c r="OB10" s="333"/>
      <c r="OC10" s="333"/>
      <c r="OD10" s="333"/>
      <c r="OE10" s="43" t="s">
        <v>1206</v>
      </c>
      <c r="OF10" s="91">
        <v>45192</v>
      </c>
    </row>
    <row r="11" spans="1:396" s="43" customFormat="1" ht="15.75" customHeight="1">
      <c r="A11" s="80">
        <f t="shared" si="27"/>
        <v>6</v>
      </c>
      <c r="B11" s="415"/>
      <c r="C11" s="90">
        <f t="shared" si="1"/>
        <v>0</v>
      </c>
      <c r="D11" s="90">
        <f t="shared" si="2"/>
        <v>0</v>
      </c>
      <c r="E11" s="88">
        <f t="shared" si="6"/>
        <v>0</v>
      </c>
      <c r="F11" s="88">
        <f t="shared" si="7"/>
        <v>0</v>
      </c>
      <c r="G11" s="88">
        <f t="shared" si="8"/>
        <v>0</v>
      </c>
      <c r="H11" s="89">
        <f t="shared" si="9"/>
        <v>0</v>
      </c>
      <c r="I11" s="89">
        <f t="shared" si="10"/>
        <v>0</v>
      </c>
      <c r="J11" s="88">
        <f t="shared" si="11"/>
        <v>0</v>
      </c>
      <c r="K11" s="88">
        <f t="shared" si="12"/>
        <v>0</v>
      </c>
      <c r="L11" s="88">
        <f t="shared" si="13"/>
        <v>0</v>
      </c>
      <c r="M11" s="88">
        <f t="shared" si="14"/>
        <v>0</v>
      </c>
      <c r="N11" s="88">
        <f t="shared" si="15"/>
        <v>0</v>
      </c>
      <c r="O11" s="88">
        <f t="shared" si="16"/>
        <v>0</v>
      </c>
      <c r="P11" s="88">
        <f t="shared" si="17"/>
        <v>0</v>
      </c>
      <c r="Q11" s="88">
        <f t="shared" si="18"/>
        <v>0</v>
      </c>
      <c r="R11" s="88">
        <f t="shared" si="19"/>
        <v>0</v>
      </c>
      <c r="S11" s="88">
        <f t="shared" si="20"/>
        <v>0</v>
      </c>
      <c r="T11" s="88">
        <f t="shared" si="21"/>
        <v>0</v>
      </c>
      <c r="U11" s="88">
        <f t="shared" si="22"/>
        <v>0</v>
      </c>
      <c r="V11" s="88">
        <f t="shared" si="23"/>
        <v>0</v>
      </c>
      <c r="W11" s="88">
        <f t="shared" si="3"/>
        <v>0</v>
      </c>
      <c r="X11" s="88">
        <f t="shared" si="24"/>
        <v>0</v>
      </c>
      <c r="Y11" s="88">
        <f t="shared" si="4"/>
        <v>0</v>
      </c>
      <c r="Z11" s="88">
        <f t="shared" si="5"/>
        <v>0</v>
      </c>
      <c r="AA11" s="88">
        <f t="shared" si="25"/>
        <v>0</v>
      </c>
      <c r="AB11" s="88">
        <f t="shared" si="26"/>
        <v>0</v>
      </c>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3"/>
      <c r="BH11" s="333"/>
      <c r="BI11" s="333"/>
      <c r="BJ11" s="333"/>
      <c r="BK11" s="333"/>
      <c r="BL11" s="333"/>
      <c r="BM11" s="333"/>
      <c r="BN11" s="333"/>
      <c r="BO11" s="333"/>
      <c r="BP11" s="333"/>
      <c r="BQ11" s="333"/>
      <c r="BR11" s="333"/>
      <c r="BS11" s="333"/>
      <c r="BT11" s="333"/>
      <c r="BU11" s="333"/>
      <c r="BV11" s="333"/>
      <c r="BW11" s="333"/>
      <c r="BX11" s="333"/>
      <c r="BY11" s="333"/>
      <c r="BZ11" s="333"/>
      <c r="CA11" s="333"/>
      <c r="CB11" s="333"/>
      <c r="CC11" s="333"/>
      <c r="CD11" s="333"/>
      <c r="CE11" s="333"/>
      <c r="CF11" s="333"/>
      <c r="CG11" s="333"/>
      <c r="CH11" s="333"/>
      <c r="CI11" s="333"/>
      <c r="CJ11" s="333"/>
      <c r="CK11" s="333"/>
      <c r="CL11" s="332"/>
      <c r="CM11" s="332"/>
      <c r="CN11" s="332"/>
      <c r="CO11" s="332"/>
      <c r="CP11" s="332"/>
      <c r="CQ11" s="332"/>
      <c r="CR11" s="332"/>
      <c r="CS11" s="332"/>
      <c r="CT11" s="332"/>
      <c r="CU11" s="332"/>
      <c r="CV11" s="332"/>
      <c r="CW11" s="332"/>
      <c r="CX11" s="332"/>
      <c r="CY11" s="332"/>
      <c r="CZ11" s="332"/>
      <c r="DA11" s="332"/>
      <c r="DB11" s="332"/>
      <c r="DC11" s="332"/>
      <c r="DD11" s="332"/>
      <c r="DE11" s="332"/>
      <c r="DF11" s="332"/>
      <c r="DG11" s="332"/>
      <c r="DH11" s="332"/>
      <c r="DI11" s="332"/>
      <c r="DJ11" s="332"/>
      <c r="DK11" s="332"/>
      <c r="DL11" s="332"/>
      <c r="DM11" s="332"/>
      <c r="DN11" s="332"/>
      <c r="DO11" s="332"/>
      <c r="DP11" s="333"/>
      <c r="DQ11" s="333"/>
      <c r="DR11" s="333"/>
      <c r="DS11" s="333"/>
      <c r="DT11" s="333"/>
      <c r="DU11" s="333"/>
      <c r="DV11" s="333"/>
      <c r="DW11" s="333"/>
      <c r="DX11" s="333"/>
      <c r="DY11" s="333"/>
      <c r="DZ11" s="333"/>
      <c r="EA11" s="333"/>
      <c r="EB11" s="333"/>
      <c r="EC11" s="333"/>
      <c r="ED11" s="333"/>
      <c r="EE11" s="333"/>
      <c r="EF11" s="333"/>
      <c r="EG11" s="333"/>
      <c r="EH11" s="333"/>
      <c r="EI11" s="333"/>
      <c r="EJ11" s="333"/>
      <c r="EK11" s="333"/>
      <c r="EL11" s="333"/>
      <c r="EM11" s="333"/>
      <c r="EN11" s="333"/>
      <c r="EO11" s="333"/>
      <c r="EP11" s="333"/>
      <c r="EQ11" s="333"/>
      <c r="ER11" s="333"/>
      <c r="ES11" s="333"/>
      <c r="ET11" s="333"/>
      <c r="EU11" s="332"/>
      <c r="EV11" s="332"/>
      <c r="EW11" s="332"/>
      <c r="EX11" s="332"/>
      <c r="EY11" s="332"/>
      <c r="EZ11" s="332"/>
      <c r="FA11" s="332"/>
      <c r="FB11" s="332"/>
      <c r="FC11" s="332"/>
      <c r="FD11" s="332"/>
      <c r="FE11" s="332"/>
      <c r="FF11" s="332"/>
      <c r="FG11" s="332"/>
      <c r="FH11" s="332"/>
      <c r="FI11" s="332"/>
      <c r="FJ11" s="332"/>
      <c r="FK11" s="332"/>
      <c r="FL11" s="332"/>
      <c r="FM11" s="332"/>
      <c r="FN11" s="332"/>
      <c r="FO11" s="332"/>
      <c r="FP11" s="332"/>
      <c r="FQ11" s="332"/>
      <c r="FR11" s="332"/>
      <c r="FS11" s="332"/>
      <c r="FT11" s="332"/>
      <c r="FU11" s="332"/>
      <c r="FV11" s="332"/>
      <c r="FW11" s="332"/>
      <c r="FX11" s="332"/>
      <c r="FY11" s="332"/>
      <c r="FZ11" s="333"/>
      <c r="GA11" s="333"/>
      <c r="GB11" s="333"/>
      <c r="GC11" s="333"/>
      <c r="GD11" s="333"/>
      <c r="GE11" s="333"/>
      <c r="GF11" s="333"/>
      <c r="GG11" s="333"/>
      <c r="GH11" s="333"/>
      <c r="GI11" s="333"/>
      <c r="GJ11" s="333"/>
      <c r="GK11" s="333"/>
      <c r="GL11" s="333"/>
      <c r="GM11" s="333"/>
      <c r="GN11" s="333"/>
      <c r="GO11" s="333"/>
      <c r="GP11" s="333"/>
      <c r="GQ11" s="333"/>
      <c r="GR11" s="333"/>
      <c r="GS11" s="333"/>
      <c r="GT11" s="333"/>
      <c r="GU11" s="333"/>
      <c r="GV11" s="333"/>
      <c r="GW11" s="333"/>
      <c r="GX11" s="333"/>
      <c r="GY11" s="333"/>
      <c r="GZ11" s="333"/>
      <c r="HA11" s="333"/>
      <c r="HB11" s="333"/>
      <c r="HC11" s="333"/>
      <c r="HD11" s="332"/>
      <c r="HE11" s="332"/>
      <c r="HF11" s="332"/>
      <c r="HG11" s="332"/>
      <c r="HH11" s="332"/>
      <c r="HI11" s="332"/>
      <c r="HJ11" s="332"/>
      <c r="HK11" s="332"/>
      <c r="HL11" s="332"/>
      <c r="HM11" s="332"/>
      <c r="HN11" s="332"/>
      <c r="HO11" s="332"/>
      <c r="HP11" s="332"/>
      <c r="HQ11" s="332"/>
      <c r="HR11" s="332"/>
      <c r="HS11" s="332"/>
      <c r="HT11" s="332"/>
      <c r="HU11" s="332"/>
      <c r="HV11" s="332"/>
      <c r="HW11" s="332"/>
      <c r="HX11" s="332"/>
      <c r="HY11" s="332"/>
      <c r="HZ11" s="332"/>
      <c r="IA11" s="332"/>
      <c r="IB11" s="332"/>
      <c r="IC11" s="332"/>
      <c r="ID11" s="332"/>
      <c r="IE11" s="332"/>
      <c r="IF11" s="332"/>
      <c r="IG11" s="332"/>
      <c r="IH11" s="332"/>
      <c r="II11" s="333"/>
      <c r="IJ11" s="333"/>
      <c r="IK11" s="333"/>
      <c r="IL11" s="333"/>
      <c r="IM11" s="333"/>
      <c r="IN11" s="333"/>
      <c r="IO11" s="333"/>
      <c r="IP11" s="333"/>
      <c r="IQ11" s="333"/>
      <c r="IR11" s="333"/>
      <c r="IS11" s="333"/>
      <c r="IT11" s="333"/>
      <c r="IU11" s="333"/>
      <c r="IV11" s="333"/>
      <c r="IW11" s="333"/>
      <c r="IX11" s="333"/>
      <c r="IY11" s="333"/>
      <c r="IZ11" s="333"/>
      <c r="JA11" s="333"/>
      <c r="JB11" s="333"/>
      <c r="JC11" s="333"/>
      <c r="JD11" s="333"/>
      <c r="JE11" s="333"/>
      <c r="JF11" s="333"/>
      <c r="JG11" s="333"/>
      <c r="JH11" s="333"/>
      <c r="JI11" s="333"/>
      <c r="JJ11" s="333"/>
      <c r="JK11" s="333"/>
      <c r="JL11" s="333"/>
      <c r="JM11" s="332"/>
      <c r="JN11" s="332"/>
      <c r="JO11" s="332"/>
      <c r="JP11" s="332"/>
      <c r="JQ11" s="332"/>
      <c r="JR11" s="332"/>
      <c r="JS11" s="332"/>
      <c r="JT11" s="332"/>
      <c r="JU11" s="332"/>
      <c r="JV11" s="332"/>
      <c r="JW11" s="332"/>
      <c r="JX11" s="332"/>
      <c r="JY11" s="332"/>
      <c r="JZ11" s="332"/>
      <c r="KA11" s="332"/>
      <c r="KB11" s="332"/>
      <c r="KC11" s="332"/>
      <c r="KD11" s="332"/>
      <c r="KE11" s="332"/>
      <c r="KF11" s="332"/>
      <c r="KG11" s="332"/>
      <c r="KH11" s="332"/>
      <c r="KI11" s="332"/>
      <c r="KJ11" s="332"/>
      <c r="KK11" s="332"/>
      <c r="KL11" s="332"/>
      <c r="KM11" s="332"/>
      <c r="KN11" s="332"/>
      <c r="KO11" s="332"/>
      <c r="KP11" s="332"/>
      <c r="KQ11" s="332"/>
      <c r="KR11" s="333"/>
      <c r="KS11" s="333"/>
      <c r="KT11" s="333"/>
      <c r="KU11" s="333"/>
      <c r="KV11" s="333"/>
      <c r="KW11" s="333"/>
      <c r="KX11" s="333"/>
      <c r="KY11" s="333"/>
      <c r="KZ11" s="333"/>
      <c r="LA11" s="333"/>
      <c r="LB11" s="333"/>
      <c r="LC11" s="333"/>
      <c r="LD11" s="333"/>
      <c r="LE11" s="333"/>
      <c r="LF11" s="333"/>
      <c r="LG11" s="333"/>
      <c r="LH11" s="333"/>
      <c r="LI11" s="333"/>
      <c r="LJ11" s="333"/>
      <c r="LK11" s="333"/>
      <c r="LL11" s="333"/>
      <c r="LM11" s="333"/>
      <c r="LN11" s="333"/>
      <c r="LO11" s="333"/>
      <c r="LP11" s="333"/>
      <c r="LQ11" s="333"/>
      <c r="LR11" s="333"/>
      <c r="LS11" s="333"/>
      <c r="LT11" s="333"/>
      <c r="LU11" s="333"/>
      <c r="LV11" s="333"/>
      <c r="LW11" s="332"/>
      <c r="LX11" s="332"/>
      <c r="LY11" s="332"/>
      <c r="LZ11" s="332"/>
      <c r="MA11" s="332"/>
      <c r="MB11" s="332"/>
      <c r="MC11" s="332"/>
      <c r="MD11" s="332"/>
      <c r="ME11" s="332"/>
      <c r="MF11" s="332"/>
      <c r="MG11" s="332"/>
      <c r="MH11" s="332"/>
      <c r="MI11" s="332"/>
      <c r="MJ11" s="332"/>
      <c r="MK11" s="332"/>
      <c r="ML11" s="332"/>
      <c r="MM11" s="332"/>
      <c r="MN11" s="332"/>
      <c r="MO11" s="332"/>
      <c r="MP11" s="332"/>
      <c r="MQ11" s="332"/>
      <c r="MR11" s="332"/>
      <c r="MS11" s="332"/>
      <c r="MT11" s="332"/>
      <c r="MU11" s="332"/>
      <c r="MV11" s="332"/>
      <c r="MW11" s="332"/>
      <c r="MX11" s="332"/>
      <c r="MY11" s="332"/>
      <c r="MZ11" s="333"/>
      <c r="NA11" s="333"/>
      <c r="NB11" s="333"/>
      <c r="NC11" s="333"/>
      <c r="ND11" s="333"/>
      <c r="NE11" s="333"/>
      <c r="NF11" s="333"/>
      <c r="NG11" s="333"/>
      <c r="NH11" s="333"/>
      <c r="NI11" s="333"/>
      <c r="NJ11" s="333"/>
      <c r="NK11" s="333"/>
      <c r="NL11" s="333"/>
      <c r="NM11" s="333"/>
      <c r="NN11" s="333"/>
      <c r="NO11" s="333"/>
      <c r="NP11" s="333"/>
      <c r="NQ11" s="333"/>
      <c r="NR11" s="333"/>
      <c r="NS11" s="333"/>
      <c r="NT11" s="333"/>
      <c r="NU11" s="333"/>
      <c r="NV11" s="333"/>
      <c r="NW11" s="333"/>
      <c r="NX11" s="333"/>
      <c r="NY11" s="333"/>
      <c r="NZ11" s="333"/>
      <c r="OA11" s="333"/>
      <c r="OB11" s="333"/>
      <c r="OC11" s="333"/>
      <c r="OD11" s="333"/>
      <c r="OE11" s="43" t="s">
        <v>1206</v>
      </c>
      <c r="OF11" s="91">
        <v>45208</v>
      </c>
    </row>
    <row r="12" spans="1:396" s="43" customFormat="1" ht="15.75" customHeight="1">
      <c r="A12" s="80">
        <f t="shared" si="27"/>
        <v>7</v>
      </c>
      <c r="B12" s="415"/>
      <c r="C12" s="90">
        <f t="shared" si="1"/>
        <v>0</v>
      </c>
      <c r="D12" s="90">
        <f t="shared" si="2"/>
        <v>0</v>
      </c>
      <c r="E12" s="88">
        <f t="shared" si="6"/>
        <v>0</v>
      </c>
      <c r="F12" s="88">
        <f t="shared" si="7"/>
        <v>0</v>
      </c>
      <c r="G12" s="88">
        <f t="shared" si="8"/>
        <v>0</v>
      </c>
      <c r="H12" s="89">
        <f t="shared" si="9"/>
        <v>0</v>
      </c>
      <c r="I12" s="89">
        <f t="shared" si="10"/>
        <v>0</v>
      </c>
      <c r="J12" s="88">
        <f t="shared" si="11"/>
        <v>0</v>
      </c>
      <c r="K12" s="88">
        <f t="shared" si="12"/>
        <v>0</v>
      </c>
      <c r="L12" s="88">
        <f t="shared" si="13"/>
        <v>0</v>
      </c>
      <c r="M12" s="88">
        <f t="shared" si="14"/>
        <v>0</v>
      </c>
      <c r="N12" s="88">
        <f t="shared" si="15"/>
        <v>0</v>
      </c>
      <c r="O12" s="88">
        <f t="shared" si="16"/>
        <v>0</v>
      </c>
      <c r="P12" s="88">
        <f t="shared" si="17"/>
        <v>0</v>
      </c>
      <c r="Q12" s="88">
        <f t="shared" si="18"/>
        <v>0</v>
      </c>
      <c r="R12" s="88">
        <f t="shared" si="19"/>
        <v>0</v>
      </c>
      <c r="S12" s="88">
        <f t="shared" si="20"/>
        <v>0</v>
      </c>
      <c r="T12" s="88">
        <f t="shared" si="21"/>
        <v>0</v>
      </c>
      <c r="U12" s="88">
        <f t="shared" si="22"/>
        <v>0</v>
      </c>
      <c r="V12" s="88">
        <f t="shared" si="23"/>
        <v>0</v>
      </c>
      <c r="W12" s="88">
        <f t="shared" si="3"/>
        <v>0</v>
      </c>
      <c r="X12" s="88">
        <f t="shared" si="24"/>
        <v>0</v>
      </c>
      <c r="Y12" s="88">
        <f t="shared" si="4"/>
        <v>0</v>
      </c>
      <c r="Z12" s="88">
        <f t="shared" si="5"/>
        <v>0</v>
      </c>
      <c r="AA12" s="88">
        <f t="shared" si="25"/>
        <v>0</v>
      </c>
      <c r="AB12" s="88">
        <f t="shared" si="26"/>
        <v>0</v>
      </c>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3"/>
      <c r="BH12" s="333"/>
      <c r="BI12" s="333"/>
      <c r="BJ12" s="333"/>
      <c r="BK12" s="333"/>
      <c r="BL12" s="333"/>
      <c r="BM12" s="333"/>
      <c r="BN12" s="333"/>
      <c r="BO12" s="333"/>
      <c r="BP12" s="333"/>
      <c r="BQ12" s="333"/>
      <c r="BR12" s="333"/>
      <c r="BS12" s="333"/>
      <c r="BT12" s="333"/>
      <c r="BU12" s="333"/>
      <c r="BV12" s="333"/>
      <c r="BW12" s="333"/>
      <c r="BX12" s="333"/>
      <c r="BY12" s="333"/>
      <c r="BZ12" s="333"/>
      <c r="CA12" s="333"/>
      <c r="CB12" s="333"/>
      <c r="CC12" s="333"/>
      <c r="CD12" s="333"/>
      <c r="CE12" s="333"/>
      <c r="CF12" s="333"/>
      <c r="CG12" s="333"/>
      <c r="CH12" s="333"/>
      <c r="CI12" s="333"/>
      <c r="CJ12" s="333"/>
      <c r="CK12" s="333"/>
      <c r="CL12" s="332"/>
      <c r="CM12" s="332"/>
      <c r="CN12" s="332"/>
      <c r="CO12" s="332"/>
      <c r="CP12" s="332"/>
      <c r="CQ12" s="332"/>
      <c r="CR12" s="332"/>
      <c r="CS12" s="332"/>
      <c r="CT12" s="332"/>
      <c r="CU12" s="332"/>
      <c r="CV12" s="332"/>
      <c r="CW12" s="332"/>
      <c r="CX12" s="332"/>
      <c r="CY12" s="332"/>
      <c r="CZ12" s="332"/>
      <c r="DA12" s="332"/>
      <c r="DB12" s="332"/>
      <c r="DC12" s="332"/>
      <c r="DD12" s="332"/>
      <c r="DE12" s="332"/>
      <c r="DF12" s="332"/>
      <c r="DG12" s="332"/>
      <c r="DH12" s="332"/>
      <c r="DI12" s="332"/>
      <c r="DJ12" s="332"/>
      <c r="DK12" s="332"/>
      <c r="DL12" s="332"/>
      <c r="DM12" s="332"/>
      <c r="DN12" s="332"/>
      <c r="DO12" s="332"/>
      <c r="DP12" s="333"/>
      <c r="DQ12" s="333"/>
      <c r="DR12" s="333"/>
      <c r="DS12" s="333"/>
      <c r="DT12" s="333"/>
      <c r="DU12" s="333"/>
      <c r="DV12" s="333"/>
      <c r="DW12" s="333"/>
      <c r="DX12" s="333"/>
      <c r="DY12" s="333"/>
      <c r="DZ12" s="333"/>
      <c r="EA12" s="333"/>
      <c r="EB12" s="333"/>
      <c r="EC12" s="333"/>
      <c r="ED12" s="333"/>
      <c r="EE12" s="333"/>
      <c r="EF12" s="333"/>
      <c r="EG12" s="333"/>
      <c r="EH12" s="333"/>
      <c r="EI12" s="333"/>
      <c r="EJ12" s="333"/>
      <c r="EK12" s="333"/>
      <c r="EL12" s="333"/>
      <c r="EM12" s="333"/>
      <c r="EN12" s="333"/>
      <c r="EO12" s="333"/>
      <c r="EP12" s="333"/>
      <c r="EQ12" s="333"/>
      <c r="ER12" s="333"/>
      <c r="ES12" s="333"/>
      <c r="ET12" s="333"/>
      <c r="EU12" s="332"/>
      <c r="EV12" s="332"/>
      <c r="EW12" s="332"/>
      <c r="EX12" s="332"/>
      <c r="EY12" s="332"/>
      <c r="EZ12" s="332"/>
      <c r="FA12" s="332"/>
      <c r="FB12" s="332"/>
      <c r="FC12" s="332"/>
      <c r="FD12" s="332"/>
      <c r="FE12" s="332"/>
      <c r="FF12" s="332"/>
      <c r="FG12" s="332"/>
      <c r="FH12" s="332"/>
      <c r="FI12" s="332"/>
      <c r="FJ12" s="332"/>
      <c r="FK12" s="332"/>
      <c r="FL12" s="332"/>
      <c r="FM12" s="332"/>
      <c r="FN12" s="332"/>
      <c r="FO12" s="332"/>
      <c r="FP12" s="332"/>
      <c r="FQ12" s="332"/>
      <c r="FR12" s="332"/>
      <c r="FS12" s="332"/>
      <c r="FT12" s="332"/>
      <c r="FU12" s="332"/>
      <c r="FV12" s="332"/>
      <c r="FW12" s="332"/>
      <c r="FX12" s="332"/>
      <c r="FY12" s="332"/>
      <c r="FZ12" s="333"/>
      <c r="GA12" s="333"/>
      <c r="GB12" s="333"/>
      <c r="GC12" s="333"/>
      <c r="GD12" s="333"/>
      <c r="GE12" s="333"/>
      <c r="GF12" s="333"/>
      <c r="GG12" s="333"/>
      <c r="GH12" s="333"/>
      <c r="GI12" s="333"/>
      <c r="GJ12" s="333"/>
      <c r="GK12" s="333"/>
      <c r="GL12" s="333"/>
      <c r="GM12" s="333"/>
      <c r="GN12" s="333"/>
      <c r="GO12" s="333"/>
      <c r="GP12" s="333"/>
      <c r="GQ12" s="333"/>
      <c r="GR12" s="333"/>
      <c r="GS12" s="333"/>
      <c r="GT12" s="333"/>
      <c r="GU12" s="333"/>
      <c r="GV12" s="333"/>
      <c r="GW12" s="333"/>
      <c r="GX12" s="333"/>
      <c r="GY12" s="333"/>
      <c r="GZ12" s="333"/>
      <c r="HA12" s="333"/>
      <c r="HB12" s="333"/>
      <c r="HC12" s="333"/>
      <c r="HD12" s="332"/>
      <c r="HE12" s="332"/>
      <c r="HF12" s="332"/>
      <c r="HG12" s="332"/>
      <c r="HH12" s="332"/>
      <c r="HI12" s="332"/>
      <c r="HJ12" s="332"/>
      <c r="HK12" s="332"/>
      <c r="HL12" s="332"/>
      <c r="HM12" s="332"/>
      <c r="HN12" s="332"/>
      <c r="HO12" s="332"/>
      <c r="HP12" s="332"/>
      <c r="HQ12" s="332"/>
      <c r="HR12" s="332"/>
      <c r="HS12" s="332"/>
      <c r="HT12" s="332"/>
      <c r="HU12" s="332"/>
      <c r="HV12" s="332"/>
      <c r="HW12" s="332"/>
      <c r="HX12" s="332"/>
      <c r="HY12" s="332"/>
      <c r="HZ12" s="332"/>
      <c r="IA12" s="332"/>
      <c r="IB12" s="332"/>
      <c r="IC12" s="332"/>
      <c r="ID12" s="332"/>
      <c r="IE12" s="332"/>
      <c r="IF12" s="332"/>
      <c r="IG12" s="332"/>
      <c r="IH12" s="332"/>
      <c r="II12" s="333"/>
      <c r="IJ12" s="333"/>
      <c r="IK12" s="333"/>
      <c r="IL12" s="333"/>
      <c r="IM12" s="333"/>
      <c r="IN12" s="333"/>
      <c r="IO12" s="333"/>
      <c r="IP12" s="333"/>
      <c r="IQ12" s="333"/>
      <c r="IR12" s="333"/>
      <c r="IS12" s="333"/>
      <c r="IT12" s="333"/>
      <c r="IU12" s="333"/>
      <c r="IV12" s="333"/>
      <c r="IW12" s="333"/>
      <c r="IX12" s="333"/>
      <c r="IY12" s="333"/>
      <c r="IZ12" s="333"/>
      <c r="JA12" s="333"/>
      <c r="JB12" s="333"/>
      <c r="JC12" s="333"/>
      <c r="JD12" s="333"/>
      <c r="JE12" s="333"/>
      <c r="JF12" s="333"/>
      <c r="JG12" s="333"/>
      <c r="JH12" s="333"/>
      <c r="JI12" s="333"/>
      <c r="JJ12" s="333"/>
      <c r="JK12" s="333"/>
      <c r="JL12" s="333"/>
      <c r="JM12" s="332"/>
      <c r="JN12" s="332"/>
      <c r="JO12" s="332"/>
      <c r="JP12" s="332"/>
      <c r="JQ12" s="332"/>
      <c r="JR12" s="332"/>
      <c r="JS12" s="332"/>
      <c r="JT12" s="332"/>
      <c r="JU12" s="332"/>
      <c r="JV12" s="332"/>
      <c r="JW12" s="332"/>
      <c r="JX12" s="332"/>
      <c r="JY12" s="332"/>
      <c r="JZ12" s="332"/>
      <c r="KA12" s="332"/>
      <c r="KB12" s="332"/>
      <c r="KC12" s="332"/>
      <c r="KD12" s="332"/>
      <c r="KE12" s="332"/>
      <c r="KF12" s="332"/>
      <c r="KG12" s="332"/>
      <c r="KH12" s="332"/>
      <c r="KI12" s="332"/>
      <c r="KJ12" s="332"/>
      <c r="KK12" s="332"/>
      <c r="KL12" s="332"/>
      <c r="KM12" s="332"/>
      <c r="KN12" s="332"/>
      <c r="KO12" s="332"/>
      <c r="KP12" s="332"/>
      <c r="KQ12" s="332"/>
      <c r="KR12" s="333"/>
      <c r="KS12" s="333"/>
      <c r="KT12" s="333"/>
      <c r="KU12" s="333"/>
      <c r="KV12" s="333"/>
      <c r="KW12" s="333"/>
      <c r="KX12" s="333"/>
      <c r="KY12" s="333"/>
      <c r="KZ12" s="333"/>
      <c r="LA12" s="333"/>
      <c r="LB12" s="333"/>
      <c r="LC12" s="333"/>
      <c r="LD12" s="333"/>
      <c r="LE12" s="333"/>
      <c r="LF12" s="333"/>
      <c r="LG12" s="333"/>
      <c r="LH12" s="333"/>
      <c r="LI12" s="333"/>
      <c r="LJ12" s="333"/>
      <c r="LK12" s="333"/>
      <c r="LL12" s="333"/>
      <c r="LM12" s="333"/>
      <c r="LN12" s="333"/>
      <c r="LO12" s="333"/>
      <c r="LP12" s="333"/>
      <c r="LQ12" s="333"/>
      <c r="LR12" s="333"/>
      <c r="LS12" s="333"/>
      <c r="LT12" s="333"/>
      <c r="LU12" s="333"/>
      <c r="LV12" s="333"/>
      <c r="LW12" s="332"/>
      <c r="LX12" s="332"/>
      <c r="LY12" s="332"/>
      <c r="LZ12" s="332"/>
      <c r="MA12" s="332"/>
      <c r="MB12" s="332"/>
      <c r="MC12" s="332"/>
      <c r="MD12" s="332"/>
      <c r="ME12" s="332"/>
      <c r="MF12" s="332"/>
      <c r="MG12" s="332"/>
      <c r="MH12" s="332"/>
      <c r="MI12" s="332"/>
      <c r="MJ12" s="332"/>
      <c r="MK12" s="332"/>
      <c r="ML12" s="332"/>
      <c r="MM12" s="332"/>
      <c r="MN12" s="332"/>
      <c r="MO12" s="332"/>
      <c r="MP12" s="332"/>
      <c r="MQ12" s="332"/>
      <c r="MR12" s="332"/>
      <c r="MS12" s="332"/>
      <c r="MT12" s="332"/>
      <c r="MU12" s="332"/>
      <c r="MV12" s="332"/>
      <c r="MW12" s="332"/>
      <c r="MX12" s="332"/>
      <c r="MY12" s="332"/>
      <c r="MZ12" s="333"/>
      <c r="NA12" s="333"/>
      <c r="NB12" s="333"/>
      <c r="NC12" s="333"/>
      <c r="ND12" s="333"/>
      <c r="NE12" s="333"/>
      <c r="NF12" s="333"/>
      <c r="NG12" s="333"/>
      <c r="NH12" s="333"/>
      <c r="NI12" s="333"/>
      <c r="NJ12" s="333"/>
      <c r="NK12" s="333"/>
      <c r="NL12" s="333"/>
      <c r="NM12" s="333"/>
      <c r="NN12" s="333"/>
      <c r="NO12" s="333"/>
      <c r="NP12" s="333"/>
      <c r="NQ12" s="333"/>
      <c r="NR12" s="333"/>
      <c r="NS12" s="333"/>
      <c r="NT12" s="333"/>
      <c r="NU12" s="333"/>
      <c r="NV12" s="333"/>
      <c r="NW12" s="333"/>
      <c r="NX12" s="333"/>
      <c r="NY12" s="333"/>
      <c r="NZ12" s="333"/>
      <c r="OA12" s="333"/>
      <c r="OB12" s="333"/>
      <c r="OC12" s="333"/>
      <c r="OD12" s="333"/>
      <c r="OE12" s="43" t="s">
        <v>1206</v>
      </c>
      <c r="OF12" s="91">
        <v>45233</v>
      </c>
    </row>
    <row r="13" spans="1:396" s="43" customFormat="1" ht="15.75" customHeight="1">
      <c r="A13" s="80">
        <f t="shared" si="27"/>
        <v>8</v>
      </c>
      <c r="B13" s="415"/>
      <c r="C13" s="90">
        <f t="shared" si="1"/>
        <v>0</v>
      </c>
      <c r="D13" s="90">
        <f t="shared" si="2"/>
        <v>0</v>
      </c>
      <c r="E13" s="88">
        <f t="shared" si="6"/>
        <v>0</v>
      </c>
      <c r="F13" s="88">
        <f t="shared" si="7"/>
        <v>0</v>
      </c>
      <c r="G13" s="88">
        <f t="shared" si="8"/>
        <v>0</v>
      </c>
      <c r="H13" s="89">
        <f t="shared" si="9"/>
        <v>0</v>
      </c>
      <c r="I13" s="89">
        <f t="shared" si="10"/>
        <v>0</v>
      </c>
      <c r="J13" s="88">
        <f t="shared" si="11"/>
        <v>0</v>
      </c>
      <c r="K13" s="88">
        <f t="shared" si="12"/>
        <v>0</v>
      </c>
      <c r="L13" s="88">
        <f t="shared" si="13"/>
        <v>0</v>
      </c>
      <c r="M13" s="88">
        <f t="shared" si="14"/>
        <v>0</v>
      </c>
      <c r="N13" s="88">
        <f t="shared" si="15"/>
        <v>0</v>
      </c>
      <c r="O13" s="88">
        <f t="shared" si="16"/>
        <v>0</v>
      </c>
      <c r="P13" s="88">
        <f t="shared" si="17"/>
        <v>0</v>
      </c>
      <c r="Q13" s="88">
        <f t="shared" si="18"/>
        <v>0</v>
      </c>
      <c r="R13" s="88">
        <f t="shared" si="19"/>
        <v>0</v>
      </c>
      <c r="S13" s="88">
        <f t="shared" si="20"/>
        <v>0</v>
      </c>
      <c r="T13" s="88">
        <f t="shared" si="21"/>
        <v>0</v>
      </c>
      <c r="U13" s="88">
        <f t="shared" si="22"/>
        <v>0</v>
      </c>
      <c r="V13" s="88">
        <f t="shared" si="23"/>
        <v>0</v>
      </c>
      <c r="W13" s="88">
        <f t="shared" si="3"/>
        <v>0</v>
      </c>
      <c r="X13" s="88">
        <f t="shared" si="24"/>
        <v>0</v>
      </c>
      <c r="Y13" s="88">
        <f t="shared" si="4"/>
        <v>0</v>
      </c>
      <c r="Z13" s="88">
        <f t="shared" si="5"/>
        <v>0</v>
      </c>
      <c r="AA13" s="88">
        <f t="shared" si="25"/>
        <v>0</v>
      </c>
      <c r="AB13" s="88">
        <f t="shared" si="26"/>
        <v>0</v>
      </c>
      <c r="AC13" s="332"/>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32"/>
      <c r="AZ13" s="332"/>
      <c r="BA13" s="332"/>
      <c r="BB13" s="332"/>
      <c r="BC13" s="332"/>
      <c r="BD13" s="332"/>
      <c r="BE13" s="332"/>
      <c r="BF13" s="332"/>
      <c r="BG13" s="333"/>
      <c r="BH13" s="333"/>
      <c r="BI13" s="333"/>
      <c r="BJ13" s="333"/>
      <c r="BK13" s="333"/>
      <c r="BL13" s="333"/>
      <c r="BM13" s="333"/>
      <c r="BN13" s="333"/>
      <c r="BO13" s="333"/>
      <c r="BP13" s="333"/>
      <c r="BQ13" s="333"/>
      <c r="BR13" s="333"/>
      <c r="BS13" s="333"/>
      <c r="BT13" s="333"/>
      <c r="BU13" s="333"/>
      <c r="BV13" s="333"/>
      <c r="BW13" s="333"/>
      <c r="BX13" s="333"/>
      <c r="BY13" s="333"/>
      <c r="BZ13" s="333"/>
      <c r="CA13" s="333"/>
      <c r="CB13" s="333"/>
      <c r="CC13" s="333"/>
      <c r="CD13" s="333"/>
      <c r="CE13" s="333"/>
      <c r="CF13" s="333"/>
      <c r="CG13" s="333"/>
      <c r="CH13" s="333"/>
      <c r="CI13" s="333"/>
      <c r="CJ13" s="333"/>
      <c r="CK13" s="333"/>
      <c r="CL13" s="332"/>
      <c r="CM13" s="332"/>
      <c r="CN13" s="332"/>
      <c r="CO13" s="332"/>
      <c r="CP13" s="332"/>
      <c r="CQ13" s="332"/>
      <c r="CR13" s="332"/>
      <c r="CS13" s="332"/>
      <c r="CT13" s="332"/>
      <c r="CU13" s="332"/>
      <c r="CV13" s="332"/>
      <c r="CW13" s="332"/>
      <c r="CX13" s="332"/>
      <c r="CY13" s="332"/>
      <c r="CZ13" s="332"/>
      <c r="DA13" s="332"/>
      <c r="DB13" s="332"/>
      <c r="DC13" s="332"/>
      <c r="DD13" s="332"/>
      <c r="DE13" s="332"/>
      <c r="DF13" s="332"/>
      <c r="DG13" s="332"/>
      <c r="DH13" s="332"/>
      <c r="DI13" s="332"/>
      <c r="DJ13" s="332"/>
      <c r="DK13" s="332"/>
      <c r="DL13" s="332"/>
      <c r="DM13" s="332"/>
      <c r="DN13" s="332"/>
      <c r="DO13" s="332"/>
      <c r="DP13" s="333"/>
      <c r="DQ13" s="333"/>
      <c r="DR13" s="333"/>
      <c r="DS13" s="333"/>
      <c r="DT13" s="333"/>
      <c r="DU13" s="333"/>
      <c r="DV13" s="333"/>
      <c r="DW13" s="333"/>
      <c r="DX13" s="333"/>
      <c r="DY13" s="333"/>
      <c r="DZ13" s="333"/>
      <c r="EA13" s="333"/>
      <c r="EB13" s="333"/>
      <c r="EC13" s="333"/>
      <c r="ED13" s="333"/>
      <c r="EE13" s="333"/>
      <c r="EF13" s="333"/>
      <c r="EG13" s="333"/>
      <c r="EH13" s="333"/>
      <c r="EI13" s="333"/>
      <c r="EJ13" s="333"/>
      <c r="EK13" s="333"/>
      <c r="EL13" s="333"/>
      <c r="EM13" s="333"/>
      <c r="EN13" s="333"/>
      <c r="EO13" s="333"/>
      <c r="EP13" s="333"/>
      <c r="EQ13" s="333"/>
      <c r="ER13" s="333"/>
      <c r="ES13" s="333"/>
      <c r="ET13" s="333"/>
      <c r="EU13" s="332"/>
      <c r="EV13" s="332"/>
      <c r="EW13" s="332"/>
      <c r="EX13" s="332"/>
      <c r="EY13" s="332"/>
      <c r="EZ13" s="332"/>
      <c r="FA13" s="332"/>
      <c r="FB13" s="332"/>
      <c r="FC13" s="332"/>
      <c r="FD13" s="332"/>
      <c r="FE13" s="332"/>
      <c r="FF13" s="332"/>
      <c r="FG13" s="332"/>
      <c r="FH13" s="332"/>
      <c r="FI13" s="332"/>
      <c r="FJ13" s="332"/>
      <c r="FK13" s="332"/>
      <c r="FL13" s="332"/>
      <c r="FM13" s="332"/>
      <c r="FN13" s="332"/>
      <c r="FO13" s="332"/>
      <c r="FP13" s="332"/>
      <c r="FQ13" s="332"/>
      <c r="FR13" s="332"/>
      <c r="FS13" s="332"/>
      <c r="FT13" s="332"/>
      <c r="FU13" s="332"/>
      <c r="FV13" s="332"/>
      <c r="FW13" s="332"/>
      <c r="FX13" s="332"/>
      <c r="FY13" s="332"/>
      <c r="FZ13" s="333"/>
      <c r="GA13" s="333"/>
      <c r="GB13" s="333"/>
      <c r="GC13" s="333"/>
      <c r="GD13" s="333"/>
      <c r="GE13" s="333"/>
      <c r="GF13" s="333"/>
      <c r="GG13" s="333"/>
      <c r="GH13" s="333"/>
      <c r="GI13" s="333"/>
      <c r="GJ13" s="333"/>
      <c r="GK13" s="333"/>
      <c r="GL13" s="333"/>
      <c r="GM13" s="333"/>
      <c r="GN13" s="333"/>
      <c r="GO13" s="333"/>
      <c r="GP13" s="333"/>
      <c r="GQ13" s="333"/>
      <c r="GR13" s="333"/>
      <c r="GS13" s="333"/>
      <c r="GT13" s="333"/>
      <c r="GU13" s="333"/>
      <c r="GV13" s="333"/>
      <c r="GW13" s="333"/>
      <c r="GX13" s="333"/>
      <c r="GY13" s="333"/>
      <c r="GZ13" s="333"/>
      <c r="HA13" s="333"/>
      <c r="HB13" s="333"/>
      <c r="HC13" s="333"/>
      <c r="HD13" s="332"/>
      <c r="HE13" s="332"/>
      <c r="HF13" s="332"/>
      <c r="HG13" s="332"/>
      <c r="HH13" s="332"/>
      <c r="HI13" s="332"/>
      <c r="HJ13" s="332"/>
      <c r="HK13" s="332"/>
      <c r="HL13" s="332"/>
      <c r="HM13" s="332"/>
      <c r="HN13" s="332"/>
      <c r="HO13" s="332"/>
      <c r="HP13" s="332"/>
      <c r="HQ13" s="332"/>
      <c r="HR13" s="332"/>
      <c r="HS13" s="332"/>
      <c r="HT13" s="332"/>
      <c r="HU13" s="332"/>
      <c r="HV13" s="332"/>
      <c r="HW13" s="332"/>
      <c r="HX13" s="332"/>
      <c r="HY13" s="332"/>
      <c r="HZ13" s="332"/>
      <c r="IA13" s="332"/>
      <c r="IB13" s="332"/>
      <c r="IC13" s="332"/>
      <c r="ID13" s="332"/>
      <c r="IE13" s="332"/>
      <c r="IF13" s="332"/>
      <c r="IG13" s="332"/>
      <c r="IH13" s="332"/>
      <c r="II13" s="333"/>
      <c r="IJ13" s="333"/>
      <c r="IK13" s="333"/>
      <c r="IL13" s="333"/>
      <c r="IM13" s="333"/>
      <c r="IN13" s="333"/>
      <c r="IO13" s="333"/>
      <c r="IP13" s="333"/>
      <c r="IQ13" s="333"/>
      <c r="IR13" s="333"/>
      <c r="IS13" s="333"/>
      <c r="IT13" s="333"/>
      <c r="IU13" s="333"/>
      <c r="IV13" s="333"/>
      <c r="IW13" s="333"/>
      <c r="IX13" s="333"/>
      <c r="IY13" s="333"/>
      <c r="IZ13" s="333"/>
      <c r="JA13" s="333"/>
      <c r="JB13" s="333"/>
      <c r="JC13" s="333"/>
      <c r="JD13" s="333"/>
      <c r="JE13" s="333"/>
      <c r="JF13" s="333"/>
      <c r="JG13" s="333"/>
      <c r="JH13" s="333"/>
      <c r="JI13" s="333"/>
      <c r="JJ13" s="333"/>
      <c r="JK13" s="333"/>
      <c r="JL13" s="333"/>
      <c r="JM13" s="332"/>
      <c r="JN13" s="332"/>
      <c r="JO13" s="332"/>
      <c r="JP13" s="332"/>
      <c r="JQ13" s="332"/>
      <c r="JR13" s="332"/>
      <c r="JS13" s="332"/>
      <c r="JT13" s="332"/>
      <c r="JU13" s="332"/>
      <c r="JV13" s="332"/>
      <c r="JW13" s="332"/>
      <c r="JX13" s="332"/>
      <c r="JY13" s="332"/>
      <c r="JZ13" s="332"/>
      <c r="KA13" s="332"/>
      <c r="KB13" s="332"/>
      <c r="KC13" s="332"/>
      <c r="KD13" s="332"/>
      <c r="KE13" s="332"/>
      <c r="KF13" s="332"/>
      <c r="KG13" s="332"/>
      <c r="KH13" s="332"/>
      <c r="KI13" s="332"/>
      <c r="KJ13" s="332"/>
      <c r="KK13" s="332"/>
      <c r="KL13" s="332"/>
      <c r="KM13" s="332"/>
      <c r="KN13" s="332"/>
      <c r="KO13" s="332"/>
      <c r="KP13" s="332"/>
      <c r="KQ13" s="332"/>
      <c r="KR13" s="333"/>
      <c r="KS13" s="333"/>
      <c r="KT13" s="333"/>
      <c r="KU13" s="333"/>
      <c r="KV13" s="333"/>
      <c r="KW13" s="333"/>
      <c r="KX13" s="333"/>
      <c r="KY13" s="333"/>
      <c r="KZ13" s="333"/>
      <c r="LA13" s="333"/>
      <c r="LB13" s="333"/>
      <c r="LC13" s="333"/>
      <c r="LD13" s="333"/>
      <c r="LE13" s="333"/>
      <c r="LF13" s="333"/>
      <c r="LG13" s="333"/>
      <c r="LH13" s="333"/>
      <c r="LI13" s="333"/>
      <c r="LJ13" s="333"/>
      <c r="LK13" s="333"/>
      <c r="LL13" s="333"/>
      <c r="LM13" s="333"/>
      <c r="LN13" s="333"/>
      <c r="LO13" s="333"/>
      <c r="LP13" s="333"/>
      <c r="LQ13" s="333"/>
      <c r="LR13" s="333"/>
      <c r="LS13" s="333"/>
      <c r="LT13" s="333"/>
      <c r="LU13" s="333"/>
      <c r="LV13" s="333"/>
      <c r="LW13" s="332"/>
      <c r="LX13" s="332"/>
      <c r="LY13" s="332"/>
      <c r="LZ13" s="332"/>
      <c r="MA13" s="332"/>
      <c r="MB13" s="332"/>
      <c r="MC13" s="332"/>
      <c r="MD13" s="332"/>
      <c r="ME13" s="332"/>
      <c r="MF13" s="332"/>
      <c r="MG13" s="332"/>
      <c r="MH13" s="332"/>
      <c r="MI13" s="332"/>
      <c r="MJ13" s="332"/>
      <c r="MK13" s="332"/>
      <c r="ML13" s="332"/>
      <c r="MM13" s="332"/>
      <c r="MN13" s="332"/>
      <c r="MO13" s="332"/>
      <c r="MP13" s="332"/>
      <c r="MQ13" s="332"/>
      <c r="MR13" s="332"/>
      <c r="MS13" s="332"/>
      <c r="MT13" s="332"/>
      <c r="MU13" s="332"/>
      <c r="MV13" s="332"/>
      <c r="MW13" s="332"/>
      <c r="MX13" s="332"/>
      <c r="MY13" s="332"/>
      <c r="MZ13" s="333"/>
      <c r="NA13" s="333"/>
      <c r="NB13" s="333"/>
      <c r="NC13" s="333"/>
      <c r="ND13" s="333"/>
      <c r="NE13" s="333"/>
      <c r="NF13" s="333"/>
      <c r="NG13" s="333"/>
      <c r="NH13" s="333"/>
      <c r="NI13" s="333"/>
      <c r="NJ13" s="333"/>
      <c r="NK13" s="333"/>
      <c r="NL13" s="333"/>
      <c r="NM13" s="333"/>
      <c r="NN13" s="333"/>
      <c r="NO13" s="333"/>
      <c r="NP13" s="333"/>
      <c r="NQ13" s="333"/>
      <c r="NR13" s="333"/>
      <c r="NS13" s="333"/>
      <c r="NT13" s="333"/>
      <c r="NU13" s="333"/>
      <c r="NV13" s="333"/>
      <c r="NW13" s="333"/>
      <c r="NX13" s="333"/>
      <c r="NY13" s="333"/>
      <c r="NZ13" s="333"/>
      <c r="OA13" s="333"/>
      <c r="OB13" s="333"/>
      <c r="OC13" s="333"/>
      <c r="OD13" s="333"/>
      <c r="OE13" s="43" t="s">
        <v>1206</v>
      </c>
      <c r="OF13" s="91">
        <v>45253</v>
      </c>
    </row>
    <row r="14" spans="1:396" s="43" customFormat="1" ht="15.75" customHeight="1">
      <c r="A14" s="80">
        <f t="shared" si="27"/>
        <v>9</v>
      </c>
      <c r="B14" s="415"/>
      <c r="C14" s="90">
        <f t="shared" si="1"/>
        <v>0</v>
      </c>
      <c r="D14" s="90">
        <f t="shared" si="2"/>
        <v>0</v>
      </c>
      <c r="E14" s="88">
        <f t="shared" si="6"/>
        <v>0</v>
      </c>
      <c r="F14" s="88">
        <f t="shared" si="7"/>
        <v>0</v>
      </c>
      <c r="G14" s="88">
        <f t="shared" si="8"/>
        <v>0</v>
      </c>
      <c r="H14" s="89">
        <f t="shared" si="9"/>
        <v>0</v>
      </c>
      <c r="I14" s="89">
        <f t="shared" si="10"/>
        <v>0</v>
      </c>
      <c r="J14" s="88">
        <f t="shared" si="11"/>
        <v>0</v>
      </c>
      <c r="K14" s="88">
        <f t="shared" si="12"/>
        <v>0</v>
      </c>
      <c r="L14" s="88">
        <f t="shared" si="13"/>
        <v>0</v>
      </c>
      <c r="M14" s="88">
        <f t="shared" si="14"/>
        <v>0</v>
      </c>
      <c r="N14" s="88">
        <f t="shared" si="15"/>
        <v>0</v>
      </c>
      <c r="O14" s="88">
        <f t="shared" si="16"/>
        <v>0</v>
      </c>
      <c r="P14" s="88">
        <f t="shared" si="17"/>
        <v>0</v>
      </c>
      <c r="Q14" s="88">
        <f t="shared" si="18"/>
        <v>0</v>
      </c>
      <c r="R14" s="88">
        <f t="shared" si="19"/>
        <v>0</v>
      </c>
      <c r="S14" s="88">
        <f t="shared" si="20"/>
        <v>0</v>
      </c>
      <c r="T14" s="88">
        <f t="shared" si="21"/>
        <v>0</v>
      </c>
      <c r="U14" s="88">
        <f t="shared" si="22"/>
        <v>0</v>
      </c>
      <c r="V14" s="88">
        <f t="shared" si="23"/>
        <v>0</v>
      </c>
      <c r="W14" s="88">
        <f t="shared" si="3"/>
        <v>0</v>
      </c>
      <c r="X14" s="88">
        <f t="shared" si="24"/>
        <v>0</v>
      </c>
      <c r="Y14" s="88">
        <f t="shared" si="4"/>
        <v>0</v>
      </c>
      <c r="Z14" s="88">
        <f t="shared" si="5"/>
        <v>0</v>
      </c>
      <c r="AA14" s="88">
        <f t="shared" si="25"/>
        <v>0</v>
      </c>
      <c r="AB14" s="88">
        <f t="shared" si="26"/>
        <v>0</v>
      </c>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3"/>
      <c r="BH14" s="333"/>
      <c r="BI14" s="333"/>
      <c r="BJ14" s="333"/>
      <c r="BK14" s="333"/>
      <c r="BL14" s="333"/>
      <c r="BM14" s="333"/>
      <c r="BN14" s="333"/>
      <c r="BO14" s="333"/>
      <c r="BP14" s="333"/>
      <c r="BQ14" s="333"/>
      <c r="BR14" s="333"/>
      <c r="BS14" s="333"/>
      <c r="BT14" s="333"/>
      <c r="BU14" s="333"/>
      <c r="BV14" s="333"/>
      <c r="BW14" s="333"/>
      <c r="BX14" s="333"/>
      <c r="BY14" s="333"/>
      <c r="BZ14" s="333"/>
      <c r="CA14" s="333"/>
      <c r="CB14" s="333"/>
      <c r="CC14" s="333"/>
      <c r="CD14" s="333"/>
      <c r="CE14" s="333"/>
      <c r="CF14" s="333"/>
      <c r="CG14" s="333"/>
      <c r="CH14" s="333"/>
      <c r="CI14" s="333"/>
      <c r="CJ14" s="333"/>
      <c r="CK14" s="333"/>
      <c r="CL14" s="332"/>
      <c r="CM14" s="332"/>
      <c r="CN14" s="332"/>
      <c r="CO14" s="332"/>
      <c r="CP14" s="332"/>
      <c r="CQ14" s="332"/>
      <c r="CR14" s="332"/>
      <c r="CS14" s="332"/>
      <c r="CT14" s="332"/>
      <c r="CU14" s="332"/>
      <c r="CV14" s="332"/>
      <c r="CW14" s="332"/>
      <c r="CX14" s="332"/>
      <c r="CY14" s="332"/>
      <c r="CZ14" s="332"/>
      <c r="DA14" s="332"/>
      <c r="DB14" s="332"/>
      <c r="DC14" s="332"/>
      <c r="DD14" s="332"/>
      <c r="DE14" s="332"/>
      <c r="DF14" s="332"/>
      <c r="DG14" s="332"/>
      <c r="DH14" s="332"/>
      <c r="DI14" s="332"/>
      <c r="DJ14" s="332"/>
      <c r="DK14" s="332"/>
      <c r="DL14" s="332"/>
      <c r="DM14" s="332"/>
      <c r="DN14" s="332"/>
      <c r="DO14" s="332"/>
      <c r="DP14" s="333"/>
      <c r="DQ14" s="333"/>
      <c r="DR14" s="333"/>
      <c r="DS14" s="333"/>
      <c r="DT14" s="333"/>
      <c r="DU14" s="333"/>
      <c r="DV14" s="333"/>
      <c r="DW14" s="333"/>
      <c r="DX14" s="333"/>
      <c r="DY14" s="333"/>
      <c r="DZ14" s="333"/>
      <c r="EA14" s="333"/>
      <c r="EB14" s="333"/>
      <c r="EC14" s="333"/>
      <c r="ED14" s="333"/>
      <c r="EE14" s="333"/>
      <c r="EF14" s="333"/>
      <c r="EG14" s="333"/>
      <c r="EH14" s="333"/>
      <c r="EI14" s="333"/>
      <c r="EJ14" s="333"/>
      <c r="EK14" s="333"/>
      <c r="EL14" s="333"/>
      <c r="EM14" s="333"/>
      <c r="EN14" s="333"/>
      <c r="EO14" s="333"/>
      <c r="EP14" s="333"/>
      <c r="EQ14" s="333"/>
      <c r="ER14" s="333"/>
      <c r="ES14" s="333"/>
      <c r="ET14" s="333"/>
      <c r="EU14" s="332"/>
      <c r="EV14" s="332"/>
      <c r="EW14" s="332"/>
      <c r="EX14" s="332"/>
      <c r="EY14" s="332"/>
      <c r="EZ14" s="332"/>
      <c r="FA14" s="332"/>
      <c r="FB14" s="332"/>
      <c r="FC14" s="332"/>
      <c r="FD14" s="332"/>
      <c r="FE14" s="332"/>
      <c r="FF14" s="332"/>
      <c r="FG14" s="332"/>
      <c r="FH14" s="332"/>
      <c r="FI14" s="332"/>
      <c r="FJ14" s="332"/>
      <c r="FK14" s="332"/>
      <c r="FL14" s="332"/>
      <c r="FM14" s="332"/>
      <c r="FN14" s="332"/>
      <c r="FO14" s="332"/>
      <c r="FP14" s="332"/>
      <c r="FQ14" s="332"/>
      <c r="FR14" s="332"/>
      <c r="FS14" s="332"/>
      <c r="FT14" s="332"/>
      <c r="FU14" s="332"/>
      <c r="FV14" s="332"/>
      <c r="FW14" s="332"/>
      <c r="FX14" s="332"/>
      <c r="FY14" s="332"/>
      <c r="FZ14" s="333"/>
      <c r="GA14" s="333"/>
      <c r="GB14" s="333"/>
      <c r="GC14" s="333"/>
      <c r="GD14" s="333"/>
      <c r="GE14" s="333"/>
      <c r="GF14" s="333"/>
      <c r="GG14" s="333"/>
      <c r="GH14" s="333"/>
      <c r="GI14" s="333"/>
      <c r="GJ14" s="333"/>
      <c r="GK14" s="333"/>
      <c r="GL14" s="333"/>
      <c r="GM14" s="333"/>
      <c r="GN14" s="333"/>
      <c r="GO14" s="333"/>
      <c r="GP14" s="333"/>
      <c r="GQ14" s="333"/>
      <c r="GR14" s="333"/>
      <c r="GS14" s="333"/>
      <c r="GT14" s="333"/>
      <c r="GU14" s="333"/>
      <c r="GV14" s="333"/>
      <c r="GW14" s="333"/>
      <c r="GX14" s="333"/>
      <c r="GY14" s="333"/>
      <c r="GZ14" s="333"/>
      <c r="HA14" s="333"/>
      <c r="HB14" s="333"/>
      <c r="HC14" s="333"/>
      <c r="HD14" s="332"/>
      <c r="HE14" s="332"/>
      <c r="HF14" s="332"/>
      <c r="HG14" s="332"/>
      <c r="HH14" s="332"/>
      <c r="HI14" s="332"/>
      <c r="HJ14" s="332"/>
      <c r="HK14" s="332"/>
      <c r="HL14" s="332"/>
      <c r="HM14" s="332"/>
      <c r="HN14" s="332"/>
      <c r="HO14" s="332"/>
      <c r="HP14" s="332"/>
      <c r="HQ14" s="332"/>
      <c r="HR14" s="332"/>
      <c r="HS14" s="332"/>
      <c r="HT14" s="332"/>
      <c r="HU14" s="332"/>
      <c r="HV14" s="332"/>
      <c r="HW14" s="332"/>
      <c r="HX14" s="332"/>
      <c r="HY14" s="332"/>
      <c r="HZ14" s="332"/>
      <c r="IA14" s="332"/>
      <c r="IB14" s="332"/>
      <c r="IC14" s="332"/>
      <c r="ID14" s="332"/>
      <c r="IE14" s="332"/>
      <c r="IF14" s="332"/>
      <c r="IG14" s="332"/>
      <c r="IH14" s="332"/>
      <c r="II14" s="333"/>
      <c r="IJ14" s="333"/>
      <c r="IK14" s="333"/>
      <c r="IL14" s="333"/>
      <c r="IM14" s="333"/>
      <c r="IN14" s="333"/>
      <c r="IO14" s="333"/>
      <c r="IP14" s="333"/>
      <c r="IQ14" s="333"/>
      <c r="IR14" s="333"/>
      <c r="IS14" s="333"/>
      <c r="IT14" s="333"/>
      <c r="IU14" s="333"/>
      <c r="IV14" s="333"/>
      <c r="IW14" s="333"/>
      <c r="IX14" s="333"/>
      <c r="IY14" s="333"/>
      <c r="IZ14" s="333"/>
      <c r="JA14" s="333"/>
      <c r="JB14" s="333"/>
      <c r="JC14" s="333"/>
      <c r="JD14" s="333"/>
      <c r="JE14" s="333"/>
      <c r="JF14" s="333"/>
      <c r="JG14" s="333"/>
      <c r="JH14" s="333"/>
      <c r="JI14" s="333"/>
      <c r="JJ14" s="333"/>
      <c r="JK14" s="333"/>
      <c r="JL14" s="333"/>
      <c r="JM14" s="332"/>
      <c r="JN14" s="332"/>
      <c r="JO14" s="332"/>
      <c r="JP14" s="332"/>
      <c r="JQ14" s="332"/>
      <c r="JR14" s="332"/>
      <c r="JS14" s="332"/>
      <c r="JT14" s="332"/>
      <c r="JU14" s="332"/>
      <c r="JV14" s="332"/>
      <c r="JW14" s="332"/>
      <c r="JX14" s="332"/>
      <c r="JY14" s="332"/>
      <c r="JZ14" s="332"/>
      <c r="KA14" s="332"/>
      <c r="KB14" s="332"/>
      <c r="KC14" s="332"/>
      <c r="KD14" s="332"/>
      <c r="KE14" s="332"/>
      <c r="KF14" s="332"/>
      <c r="KG14" s="332"/>
      <c r="KH14" s="332"/>
      <c r="KI14" s="332"/>
      <c r="KJ14" s="332"/>
      <c r="KK14" s="332"/>
      <c r="KL14" s="332"/>
      <c r="KM14" s="332"/>
      <c r="KN14" s="332"/>
      <c r="KO14" s="332"/>
      <c r="KP14" s="332"/>
      <c r="KQ14" s="332"/>
      <c r="KR14" s="333"/>
      <c r="KS14" s="333"/>
      <c r="KT14" s="333"/>
      <c r="KU14" s="333"/>
      <c r="KV14" s="333"/>
      <c r="KW14" s="333"/>
      <c r="KX14" s="333"/>
      <c r="KY14" s="333"/>
      <c r="KZ14" s="333"/>
      <c r="LA14" s="333"/>
      <c r="LB14" s="333"/>
      <c r="LC14" s="333"/>
      <c r="LD14" s="333"/>
      <c r="LE14" s="333"/>
      <c r="LF14" s="333"/>
      <c r="LG14" s="333"/>
      <c r="LH14" s="333"/>
      <c r="LI14" s="333"/>
      <c r="LJ14" s="333"/>
      <c r="LK14" s="333"/>
      <c r="LL14" s="333"/>
      <c r="LM14" s="333"/>
      <c r="LN14" s="333"/>
      <c r="LO14" s="333"/>
      <c r="LP14" s="333"/>
      <c r="LQ14" s="333"/>
      <c r="LR14" s="333"/>
      <c r="LS14" s="333"/>
      <c r="LT14" s="333"/>
      <c r="LU14" s="333"/>
      <c r="LV14" s="333"/>
      <c r="LW14" s="332"/>
      <c r="LX14" s="332"/>
      <c r="LY14" s="332"/>
      <c r="LZ14" s="332"/>
      <c r="MA14" s="332"/>
      <c r="MB14" s="332"/>
      <c r="MC14" s="332"/>
      <c r="MD14" s="332"/>
      <c r="ME14" s="332"/>
      <c r="MF14" s="332"/>
      <c r="MG14" s="332"/>
      <c r="MH14" s="332"/>
      <c r="MI14" s="332"/>
      <c r="MJ14" s="332"/>
      <c r="MK14" s="332"/>
      <c r="ML14" s="332"/>
      <c r="MM14" s="332"/>
      <c r="MN14" s="332"/>
      <c r="MO14" s="332"/>
      <c r="MP14" s="332"/>
      <c r="MQ14" s="332"/>
      <c r="MR14" s="332"/>
      <c r="MS14" s="332"/>
      <c r="MT14" s="332"/>
      <c r="MU14" s="332"/>
      <c r="MV14" s="332"/>
      <c r="MW14" s="332"/>
      <c r="MX14" s="332"/>
      <c r="MY14" s="332"/>
      <c r="MZ14" s="333"/>
      <c r="NA14" s="333"/>
      <c r="NB14" s="333"/>
      <c r="NC14" s="333"/>
      <c r="ND14" s="333"/>
      <c r="NE14" s="333"/>
      <c r="NF14" s="333"/>
      <c r="NG14" s="333"/>
      <c r="NH14" s="333"/>
      <c r="NI14" s="333"/>
      <c r="NJ14" s="333"/>
      <c r="NK14" s="333"/>
      <c r="NL14" s="333"/>
      <c r="NM14" s="333"/>
      <c r="NN14" s="333"/>
      <c r="NO14" s="333"/>
      <c r="NP14" s="333"/>
      <c r="NQ14" s="333"/>
      <c r="NR14" s="333"/>
      <c r="NS14" s="333"/>
      <c r="NT14" s="333"/>
      <c r="NU14" s="333"/>
      <c r="NV14" s="333"/>
      <c r="NW14" s="333"/>
      <c r="NX14" s="333"/>
      <c r="NY14" s="333"/>
      <c r="NZ14" s="333"/>
      <c r="OA14" s="333"/>
      <c r="OB14" s="333"/>
      <c r="OC14" s="333"/>
      <c r="OD14" s="333"/>
      <c r="OE14" s="43" t="s">
        <v>1206</v>
      </c>
      <c r="OF14" s="91">
        <v>45292</v>
      </c>
    </row>
    <row r="15" spans="1:396" s="43" customFormat="1" ht="15.75" customHeight="1">
      <c r="A15" s="80">
        <f t="shared" si="27"/>
        <v>10</v>
      </c>
      <c r="B15" s="415"/>
      <c r="C15" s="90">
        <f t="shared" si="1"/>
        <v>0</v>
      </c>
      <c r="D15" s="90">
        <f t="shared" si="2"/>
        <v>0</v>
      </c>
      <c r="E15" s="88">
        <f t="shared" si="6"/>
        <v>0</v>
      </c>
      <c r="F15" s="88">
        <f t="shared" si="7"/>
        <v>0</v>
      </c>
      <c r="G15" s="88">
        <f t="shared" si="8"/>
        <v>0</v>
      </c>
      <c r="H15" s="89">
        <f t="shared" si="9"/>
        <v>0</v>
      </c>
      <c r="I15" s="89">
        <f t="shared" si="10"/>
        <v>0</v>
      </c>
      <c r="J15" s="88">
        <f t="shared" si="11"/>
        <v>0</v>
      </c>
      <c r="K15" s="88">
        <f t="shared" si="12"/>
        <v>0</v>
      </c>
      <c r="L15" s="88">
        <f t="shared" si="13"/>
        <v>0</v>
      </c>
      <c r="M15" s="88">
        <f t="shared" si="14"/>
        <v>0</v>
      </c>
      <c r="N15" s="88">
        <f t="shared" si="15"/>
        <v>0</v>
      </c>
      <c r="O15" s="88">
        <f t="shared" si="16"/>
        <v>0</v>
      </c>
      <c r="P15" s="88">
        <f t="shared" si="17"/>
        <v>0</v>
      </c>
      <c r="Q15" s="88">
        <f t="shared" si="18"/>
        <v>0</v>
      </c>
      <c r="R15" s="88">
        <f t="shared" si="19"/>
        <v>0</v>
      </c>
      <c r="S15" s="88">
        <f t="shared" si="20"/>
        <v>0</v>
      </c>
      <c r="T15" s="88">
        <f t="shared" si="21"/>
        <v>0</v>
      </c>
      <c r="U15" s="88">
        <f t="shared" si="22"/>
        <v>0</v>
      </c>
      <c r="V15" s="88">
        <f t="shared" si="23"/>
        <v>0</v>
      </c>
      <c r="W15" s="88">
        <f t="shared" si="3"/>
        <v>0</v>
      </c>
      <c r="X15" s="88">
        <f t="shared" si="24"/>
        <v>0</v>
      </c>
      <c r="Y15" s="88">
        <f t="shared" si="4"/>
        <v>0</v>
      </c>
      <c r="Z15" s="88">
        <f t="shared" si="5"/>
        <v>0</v>
      </c>
      <c r="AA15" s="88">
        <f t="shared" si="25"/>
        <v>0</v>
      </c>
      <c r="AB15" s="88">
        <f t="shared" si="26"/>
        <v>0</v>
      </c>
      <c r="AC15" s="332"/>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332"/>
      <c r="BB15" s="332"/>
      <c r="BC15" s="332"/>
      <c r="BD15" s="332"/>
      <c r="BE15" s="332"/>
      <c r="BF15" s="332"/>
      <c r="BG15" s="333"/>
      <c r="BH15" s="333"/>
      <c r="BI15" s="333"/>
      <c r="BJ15" s="333"/>
      <c r="BK15" s="333"/>
      <c r="BL15" s="333"/>
      <c r="BM15" s="333"/>
      <c r="BN15" s="333"/>
      <c r="BO15" s="333"/>
      <c r="BP15" s="333"/>
      <c r="BQ15" s="333"/>
      <c r="BR15" s="333"/>
      <c r="BS15" s="333"/>
      <c r="BT15" s="333"/>
      <c r="BU15" s="333"/>
      <c r="BV15" s="333"/>
      <c r="BW15" s="333"/>
      <c r="BX15" s="333"/>
      <c r="BY15" s="333"/>
      <c r="BZ15" s="333"/>
      <c r="CA15" s="333"/>
      <c r="CB15" s="333"/>
      <c r="CC15" s="333"/>
      <c r="CD15" s="333"/>
      <c r="CE15" s="333"/>
      <c r="CF15" s="333"/>
      <c r="CG15" s="333"/>
      <c r="CH15" s="333"/>
      <c r="CI15" s="333"/>
      <c r="CJ15" s="333"/>
      <c r="CK15" s="333"/>
      <c r="CL15" s="332"/>
      <c r="CM15" s="332"/>
      <c r="CN15" s="332"/>
      <c r="CO15" s="332"/>
      <c r="CP15" s="332"/>
      <c r="CQ15" s="332"/>
      <c r="CR15" s="332"/>
      <c r="CS15" s="332"/>
      <c r="CT15" s="332"/>
      <c r="CU15" s="332"/>
      <c r="CV15" s="332"/>
      <c r="CW15" s="332"/>
      <c r="CX15" s="332"/>
      <c r="CY15" s="332"/>
      <c r="CZ15" s="332"/>
      <c r="DA15" s="332"/>
      <c r="DB15" s="332"/>
      <c r="DC15" s="332"/>
      <c r="DD15" s="332"/>
      <c r="DE15" s="332"/>
      <c r="DF15" s="332"/>
      <c r="DG15" s="332"/>
      <c r="DH15" s="332"/>
      <c r="DI15" s="332"/>
      <c r="DJ15" s="332"/>
      <c r="DK15" s="332"/>
      <c r="DL15" s="332"/>
      <c r="DM15" s="332"/>
      <c r="DN15" s="332"/>
      <c r="DO15" s="332"/>
      <c r="DP15" s="333"/>
      <c r="DQ15" s="333"/>
      <c r="DR15" s="333"/>
      <c r="DS15" s="333"/>
      <c r="DT15" s="333"/>
      <c r="DU15" s="333"/>
      <c r="DV15" s="333"/>
      <c r="DW15" s="333"/>
      <c r="DX15" s="333"/>
      <c r="DY15" s="333"/>
      <c r="DZ15" s="333"/>
      <c r="EA15" s="333"/>
      <c r="EB15" s="333"/>
      <c r="EC15" s="333"/>
      <c r="ED15" s="333"/>
      <c r="EE15" s="333"/>
      <c r="EF15" s="333"/>
      <c r="EG15" s="333"/>
      <c r="EH15" s="333"/>
      <c r="EI15" s="333"/>
      <c r="EJ15" s="333"/>
      <c r="EK15" s="333"/>
      <c r="EL15" s="333"/>
      <c r="EM15" s="333"/>
      <c r="EN15" s="333"/>
      <c r="EO15" s="333"/>
      <c r="EP15" s="333"/>
      <c r="EQ15" s="333"/>
      <c r="ER15" s="333"/>
      <c r="ES15" s="333"/>
      <c r="ET15" s="333"/>
      <c r="EU15" s="332"/>
      <c r="EV15" s="332"/>
      <c r="EW15" s="332"/>
      <c r="EX15" s="332"/>
      <c r="EY15" s="332"/>
      <c r="EZ15" s="332"/>
      <c r="FA15" s="332"/>
      <c r="FB15" s="332"/>
      <c r="FC15" s="332"/>
      <c r="FD15" s="332"/>
      <c r="FE15" s="332"/>
      <c r="FF15" s="332"/>
      <c r="FG15" s="332"/>
      <c r="FH15" s="332"/>
      <c r="FI15" s="332"/>
      <c r="FJ15" s="332"/>
      <c r="FK15" s="332"/>
      <c r="FL15" s="332"/>
      <c r="FM15" s="332"/>
      <c r="FN15" s="332"/>
      <c r="FO15" s="332"/>
      <c r="FP15" s="332"/>
      <c r="FQ15" s="332"/>
      <c r="FR15" s="332"/>
      <c r="FS15" s="332"/>
      <c r="FT15" s="332"/>
      <c r="FU15" s="332"/>
      <c r="FV15" s="332"/>
      <c r="FW15" s="332"/>
      <c r="FX15" s="332"/>
      <c r="FY15" s="332"/>
      <c r="FZ15" s="333"/>
      <c r="GA15" s="333"/>
      <c r="GB15" s="333"/>
      <c r="GC15" s="333"/>
      <c r="GD15" s="333"/>
      <c r="GE15" s="333"/>
      <c r="GF15" s="333"/>
      <c r="GG15" s="333"/>
      <c r="GH15" s="333"/>
      <c r="GI15" s="333"/>
      <c r="GJ15" s="333"/>
      <c r="GK15" s="333"/>
      <c r="GL15" s="333"/>
      <c r="GM15" s="333"/>
      <c r="GN15" s="333"/>
      <c r="GO15" s="333"/>
      <c r="GP15" s="333"/>
      <c r="GQ15" s="333"/>
      <c r="GR15" s="333"/>
      <c r="GS15" s="333"/>
      <c r="GT15" s="333"/>
      <c r="GU15" s="333"/>
      <c r="GV15" s="333"/>
      <c r="GW15" s="333"/>
      <c r="GX15" s="333"/>
      <c r="GY15" s="333"/>
      <c r="GZ15" s="333"/>
      <c r="HA15" s="333"/>
      <c r="HB15" s="333"/>
      <c r="HC15" s="333"/>
      <c r="HD15" s="332"/>
      <c r="HE15" s="332"/>
      <c r="HF15" s="332"/>
      <c r="HG15" s="332"/>
      <c r="HH15" s="332"/>
      <c r="HI15" s="332"/>
      <c r="HJ15" s="332"/>
      <c r="HK15" s="332"/>
      <c r="HL15" s="332"/>
      <c r="HM15" s="332"/>
      <c r="HN15" s="332"/>
      <c r="HO15" s="332"/>
      <c r="HP15" s="332"/>
      <c r="HQ15" s="332"/>
      <c r="HR15" s="332"/>
      <c r="HS15" s="332"/>
      <c r="HT15" s="332"/>
      <c r="HU15" s="332"/>
      <c r="HV15" s="332"/>
      <c r="HW15" s="332"/>
      <c r="HX15" s="332"/>
      <c r="HY15" s="332"/>
      <c r="HZ15" s="332"/>
      <c r="IA15" s="332"/>
      <c r="IB15" s="332"/>
      <c r="IC15" s="332"/>
      <c r="ID15" s="332"/>
      <c r="IE15" s="332"/>
      <c r="IF15" s="332"/>
      <c r="IG15" s="332"/>
      <c r="IH15" s="332"/>
      <c r="II15" s="333"/>
      <c r="IJ15" s="333"/>
      <c r="IK15" s="333"/>
      <c r="IL15" s="333"/>
      <c r="IM15" s="333"/>
      <c r="IN15" s="333"/>
      <c r="IO15" s="333"/>
      <c r="IP15" s="333"/>
      <c r="IQ15" s="333"/>
      <c r="IR15" s="333"/>
      <c r="IS15" s="333"/>
      <c r="IT15" s="333"/>
      <c r="IU15" s="333"/>
      <c r="IV15" s="333"/>
      <c r="IW15" s="333"/>
      <c r="IX15" s="333"/>
      <c r="IY15" s="333"/>
      <c r="IZ15" s="333"/>
      <c r="JA15" s="333"/>
      <c r="JB15" s="333"/>
      <c r="JC15" s="333"/>
      <c r="JD15" s="333"/>
      <c r="JE15" s="333"/>
      <c r="JF15" s="333"/>
      <c r="JG15" s="333"/>
      <c r="JH15" s="333"/>
      <c r="JI15" s="333"/>
      <c r="JJ15" s="333"/>
      <c r="JK15" s="333"/>
      <c r="JL15" s="333"/>
      <c r="JM15" s="332"/>
      <c r="JN15" s="332"/>
      <c r="JO15" s="332"/>
      <c r="JP15" s="332"/>
      <c r="JQ15" s="332"/>
      <c r="JR15" s="332"/>
      <c r="JS15" s="332"/>
      <c r="JT15" s="332"/>
      <c r="JU15" s="332"/>
      <c r="JV15" s="332"/>
      <c r="JW15" s="332"/>
      <c r="JX15" s="332"/>
      <c r="JY15" s="332"/>
      <c r="JZ15" s="332"/>
      <c r="KA15" s="332"/>
      <c r="KB15" s="332"/>
      <c r="KC15" s="332"/>
      <c r="KD15" s="332"/>
      <c r="KE15" s="332"/>
      <c r="KF15" s="332"/>
      <c r="KG15" s="332"/>
      <c r="KH15" s="332"/>
      <c r="KI15" s="332"/>
      <c r="KJ15" s="332"/>
      <c r="KK15" s="332"/>
      <c r="KL15" s="332"/>
      <c r="KM15" s="332"/>
      <c r="KN15" s="332"/>
      <c r="KO15" s="332"/>
      <c r="KP15" s="332"/>
      <c r="KQ15" s="332"/>
      <c r="KR15" s="333"/>
      <c r="KS15" s="333"/>
      <c r="KT15" s="333"/>
      <c r="KU15" s="333"/>
      <c r="KV15" s="333"/>
      <c r="KW15" s="333"/>
      <c r="KX15" s="333"/>
      <c r="KY15" s="333"/>
      <c r="KZ15" s="333"/>
      <c r="LA15" s="333"/>
      <c r="LB15" s="333"/>
      <c r="LC15" s="333"/>
      <c r="LD15" s="333"/>
      <c r="LE15" s="333"/>
      <c r="LF15" s="333"/>
      <c r="LG15" s="333"/>
      <c r="LH15" s="333"/>
      <c r="LI15" s="333"/>
      <c r="LJ15" s="333"/>
      <c r="LK15" s="333"/>
      <c r="LL15" s="333"/>
      <c r="LM15" s="333"/>
      <c r="LN15" s="333"/>
      <c r="LO15" s="333"/>
      <c r="LP15" s="333"/>
      <c r="LQ15" s="333"/>
      <c r="LR15" s="333"/>
      <c r="LS15" s="333"/>
      <c r="LT15" s="333"/>
      <c r="LU15" s="333"/>
      <c r="LV15" s="333"/>
      <c r="LW15" s="332"/>
      <c r="LX15" s="332"/>
      <c r="LY15" s="332"/>
      <c r="LZ15" s="332"/>
      <c r="MA15" s="332"/>
      <c r="MB15" s="332"/>
      <c r="MC15" s="332"/>
      <c r="MD15" s="332"/>
      <c r="ME15" s="332"/>
      <c r="MF15" s="332"/>
      <c r="MG15" s="332"/>
      <c r="MH15" s="332"/>
      <c r="MI15" s="332"/>
      <c r="MJ15" s="332"/>
      <c r="MK15" s="332"/>
      <c r="ML15" s="332"/>
      <c r="MM15" s="332"/>
      <c r="MN15" s="332"/>
      <c r="MO15" s="332"/>
      <c r="MP15" s="332"/>
      <c r="MQ15" s="332"/>
      <c r="MR15" s="332"/>
      <c r="MS15" s="332"/>
      <c r="MT15" s="332"/>
      <c r="MU15" s="332"/>
      <c r="MV15" s="332"/>
      <c r="MW15" s="332"/>
      <c r="MX15" s="332"/>
      <c r="MY15" s="332"/>
      <c r="MZ15" s="333"/>
      <c r="NA15" s="333"/>
      <c r="NB15" s="333"/>
      <c r="NC15" s="333"/>
      <c r="ND15" s="333"/>
      <c r="NE15" s="333"/>
      <c r="NF15" s="333"/>
      <c r="NG15" s="333"/>
      <c r="NH15" s="333"/>
      <c r="NI15" s="333"/>
      <c r="NJ15" s="333"/>
      <c r="NK15" s="333"/>
      <c r="NL15" s="333"/>
      <c r="NM15" s="333"/>
      <c r="NN15" s="333"/>
      <c r="NO15" s="333"/>
      <c r="NP15" s="333"/>
      <c r="NQ15" s="333"/>
      <c r="NR15" s="333"/>
      <c r="NS15" s="333"/>
      <c r="NT15" s="333"/>
      <c r="NU15" s="333"/>
      <c r="NV15" s="333"/>
      <c r="NW15" s="333"/>
      <c r="NX15" s="333"/>
      <c r="NY15" s="333"/>
      <c r="NZ15" s="333"/>
      <c r="OA15" s="333"/>
      <c r="OB15" s="333"/>
      <c r="OC15" s="333"/>
      <c r="OD15" s="333"/>
      <c r="OE15" s="43" t="s">
        <v>1206</v>
      </c>
      <c r="OF15" s="91">
        <v>45299</v>
      </c>
    </row>
    <row r="16" spans="1:396" s="43" customFormat="1" ht="15.75" customHeight="1">
      <c r="A16" s="80">
        <f t="shared" si="27"/>
        <v>11</v>
      </c>
      <c r="B16" s="415"/>
      <c r="C16" s="90">
        <f t="shared" si="1"/>
        <v>0</v>
      </c>
      <c r="D16" s="90">
        <f t="shared" si="2"/>
        <v>0</v>
      </c>
      <c r="E16" s="88">
        <f t="shared" si="6"/>
        <v>0</v>
      </c>
      <c r="F16" s="88">
        <f t="shared" si="7"/>
        <v>0</v>
      </c>
      <c r="G16" s="88">
        <f t="shared" si="8"/>
        <v>0</v>
      </c>
      <c r="H16" s="89">
        <f t="shared" si="9"/>
        <v>0</v>
      </c>
      <c r="I16" s="89">
        <f t="shared" si="10"/>
        <v>0</v>
      </c>
      <c r="J16" s="88">
        <f t="shared" si="11"/>
        <v>0</v>
      </c>
      <c r="K16" s="88">
        <f t="shared" si="12"/>
        <v>0</v>
      </c>
      <c r="L16" s="88">
        <f t="shared" si="13"/>
        <v>0</v>
      </c>
      <c r="M16" s="88">
        <f t="shared" si="14"/>
        <v>0</v>
      </c>
      <c r="N16" s="88">
        <f t="shared" si="15"/>
        <v>0</v>
      </c>
      <c r="O16" s="88">
        <f t="shared" si="16"/>
        <v>0</v>
      </c>
      <c r="P16" s="88">
        <f t="shared" si="17"/>
        <v>0</v>
      </c>
      <c r="Q16" s="88">
        <f>COUNTA($HD16:$IH16)</f>
        <v>0</v>
      </c>
      <c r="R16" s="88">
        <f t="shared" si="19"/>
        <v>0</v>
      </c>
      <c r="S16" s="88">
        <f t="shared" si="20"/>
        <v>0</v>
      </c>
      <c r="T16" s="88">
        <f t="shared" si="21"/>
        <v>0</v>
      </c>
      <c r="U16" s="88">
        <f t="shared" si="22"/>
        <v>0</v>
      </c>
      <c r="V16" s="88">
        <f t="shared" si="23"/>
        <v>0</v>
      </c>
      <c r="W16" s="88">
        <f t="shared" si="3"/>
        <v>0</v>
      </c>
      <c r="X16" s="88">
        <f t="shared" si="24"/>
        <v>0</v>
      </c>
      <c r="Y16" s="88">
        <f t="shared" si="4"/>
        <v>0</v>
      </c>
      <c r="Z16" s="88">
        <f t="shared" si="5"/>
        <v>0</v>
      </c>
      <c r="AA16" s="88">
        <f t="shared" si="25"/>
        <v>0</v>
      </c>
      <c r="AB16" s="88">
        <f t="shared" si="26"/>
        <v>0</v>
      </c>
      <c r="AC16" s="332"/>
      <c r="AD16" s="332"/>
      <c r="AE16" s="332"/>
      <c r="AF16" s="332"/>
      <c r="AG16" s="332"/>
      <c r="AH16" s="332"/>
      <c r="AI16" s="332"/>
      <c r="AJ16" s="332"/>
      <c r="AK16" s="332"/>
      <c r="AL16" s="332"/>
      <c r="AM16" s="332"/>
      <c r="AN16" s="332"/>
      <c r="AO16" s="332"/>
      <c r="AP16" s="332"/>
      <c r="AQ16" s="332"/>
      <c r="AR16" s="332"/>
      <c r="AS16" s="332"/>
      <c r="AT16" s="332"/>
      <c r="AU16" s="332"/>
      <c r="AV16" s="332"/>
      <c r="AW16" s="332"/>
      <c r="AX16" s="332"/>
      <c r="AY16" s="332"/>
      <c r="AZ16" s="332"/>
      <c r="BA16" s="332"/>
      <c r="BB16" s="332"/>
      <c r="BC16" s="332"/>
      <c r="BD16" s="332"/>
      <c r="BE16" s="332"/>
      <c r="BF16" s="332"/>
      <c r="BG16" s="333"/>
      <c r="BH16" s="333"/>
      <c r="BI16" s="333"/>
      <c r="BJ16" s="333"/>
      <c r="BK16" s="333"/>
      <c r="BL16" s="333"/>
      <c r="BM16" s="333"/>
      <c r="BN16" s="333"/>
      <c r="BO16" s="333"/>
      <c r="BP16" s="333"/>
      <c r="BQ16" s="333"/>
      <c r="BR16" s="333"/>
      <c r="BS16" s="333"/>
      <c r="BT16" s="333"/>
      <c r="BU16" s="333"/>
      <c r="BV16" s="333"/>
      <c r="BW16" s="333"/>
      <c r="BX16" s="333"/>
      <c r="BY16" s="333"/>
      <c r="BZ16" s="333"/>
      <c r="CA16" s="333"/>
      <c r="CB16" s="333"/>
      <c r="CC16" s="333"/>
      <c r="CD16" s="333"/>
      <c r="CE16" s="333"/>
      <c r="CF16" s="333"/>
      <c r="CG16" s="333"/>
      <c r="CH16" s="333"/>
      <c r="CI16" s="333"/>
      <c r="CJ16" s="333"/>
      <c r="CK16" s="333"/>
      <c r="CL16" s="332"/>
      <c r="CM16" s="332"/>
      <c r="CN16" s="332"/>
      <c r="CO16" s="332"/>
      <c r="CP16" s="332"/>
      <c r="CQ16" s="332"/>
      <c r="CR16" s="332"/>
      <c r="CS16" s="332"/>
      <c r="CT16" s="332"/>
      <c r="CU16" s="332"/>
      <c r="CV16" s="332"/>
      <c r="CW16" s="332"/>
      <c r="CX16" s="332"/>
      <c r="CY16" s="332"/>
      <c r="CZ16" s="332"/>
      <c r="DA16" s="332"/>
      <c r="DB16" s="332"/>
      <c r="DC16" s="332"/>
      <c r="DD16" s="332"/>
      <c r="DE16" s="332"/>
      <c r="DF16" s="332"/>
      <c r="DG16" s="332"/>
      <c r="DH16" s="332"/>
      <c r="DI16" s="332"/>
      <c r="DJ16" s="332"/>
      <c r="DK16" s="332"/>
      <c r="DL16" s="332"/>
      <c r="DM16" s="332"/>
      <c r="DN16" s="332"/>
      <c r="DO16" s="332"/>
      <c r="DP16" s="333"/>
      <c r="DQ16" s="333"/>
      <c r="DR16" s="333"/>
      <c r="DS16" s="333"/>
      <c r="DT16" s="333"/>
      <c r="DU16" s="333"/>
      <c r="DV16" s="333"/>
      <c r="DW16" s="333"/>
      <c r="DX16" s="333"/>
      <c r="DY16" s="333"/>
      <c r="DZ16" s="333"/>
      <c r="EA16" s="333"/>
      <c r="EB16" s="333"/>
      <c r="EC16" s="333"/>
      <c r="ED16" s="333"/>
      <c r="EE16" s="333"/>
      <c r="EF16" s="333"/>
      <c r="EG16" s="333"/>
      <c r="EH16" s="333"/>
      <c r="EI16" s="333"/>
      <c r="EJ16" s="333"/>
      <c r="EK16" s="333"/>
      <c r="EL16" s="333"/>
      <c r="EM16" s="333"/>
      <c r="EN16" s="333"/>
      <c r="EO16" s="333"/>
      <c r="EP16" s="333"/>
      <c r="EQ16" s="333"/>
      <c r="ER16" s="333"/>
      <c r="ES16" s="333"/>
      <c r="ET16" s="333"/>
      <c r="EU16" s="332"/>
      <c r="EV16" s="332"/>
      <c r="EW16" s="332"/>
      <c r="EX16" s="332"/>
      <c r="EY16" s="332"/>
      <c r="EZ16" s="332"/>
      <c r="FA16" s="332"/>
      <c r="FB16" s="332"/>
      <c r="FC16" s="332"/>
      <c r="FD16" s="332"/>
      <c r="FE16" s="332"/>
      <c r="FF16" s="332"/>
      <c r="FG16" s="332"/>
      <c r="FH16" s="332"/>
      <c r="FI16" s="332"/>
      <c r="FJ16" s="332"/>
      <c r="FK16" s="332"/>
      <c r="FL16" s="332"/>
      <c r="FM16" s="332"/>
      <c r="FN16" s="332"/>
      <c r="FO16" s="332"/>
      <c r="FP16" s="332"/>
      <c r="FQ16" s="332"/>
      <c r="FR16" s="332"/>
      <c r="FS16" s="332"/>
      <c r="FT16" s="332"/>
      <c r="FU16" s="332"/>
      <c r="FV16" s="332"/>
      <c r="FW16" s="332"/>
      <c r="FX16" s="332"/>
      <c r="FY16" s="332"/>
      <c r="FZ16" s="333"/>
      <c r="GA16" s="333"/>
      <c r="GB16" s="333"/>
      <c r="GC16" s="333"/>
      <c r="GD16" s="333"/>
      <c r="GE16" s="333"/>
      <c r="GF16" s="333"/>
      <c r="GG16" s="333"/>
      <c r="GH16" s="333"/>
      <c r="GI16" s="333"/>
      <c r="GJ16" s="333"/>
      <c r="GK16" s="333"/>
      <c r="GL16" s="333"/>
      <c r="GM16" s="333"/>
      <c r="GN16" s="333"/>
      <c r="GO16" s="333"/>
      <c r="GP16" s="333"/>
      <c r="GQ16" s="333"/>
      <c r="GR16" s="333"/>
      <c r="GS16" s="333"/>
      <c r="GT16" s="333"/>
      <c r="GU16" s="333"/>
      <c r="GV16" s="333"/>
      <c r="GW16" s="333"/>
      <c r="GX16" s="333"/>
      <c r="GY16" s="333"/>
      <c r="GZ16" s="333"/>
      <c r="HA16" s="333"/>
      <c r="HB16" s="333"/>
      <c r="HC16" s="333"/>
      <c r="HD16" s="332"/>
      <c r="HE16" s="332"/>
      <c r="HF16" s="332"/>
      <c r="HG16" s="332"/>
      <c r="HH16" s="332"/>
      <c r="HI16" s="332"/>
      <c r="HJ16" s="332"/>
      <c r="HK16" s="332"/>
      <c r="HL16" s="332"/>
      <c r="HM16" s="332"/>
      <c r="HN16" s="332"/>
      <c r="HO16" s="332"/>
      <c r="HP16" s="332"/>
      <c r="HQ16" s="332"/>
      <c r="HR16" s="332"/>
      <c r="HS16" s="332"/>
      <c r="HT16" s="332"/>
      <c r="HU16" s="332"/>
      <c r="HV16" s="332"/>
      <c r="HW16" s="332"/>
      <c r="HX16" s="332"/>
      <c r="HY16" s="332"/>
      <c r="HZ16" s="332"/>
      <c r="IA16" s="332"/>
      <c r="IB16" s="332"/>
      <c r="IC16" s="332"/>
      <c r="ID16" s="332"/>
      <c r="IE16" s="332"/>
      <c r="IF16" s="332"/>
      <c r="IG16" s="332"/>
      <c r="IH16" s="332"/>
      <c r="II16" s="333"/>
      <c r="IJ16" s="333"/>
      <c r="IK16" s="333"/>
      <c r="IL16" s="333"/>
      <c r="IM16" s="333"/>
      <c r="IN16" s="333"/>
      <c r="IO16" s="333"/>
      <c r="IP16" s="333"/>
      <c r="IQ16" s="333"/>
      <c r="IR16" s="333"/>
      <c r="IS16" s="333"/>
      <c r="IT16" s="333"/>
      <c r="IU16" s="333"/>
      <c r="IV16" s="333"/>
      <c r="IW16" s="333"/>
      <c r="IX16" s="333"/>
      <c r="IY16" s="333"/>
      <c r="IZ16" s="333"/>
      <c r="JA16" s="333"/>
      <c r="JB16" s="333"/>
      <c r="JC16" s="333"/>
      <c r="JD16" s="333"/>
      <c r="JE16" s="333"/>
      <c r="JF16" s="333"/>
      <c r="JG16" s="333"/>
      <c r="JH16" s="333"/>
      <c r="JI16" s="333"/>
      <c r="JJ16" s="333"/>
      <c r="JK16" s="333"/>
      <c r="JL16" s="333"/>
      <c r="JM16" s="332"/>
      <c r="JN16" s="332"/>
      <c r="JO16" s="332"/>
      <c r="JP16" s="332"/>
      <c r="JQ16" s="332"/>
      <c r="JR16" s="332"/>
      <c r="JS16" s="332"/>
      <c r="JT16" s="332"/>
      <c r="JU16" s="332"/>
      <c r="JV16" s="332"/>
      <c r="JW16" s="332"/>
      <c r="JX16" s="332"/>
      <c r="JY16" s="332"/>
      <c r="JZ16" s="332"/>
      <c r="KA16" s="332"/>
      <c r="KB16" s="332"/>
      <c r="KC16" s="332"/>
      <c r="KD16" s="332"/>
      <c r="KE16" s="332"/>
      <c r="KF16" s="332"/>
      <c r="KG16" s="332"/>
      <c r="KH16" s="332"/>
      <c r="KI16" s="332"/>
      <c r="KJ16" s="332"/>
      <c r="KK16" s="332"/>
      <c r="KL16" s="332"/>
      <c r="KM16" s="332"/>
      <c r="KN16" s="332"/>
      <c r="KO16" s="332"/>
      <c r="KP16" s="332"/>
      <c r="KQ16" s="332"/>
      <c r="KR16" s="333"/>
      <c r="KS16" s="333"/>
      <c r="KT16" s="333"/>
      <c r="KU16" s="333"/>
      <c r="KV16" s="333"/>
      <c r="KW16" s="333"/>
      <c r="KX16" s="333"/>
      <c r="KY16" s="333"/>
      <c r="KZ16" s="333"/>
      <c r="LA16" s="333"/>
      <c r="LB16" s="333"/>
      <c r="LC16" s="333"/>
      <c r="LD16" s="333"/>
      <c r="LE16" s="333"/>
      <c r="LF16" s="333"/>
      <c r="LG16" s="333"/>
      <c r="LH16" s="333"/>
      <c r="LI16" s="333"/>
      <c r="LJ16" s="333"/>
      <c r="LK16" s="333"/>
      <c r="LL16" s="333"/>
      <c r="LM16" s="333"/>
      <c r="LN16" s="333"/>
      <c r="LO16" s="333"/>
      <c r="LP16" s="333"/>
      <c r="LQ16" s="333"/>
      <c r="LR16" s="333"/>
      <c r="LS16" s="333"/>
      <c r="LT16" s="333"/>
      <c r="LU16" s="333"/>
      <c r="LV16" s="333"/>
      <c r="LW16" s="332"/>
      <c r="LX16" s="332"/>
      <c r="LY16" s="332"/>
      <c r="LZ16" s="332"/>
      <c r="MA16" s="332"/>
      <c r="MB16" s="332"/>
      <c r="MC16" s="332"/>
      <c r="MD16" s="332"/>
      <c r="ME16" s="332"/>
      <c r="MF16" s="332"/>
      <c r="MG16" s="332"/>
      <c r="MH16" s="332"/>
      <c r="MI16" s="332"/>
      <c r="MJ16" s="332"/>
      <c r="MK16" s="332"/>
      <c r="ML16" s="332"/>
      <c r="MM16" s="332"/>
      <c r="MN16" s="332"/>
      <c r="MO16" s="332"/>
      <c r="MP16" s="332"/>
      <c r="MQ16" s="332"/>
      <c r="MR16" s="332"/>
      <c r="MS16" s="332"/>
      <c r="MT16" s="332"/>
      <c r="MU16" s="332"/>
      <c r="MV16" s="332"/>
      <c r="MW16" s="332"/>
      <c r="MX16" s="332"/>
      <c r="MY16" s="332"/>
      <c r="MZ16" s="333"/>
      <c r="NA16" s="333"/>
      <c r="NB16" s="333"/>
      <c r="NC16" s="333"/>
      <c r="ND16" s="333"/>
      <c r="NE16" s="333"/>
      <c r="NF16" s="333"/>
      <c r="NG16" s="333"/>
      <c r="NH16" s="333"/>
      <c r="NI16" s="333"/>
      <c r="NJ16" s="333"/>
      <c r="NK16" s="333"/>
      <c r="NL16" s="333"/>
      <c r="NM16" s="333"/>
      <c r="NN16" s="333"/>
      <c r="NO16" s="333"/>
      <c r="NP16" s="333"/>
      <c r="NQ16" s="333"/>
      <c r="NR16" s="333"/>
      <c r="NS16" s="333"/>
      <c r="NT16" s="333"/>
      <c r="NU16" s="333"/>
      <c r="NV16" s="333"/>
      <c r="NW16" s="333"/>
      <c r="NX16" s="333"/>
      <c r="NY16" s="333"/>
      <c r="NZ16" s="333"/>
      <c r="OA16" s="333"/>
      <c r="OB16" s="333"/>
      <c r="OC16" s="333"/>
      <c r="OD16" s="333"/>
      <c r="OE16" s="43" t="s">
        <v>1206</v>
      </c>
      <c r="OF16" s="91">
        <v>45333</v>
      </c>
    </row>
    <row r="17" spans="1:396" s="43" customFormat="1" ht="15.75" customHeight="1">
      <c r="A17" s="80">
        <f t="shared" si="27"/>
        <v>12</v>
      </c>
      <c r="B17" s="415"/>
      <c r="C17" s="90">
        <f t="shared" si="1"/>
        <v>0</v>
      </c>
      <c r="D17" s="90">
        <f t="shared" si="2"/>
        <v>0</v>
      </c>
      <c r="E17" s="88">
        <f t="shared" si="6"/>
        <v>0</v>
      </c>
      <c r="F17" s="88">
        <f t="shared" si="7"/>
        <v>0</v>
      </c>
      <c r="G17" s="88">
        <f t="shared" si="8"/>
        <v>0</v>
      </c>
      <c r="H17" s="89">
        <f t="shared" si="9"/>
        <v>0</v>
      </c>
      <c r="I17" s="89">
        <f t="shared" si="10"/>
        <v>0</v>
      </c>
      <c r="J17" s="88">
        <f t="shared" si="11"/>
        <v>0</v>
      </c>
      <c r="K17" s="88">
        <f t="shared" si="12"/>
        <v>0</v>
      </c>
      <c r="L17" s="88">
        <f t="shared" si="13"/>
        <v>0</v>
      </c>
      <c r="M17" s="88">
        <f t="shared" si="14"/>
        <v>0</v>
      </c>
      <c r="N17" s="88">
        <f t="shared" si="15"/>
        <v>0</v>
      </c>
      <c r="O17" s="88">
        <f t="shared" si="16"/>
        <v>0</v>
      </c>
      <c r="P17" s="88">
        <f t="shared" si="17"/>
        <v>0</v>
      </c>
      <c r="Q17" s="88">
        <f t="shared" si="18"/>
        <v>0</v>
      </c>
      <c r="R17" s="88">
        <f t="shared" si="19"/>
        <v>0</v>
      </c>
      <c r="S17" s="88">
        <f t="shared" si="20"/>
        <v>0</v>
      </c>
      <c r="T17" s="88">
        <f t="shared" si="21"/>
        <v>0</v>
      </c>
      <c r="U17" s="88">
        <f t="shared" si="22"/>
        <v>0</v>
      </c>
      <c r="V17" s="88">
        <f t="shared" si="23"/>
        <v>0</v>
      </c>
      <c r="W17" s="88">
        <f t="shared" si="3"/>
        <v>0</v>
      </c>
      <c r="X17" s="88">
        <f t="shared" si="24"/>
        <v>0</v>
      </c>
      <c r="Y17" s="88">
        <f t="shared" si="4"/>
        <v>0</v>
      </c>
      <c r="Z17" s="88">
        <f t="shared" si="5"/>
        <v>0</v>
      </c>
      <c r="AA17" s="88">
        <f t="shared" si="25"/>
        <v>0</v>
      </c>
      <c r="AB17" s="88">
        <f t="shared" si="26"/>
        <v>0</v>
      </c>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3"/>
      <c r="BH17" s="333"/>
      <c r="BI17" s="333"/>
      <c r="BJ17" s="333"/>
      <c r="BK17" s="333"/>
      <c r="BL17" s="333"/>
      <c r="BM17" s="333"/>
      <c r="BN17" s="333"/>
      <c r="BO17" s="333"/>
      <c r="BP17" s="333"/>
      <c r="BQ17" s="333"/>
      <c r="BR17" s="333"/>
      <c r="BS17" s="333"/>
      <c r="BT17" s="333"/>
      <c r="BU17" s="333"/>
      <c r="BV17" s="333"/>
      <c r="BW17" s="333"/>
      <c r="BX17" s="333"/>
      <c r="BY17" s="333"/>
      <c r="BZ17" s="333"/>
      <c r="CA17" s="333"/>
      <c r="CB17" s="333"/>
      <c r="CC17" s="333"/>
      <c r="CD17" s="333"/>
      <c r="CE17" s="333"/>
      <c r="CF17" s="333"/>
      <c r="CG17" s="333"/>
      <c r="CH17" s="333"/>
      <c r="CI17" s="333"/>
      <c r="CJ17" s="333"/>
      <c r="CK17" s="333"/>
      <c r="CL17" s="332"/>
      <c r="CM17" s="332"/>
      <c r="CN17" s="332"/>
      <c r="CO17" s="332"/>
      <c r="CP17" s="332"/>
      <c r="CQ17" s="332"/>
      <c r="CR17" s="332"/>
      <c r="CS17" s="332"/>
      <c r="CT17" s="332"/>
      <c r="CU17" s="332"/>
      <c r="CV17" s="332"/>
      <c r="CW17" s="332"/>
      <c r="CX17" s="332"/>
      <c r="CY17" s="332"/>
      <c r="CZ17" s="332"/>
      <c r="DA17" s="332"/>
      <c r="DB17" s="332"/>
      <c r="DC17" s="332"/>
      <c r="DD17" s="332"/>
      <c r="DE17" s="332"/>
      <c r="DF17" s="332"/>
      <c r="DG17" s="332"/>
      <c r="DH17" s="332"/>
      <c r="DI17" s="332"/>
      <c r="DJ17" s="332"/>
      <c r="DK17" s="332"/>
      <c r="DL17" s="332"/>
      <c r="DM17" s="332"/>
      <c r="DN17" s="332"/>
      <c r="DO17" s="332"/>
      <c r="DP17" s="333"/>
      <c r="DQ17" s="333"/>
      <c r="DR17" s="333"/>
      <c r="DS17" s="333"/>
      <c r="DT17" s="333"/>
      <c r="DU17" s="333"/>
      <c r="DV17" s="333"/>
      <c r="DW17" s="333"/>
      <c r="DX17" s="333"/>
      <c r="DY17" s="333"/>
      <c r="DZ17" s="333"/>
      <c r="EA17" s="333"/>
      <c r="EB17" s="333"/>
      <c r="EC17" s="333"/>
      <c r="ED17" s="333"/>
      <c r="EE17" s="333"/>
      <c r="EF17" s="333"/>
      <c r="EG17" s="333"/>
      <c r="EH17" s="333"/>
      <c r="EI17" s="333"/>
      <c r="EJ17" s="333"/>
      <c r="EK17" s="333"/>
      <c r="EL17" s="333"/>
      <c r="EM17" s="333"/>
      <c r="EN17" s="333"/>
      <c r="EO17" s="333"/>
      <c r="EP17" s="333"/>
      <c r="EQ17" s="333"/>
      <c r="ER17" s="333"/>
      <c r="ES17" s="333"/>
      <c r="ET17" s="333"/>
      <c r="EU17" s="332"/>
      <c r="EV17" s="332"/>
      <c r="EW17" s="332"/>
      <c r="EX17" s="332"/>
      <c r="EY17" s="332"/>
      <c r="EZ17" s="332"/>
      <c r="FA17" s="332"/>
      <c r="FB17" s="332"/>
      <c r="FC17" s="332"/>
      <c r="FD17" s="332"/>
      <c r="FE17" s="332"/>
      <c r="FF17" s="332"/>
      <c r="FG17" s="332"/>
      <c r="FH17" s="332"/>
      <c r="FI17" s="332"/>
      <c r="FJ17" s="332"/>
      <c r="FK17" s="332"/>
      <c r="FL17" s="332"/>
      <c r="FM17" s="332"/>
      <c r="FN17" s="332"/>
      <c r="FO17" s="332"/>
      <c r="FP17" s="332"/>
      <c r="FQ17" s="332"/>
      <c r="FR17" s="332"/>
      <c r="FS17" s="332"/>
      <c r="FT17" s="332"/>
      <c r="FU17" s="332"/>
      <c r="FV17" s="332"/>
      <c r="FW17" s="332"/>
      <c r="FX17" s="332"/>
      <c r="FY17" s="332"/>
      <c r="FZ17" s="333"/>
      <c r="GA17" s="333"/>
      <c r="GB17" s="333"/>
      <c r="GC17" s="333"/>
      <c r="GD17" s="333"/>
      <c r="GE17" s="333"/>
      <c r="GF17" s="333"/>
      <c r="GG17" s="333"/>
      <c r="GH17" s="333"/>
      <c r="GI17" s="333"/>
      <c r="GJ17" s="333"/>
      <c r="GK17" s="333"/>
      <c r="GL17" s="333"/>
      <c r="GM17" s="333"/>
      <c r="GN17" s="333"/>
      <c r="GO17" s="333"/>
      <c r="GP17" s="333"/>
      <c r="GQ17" s="333"/>
      <c r="GR17" s="333"/>
      <c r="GS17" s="333"/>
      <c r="GT17" s="333"/>
      <c r="GU17" s="333"/>
      <c r="GV17" s="333"/>
      <c r="GW17" s="333"/>
      <c r="GX17" s="333"/>
      <c r="GY17" s="333"/>
      <c r="GZ17" s="333"/>
      <c r="HA17" s="333"/>
      <c r="HB17" s="333"/>
      <c r="HC17" s="333"/>
      <c r="HD17" s="332"/>
      <c r="HE17" s="332"/>
      <c r="HF17" s="332"/>
      <c r="HG17" s="332"/>
      <c r="HH17" s="332"/>
      <c r="HI17" s="332"/>
      <c r="HJ17" s="332"/>
      <c r="HK17" s="332"/>
      <c r="HL17" s="332"/>
      <c r="HM17" s="332"/>
      <c r="HN17" s="332"/>
      <c r="HO17" s="332"/>
      <c r="HP17" s="332"/>
      <c r="HQ17" s="332"/>
      <c r="HR17" s="332"/>
      <c r="HS17" s="332"/>
      <c r="HT17" s="332"/>
      <c r="HU17" s="332"/>
      <c r="HV17" s="332"/>
      <c r="HW17" s="332"/>
      <c r="HX17" s="332"/>
      <c r="HY17" s="332"/>
      <c r="HZ17" s="332"/>
      <c r="IA17" s="332"/>
      <c r="IB17" s="332"/>
      <c r="IC17" s="332"/>
      <c r="ID17" s="332"/>
      <c r="IE17" s="332"/>
      <c r="IF17" s="332"/>
      <c r="IG17" s="332"/>
      <c r="IH17" s="332"/>
      <c r="II17" s="333"/>
      <c r="IJ17" s="333"/>
      <c r="IK17" s="333"/>
      <c r="IL17" s="333"/>
      <c r="IM17" s="333"/>
      <c r="IN17" s="333"/>
      <c r="IO17" s="333"/>
      <c r="IP17" s="333"/>
      <c r="IQ17" s="333"/>
      <c r="IR17" s="333"/>
      <c r="IS17" s="333"/>
      <c r="IT17" s="333"/>
      <c r="IU17" s="333"/>
      <c r="IV17" s="333"/>
      <c r="IW17" s="333"/>
      <c r="IX17" s="333"/>
      <c r="IY17" s="333"/>
      <c r="IZ17" s="333"/>
      <c r="JA17" s="333"/>
      <c r="JB17" s="333"/>
      <c r="JC17" s="333"/>
      <c r="JD17" s="333"/>
      <c r="JE17" s="333"/>
      <c r="JF17" s="333"/>
      <c r="JG17" s="333"/>
      <c r="JH17" s="333"/>
      <c r="JI17" s="333"/>
      <c r="JJ17" s="333"/>
      <c r="JK17" s="333"/>
      <c r="JL17" s="333"/>
      <c r="JM17" s="332"/>
      <c r="JN17" s="332"/>
      <c r="JO17" s="332"/>
      <c r="JP17" s="332"/>
      <c r="JQ17" s="332"/>
      <c r="JR17" s="332"/>
      <c r="JS17" s="332"/>
      <c r="JT17" s="332"/>
      <c r="JU17" s="332"/>
      <c r="JV17" s="332"/>
      <c r="JW17" s="332"/>
      <c r="JX17" s="332"/>
      <c r="JY17" s="332"/>
      <c r="JZ17" s="332"/>
      <c r="KA17" s="332"/>
      <c r="KB17" s="332"/>
      <c r="KC17" s="332"/>
      <c r="KD17" s="332"/>
      <c r="KE17" s="332"/>
      <c r="KF17" s="332"/>
      <c r="KG17" s="332"/>
      <c r="KH17" s="332"/>
      <c r="KI17" s="332"/>
      <c r="KJ17" s="332"/>
      <c r="KK17" s="332"/>
      <c r="KL17" s="332"/>
      <c r="KM17" s="332"/>
      <c r="KN17" s="332"/>
      <c r="KO17" s="332"/>
      <c r="KP17" s="332"/>
      <c r="KQ17" s="332"/>
      <c r="KR17" s="333"/>
      <c r="KS17" s="333"/>
      <c r="KT17" s="333"/>
      <c r="KU17" s="333"/>
      <c r="KV17" s="333"/>
      <c r="KW17" s="333"/>
      <c r="KX17" s="333"/>
      <c r="KY17" s="333"/>
      <c r="KZ17" s="333"/>
      <c r="LA17" s="333"/>
      <c r="LB17" s="333"/>
      <c r="LC17" s="333"/>
      <c r="LD17" s="333"/>
      <c r="LE17" s="333"/>
      <c r="LF17" s="333"/>
      <c r="LG17" s="333"/>
      <c r="LH17" s="333"/>
      <c r="LI17" s="333"/>
      <c r="LJ17" s="333"/>
      <c r="LK17" s="333"/>
      <c r="LL17" s="333"/>
      <c r="LM17" s="333"/>
      <c r="LN17" s="333"/>
      <c r="LO17" s="333"/>
      <c r="LP17" s="333"/>
      <c r="LQ17" s="333"/>
      <c r="LR17" s="333"/>
      <c r="LS17" s="333"/>
      <c r="LT17" s="333"/>
      <c r="LU17" s="333"/>
      <c r="LV17" s="333"/>
      <c r="LW17" s="332"/>
      <c r="LX17" s="332"/>
      <c r="LY17" s="332"/>
      <c r="LZ17" s="332"/>
      <c r="MA17" s="332"/>
      <c r="MB17" s="332"/>
      <c r="MC17" s="332"/>
      <c r="MD17" s="332"/>
      <c r="ME17" s="332"/>
      <c r="MF17" s="332"/>
      <c r="MG17" s="332"/>
      <c r="MH17" s="332"/>
      <c r="MI17" s="332"/>
      <c r="MJ17" s="332"/>
      <c r="MK17" s="332"/>
      <c r="ML17" s="332"/>
      <c r="MM17" s="332"/>
      <c r="MN17" s="332"/>
      <c r="MO17" s="332"/>
      <c r="MP17" s="332"/>
      <c r="MQ17" s="332"/>
      <c r="MR17" s="332"/>
      <c r="MS17" s="332"/>
      <c r="MT17" s="332"/>
      <c r="MU17" s="332"/>
      <c r="MV17" s="332"/>
      <c r="MW17" s="332"/>
      <c r="MX17" s="332"/>
      <c r="MY17" s="332"/>
      <c r="MZ17" s="333"/>
      <c r="NA17" s="333"/>
      <c r="NB17" s="333"/>
      <c r="NC17" s="333"/>
      <c r="ND17" s="333"/>
      <c r="NE17" s="333"/>
      <c r="NF17" s="333"/>
      <c r="NG17" s="333"/>
      <c r="NH17" s="333"/>
      <c r="NI17" s="333"/>
      <c r="NJ17" s="333"/>
      <c r="NK17" s="333"/>
      <c r="NL17" s="333"/>
      <c r="NM17" s="333"/>
      <c r="NN17" s="333"/>
      <c r="NO17" s="333"/>
      <c r="NP17" s="333"/>
      <c r="NQ17" s="333"/>
      <c r="NR17" s="333"/>
      <c r="NS17" s="333"/>
      <c r="NT17" s="333"/>
      <c r="NU17" s="333"/>
      <c r="NV17" s="333"/>
      <c r="NW17" s="333"/>
      <c r="NX17" s="333"/>
      <c r="NY17" s="333"/>
      <c r="NZ17" s="333"/>
      <c r="OA17" s="333"/>
      <c r="OB17" s="333"/>
      <c r="OC17" s="333"/>
      <c r="OD17" s="333"/>
      <c r="OE17" s="43" t="s">
        <v>1206</v>
      </c>
      <c r="OF17" s="91">
        <v>45334</v>
      </c>
    </row>
    <row r="18" spans="1:396" s="43" customFormat="1" ht="15.75" customHeight="1">
      <c r="A18" s="80">
        <f t="shared" si="27"/>
        <v>13</v>
      </c>
      <c r="B18" s="415"/>
      <c r="C18" s="90">
        <f t="shared" si="1"/>
        <v>0</v>
      </c>
      <c r="D18" s="90">
        <f t="shared" si="2"/>
        <v>0</v>
      </c>
      <c r="E18" s="88">
        <f t="shared" si="6"/>
        <v>0</v>
      </c>
      <c r="F18" s="88">
        <f t="shared" si="7"/>
        <v>0</v>
      </c>
      <c r="G18" s="88">
        <f t="shared" si="8"/>
        <v>0</v>
      </c>
      <c r="H18" s="89">
        <f t="shared" si="9"/>
        <v>0</v>
      </c>
      <c r="I18" s="89">
        <f t="shared" si="10"/>
        <v>0</v>
      </c>
      <c r="J18" s="88">
        <f t="shared" si="11"/>
        <v>0</v>
      </c>
      <c r="K18" s="88">
        <f t="shared" si="12"/>
        <v>0</v>
      </c>
      <c r="L18" s="88">
        <f t="shared" si="13"/>
        <v>0</v>
      </c>
      <c r="M18" s="88">
        <f t="shared" si="14"/>
        <v>0</v>
      </c>
      <c r="N18" s="88">
        <f t="shared" si="15"/>
        <v>0</v>
      </c>
      <c r="O18" s="88">
        <f t="shared" si="16"/>
        <v>0</v>
      </c>
      <c r="P18" s="88">
        <f t="shared" si="17"/>
        <v>0</v>
      </c>
      <c r="Q18" s="88">
        <f t="shared" si="18"/>
        <v>0</v>
      </c>
      <c r="R18" s="88">
        <f t="shared" si="19"/>
        <v>0</v>
      </c>
      <c r="S18" s="88">
        <f t="shared" si="20"/>
        <v>0</v>
      </c>
      <c r="T18" s="88">
        <f t="shared" si="21"/>
        <v>0</v>
      </c>
      <c r="U18" s="88">
        <f t="shared" si="22"/>
        <v>0</v>
      </c>
      <c r="V18" s="88">
        <f t="shared" si="23"/>
        <v>0</v>
      </c>
      <c r="W18" s="88">
        <f t="shared" si="3"/>
        <v>0</v>
      </c>
      <c r="X18" s="88">
        <f t="shared" si="24"/>
        <v>0</v>
      </c>
      <c r="Y18" s="88">
        <f t="shared" si="4"/>
        <v>0</v>
      </c>
      <c r="Z18" s="88">
        <f t="shared" si="5"/>
        <v>0</v>
      </c>
      <c r="AA18" s="88">
        <f t="shared" si="25"/>
        <v>0</v>
      </c>
      <c r="AB18" s="88">
        <f t="shared" si="26"/>
        <v>0</v>
      </c>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3"/>
      <c r="BH18" s="333"/>
      <c r="BI18" s="333"/>
      <c r="BJ18" s="333"/>
      <c r="BK18" s="333"/>
      <c r="BL18" s="333"/>
      <c r="BM18" s="333"/>
      <c r="BN18" s="333"/>
      <c r="BO18" s="333"/>
      <c r="BP18" s="333"/>
      <c r="BQ18" s="333"/>
      <c r="BR18" s="333"/>
      <c r="BS18" s="333"/>
      <c r="BT18" s="333"/>
      <c r="BU18" s="333"/>
      <c r="BV18" s="333"/>
      <c r="BW18" s="333"/>
      <c r="BX18" s="333"/>
      <c r="BY18" s="333"/>
      <c r="BZ18" s="333"/>
      <c r="CA18" s="333"/>
      <c r="CB18" s="333"/>
      <c r="CC18" s="333"/>
      <c r="CD18" s="333"/>
      <c r="CE18" s="333"/>
      <c r="CF18" s="333"/>
      <c r="CG18" s="333"/>
      <c r="CH18" s="333"/>
      <c r="CI18" s="333"/>
      <c r="CJ18" s="333"/>
      <c r="CK18" s="333"/>
      <c r="CL18" s="332"/>
      <c r="CM18" s="332"/>
      <c r="CN18" s="332"/>
      <c r="CO18" s="332"/>
      <c r="CP18" s="332"/>
      <c r="CQ18" s="332"/>
      <c r="CR18" s="332"/>
      <c r="CS18" s="332"/>
      <c r="CT18" s="332"/>
      <c r="CU18" s="332"/>
      <c r="CV18" s="332"/>
      <c r="CW18" s="332"/>
      <c r="CX18" s="332"/>
      <c r="CY18" s="332"/>
      <c r="CZ18" s="332"/>
      <c r="DA18" s="332"/>
      <c r="DB18" s="332"/>
      <c r="DC18" s="332"/>
      <c r="DD18" s="332"/>
      <c r="DE18" s="332"/>
      <c r="DF18" s="332"/>
      <c r="DG18" s="332"/>
      <c r="DH18" s="332"/>
      <c r="DI18" s="332"/>
      <c r="DJ18" s="332"/>
      <c r="DK18" s="332"/>
      <c r="DL18" s="332"/>
      <c r="DM18" s="332"/>
      <c r="DN18" s="332"/>
      <c r="DO18" s="332"/>
      <c r="DP18" s="333"/>
      <c r="DQ18" s="333"/>
      <c r="DR18" s="333"/>
      <c r="DS18" s="333"/>
      <c r="DT18" s="333"/>
      <c r="DU18" s="333"/>
      <c r="DV18" s="333"/>
      <c r="DW18" s="333"/>
      <c r="DX18" s="333"/>
      <c r="DY18" s="333"/>
      <c r="DZ18" s="333"/>
      <c r="EA18" s="333"/>
      <c r="EB18" s="333"/>
      <c r="EC18" s="333"/>
      <c r="ED18" s="333"/>
      <c r="EE18" s="333"/>
      <c r="EF18" s="333"/>
      <c r="EG18" s="333"/>
      <c r="EH18" s="333"/>
      <c r="EI18" s="333"/>
      <c r="EJ18" s="333"/>
      <c r="EK18" s="333"/>
      <c r="EL18" s="333"/>
      <c r="EM18" s="333"/>
      <c r="EN18" s="333"/>
      <c r="EO18" s="333"/>
      <c r="EP18" s="333"/>
      <c r="EQ18" s="333"/>
      <c r="ER18" s="333"/>
      <c r="ES18" s="333"/>
      <c r="ET18" s="333"/>
      <c r="EU18" s="332"/>
      <c r="EV18" s="332"/>
      <c r="EW18" s="332"/>
      <c r="EX18" s="332"/>
      <c r="EY18" s="332"/>
      <c r="EZ18" s="332"/>
      <c r="FA18" s="332"/>
      <c r="FB18" s="332"/>
      <c r="FC18" s="332"/>
      <c r="FD18" s="332"/>
      <c r="FE18" s="332"/>
      <c r="FF18" s="332"/>
      <c r="FG18" s="332"/>
      <c r="FH18" s="332"/>
      <c r="FI18" s="332"/>
      <c r="FJ18" s="332"/>
      <c r="FK18" s="332"/>
      <c r="FL18" s="332"/>
      <c r="FM18" s="332"/>
      <c r="FN18" s="332"/>
      <c r="FO18" s="332"/>
      <c r="FP18" s="332"/>
      <c r="FQ18" s="332"/>
      <c r="FR18" s="332"/>
      <c r="FS18" s="332"/>
      <c r="FT18" s="332"/>
      <c r="FU18" s="332"/>
      <c r="FV18" s="332"/>
      <c r="FW18" s="332"/>
      <c r="FX18" s="332"/>
      <c r="FY18" s="332"/>
      <c r="FZ18" s="333"/>
      <c r="GA18" s="333"/>
      <c r="GB18" s="333"/>
      <c r="GC18" s="333"/>
      <c r="GD18" s="333"/>
      <c r="GE18" s="333"/>
      <c r="GF18" s="333"/>
      <c r="GG18" s="333"/>
      <c r="GH18" s="333"/>
      <c r="GI18" s="333"/>
      <c r="GJ18" s="333"/>
      <c r="GK18" s="333"/>
      <c r="GL18" s="333"/>
      <c r="GM18" s="333"/>
      <c r="GN18" s="333"/>
      <c r="GO18" s="333"/>
      <c r="GP18" s="333"/>
      <c r="GQ18" s="333"/>
      <c r="GR18" s="333"/>
      <c r="GS18" s="333"/>
      <c r="GT18" s="333"/>
      <c r="GU18" s="333"/>
      <c r="GV18" s="333"/>
      <c r="GW18" s="333"/>
      <c r="GX18" s="333"/>
      <c r="GY18" s="333"/>
      <c r="GZ18" s="333"/>
      <c r="HA18" s="333"/>
      <c r="HB18" s="333"/>
      <c r="HC18" s="333"/>
      <c r="HD18" s="332"/>
      <c r="HE18" s="332"/>
      <c r="HF18" s="332"/>
      <c r="HG18" s="332"/>
      <c r="HH18" s="332"/>
      <c r="HI18" s="332"/>
      <c r="HJ18" s="332"/>
      <c r="HK18" s="332"/>
      <c r="HL18" s="332"/>
      <c r="HM18" s="332"/>
      <c r="HN18" s="332"/>
      <c r="HO18" s="332"/>
      <c r="HP18" s="332"/>
      <c r="HQ18" s="332"/>
      <c r="HR18" s="332"/>
      <c r="HS18" s="332"/>
      <c r="HT18" s="332"/>
      <c r="HU18" s="332"/>
      <c r="HV18" s="332"/>
      <c r="HW18" s="332"/>
      <c r="HX18" s="332"/>
      <c r="HY18" s="332"/>
      <c r="HZ18" s="332"/>
      <c r="IA18" s="332"/>
      <c r="IB18" s="332"/>
      <c r="IC18" s="332"/>
      <c r="ID18" s="332"/>
      <c r="IE18" s="332"/>
      <c r="IF18" s="332"/>
      <c r="IG18" s="332"/>
      <c r="IH18" s="332"/>
      <c r="II18" s="333"/>
      <c r="IJ18" s="333"/>
      <c r="IK18" s="333"/>
      <c r="IL18" s="333"/>
      <c r="IM18" s="333"/>
      <c r="IN18" s="333"/>
      <c r="IO18" s="333"/>
      <c r="IP18" s="333"/>
      <c r="IQ18" s="333"/>
      <c r="IR18" s="333"/>
      <c r="IS18" s="333"/>
      <c r="IT18" s="333"/>
      <c r="IU18" s="333"/>
      <c r="IV18" s="333"/>
      <c r="IW18" s="333"/>
      <c r="IX18" s="333"/>
      <c r="IY18" s="333"/>
      <c r="IZ18" s="333"/>
      <c r="JA18" s="333"/>
      <c r="JB18" s="333"/>
      <c r="JC18" s="333"/>
      <c r="JD18" s="333"/>
      <c r="JE18" s="333"/>
      <c r="JF18" s="333"/>
      <c r="JG18" s="333"/>
      <c r="JH18" s="333"/>
      <c r="JI18" s="333"/>
      <c r="JJ18" s="333"/>
      <c r="JK18" s="333"/>
      <c r="JL18" s="333"/>
      <c r="JM18" s="332"/>
      <c r="JN18" s="332"/>
      <c r="JO18" s="332"/>
      <c r="JP18" s="332"/>
      <c r="JQ18" s="332"/>
      <c r="JR18" s="332"/>
      <c r="JS18" s="332"/>
      <c r="JT18" s="332"/>
      <c r="JU18" s="332"/>
      <c r="JV18" s="332"/>
      <c r="JW18" s="332"/>
      <c r="JX18" s="332"/>
      <c r="JY18" s="332"/>
      <c r="JZ18" s="332"/>
      <c r="KA18" s="332"/>
      <c r="KB18" s="332"/>
      <c r="KC18" s="332"/>
      <c r="KD18" s="332"/>
      <c r="KE18" s="332"/>
      <c r="KF18" s="332"/>
      <c r="KG18" s="332"/>
      <c r="KH18" s="332"/>
      <c r="KI18" s="332"/>
      <c r="KJ18" s="332"/>
      <c r="KK18" s="332"/>
      <c r="KL18" s="332"/>
      <c r="KM18" s="332"/>
      <c r="KN18" s="332"/>
      <c r="KO18" s="332"/>
      <c r="KP18" s="332"/>
      <c r="KQ18" s="332"/>
      <c r="KR18" s="333"/>
      <c r="KS18" s="333"/>
      <c r="KT18" s="333"/>
      <c r="KU18" s="333"/>
      <c r="KV18" s="333"/>
      <c r="KW18" s="333"/>
      <c r="KX18" s="333"/>
      <c r="KY18" s="333"/>
      <c r="KZ18" s="333"/>
      <c r="LA18" s="333"/>
      <c r="LB18" s="333"/>
      <c r="LC18" s="333"/>
      <c r="LD18" s="333"/>
      <c r="LE18" s="333"/>
      <c r="LF18" s="333"/>
      <c r="LG18" s="333"/>
      <c r="LH18" s="333"/>
      <c r="LI18" s="333"/>
      <c r="LJ18" s="333"/>
      <c r="LK18" s="333"/>
      <c r="LL18" s="333"/>
      <c r="LM18" s="333"/>
      <c r="LN18" s="333"/>
      <c r="LO18" s="333"/>
      <c r="LP18" s="333"/>
      <c r="LQ18" s="333"/>
      <c r="LR18" s="333"/>
      <c r="LS18" s="333"/>
      <c r="LT18" s="333"/>
      <c r="LU18" s="333"/>
      <c r="LV18" s="333"/>
      <c r="LW18" s="332"/>
      <c r="LX18" s="332"/>
      <c r="LY18" s="332"/>
      <c r="LZ18" s="332"/>
      <c r="MA18" s="332"/>
      <c r="MB18" s="332"/>
      <c r="MC18" s="332"/>
      <c r="MD18" s="332"/>
      <c r="ME18" s="332"/>
      <c r="MF18" s="332"/>
      <c r="MG18" s="332"/>
      <c r="MH18" s="332"/>
      <c r="MI18" s="332"/>
      <c r="MJ18" s="332"/>
      <c r="MK18" s="332"/>
      <c r="ML18" s="332"/>
      <c r="MM18" s="332"/>
      <c r="MN18" s="332"/>
      <c r="MO18" s="332"/>
      <c r="MP18" s="332"/>
      <c r="MQ18" s="332"/>
      <c r="MR18" s="332"/>
      <c r="MS18" s="332"/>
      <c r="MT18" s="332"/>
      <c r="MU18" s="332"/>
      <c r="MV18" s="332"/>
      <c r="MW18" s="332"/>
      <c r="MX18" s="332"/>
      <c r="MY18" s="332"/>
      <c r="MZ18" s="333"/>
      <c r="NA18" s="333"/>
      <c r="NB18" s="333"/>
      <c r="NC18" s="333"/>
      <c r="ND18" s="333"/>
      <c r="NE18" s="333"/>
      <c r="NF18" s="333"/>
      <c r="NG18" s="333"/>
      <c r="NH18" s="333"/>
      <c r="NI18" s="333"/>
      <c r="NJ18" s="333"/>
      <c r="NK18" s="333"/>
      <c r="NL18" s="333"/>
      <c r="NM18" s="333"/>
      <c r="NN18" s="333"/>
      <c r="NO18" s="333"/>
      <c r="NP18" s="333"/>
      <c r="NQ18" s="333"/>
      <c r="NR18" s="333"/>
      <c r="NS18" s="333"/>
      <c r="NT18" s="333"/>
      <c r="NU18" s="333"/>
      <c r="NV18" s="333"/>
      <c r="NW18" s="333"/>
      <c r="NX18" s="333"/>
      <c r="NY18" s="333"/>
      <c r="NZ18" s="333"/>
      <c r="OA18" s="333"/>
      <c r="OB18" s="333"/>
      <c r="OC18" s="333"/>
      <c r="OD18" s="333"/>
      <c r="OE18" s="43" t="s">
        <v>1206</v>
      </c>
      <c r="OF18" s="91">
        <v>45345</v>
      </c>
    </row>
    <row r="19" spans="1:396" s="43" customFormat="1" ht="15.75" customHeight="1">
      <c r="A19" s="80">
        <f t="shared" si="27"/>
        <v>14</v>
      </c>
      <c r="B19" s="415"/>
      <c r="C19" s="90">
        <f t="shared" si="1"/>
        <v>0</v>
      </c>
      <c r="D19" s="90">
        <f t="shared" si="2"/>
        <v>0</v>
      </c>
      <c r="E19" s="88">
        <f t="shared" si="6"/>
        <v>0</v>
      </c>
      <c r="F19" s="88">
        <f t="shared" si="7"/>
        <v>0</v>
      </c>
      <c r="G19" s="88">
        <f t="shared" si="8"/>
        <v>0</v>
      </c>
      <c r="H19" s="89">
        <f t="shared" si="9"/>
        <v>0</v>
      </c>
      <c r="I19" s="89">
        <f t="shared" si="10"/>
        <v>0</v>
      </c>
      <c r="J19" s="88">
        <f t="shared" si="11"/>
        <v>0</v>
      </c>
      <c r="K19" s="88">
        <f t="shared" si="12"/>
        <v>0</v>
      </c>
      <c r="L19" s="88">
        <f t="shared" si="13"/>
        <v>0</v>
      </c>
      <c r="M19" s="88">
        <f t="shared" si="14"/>
        <v>0</v>
      </c>
      <c r="N19" s="88">
        <f t="shared" si="15"/>
        <v>0</v>
      </c>
      <c r="O19" s="88">
        <f t="shared" si="16"/>
        <v>0</v>
      </c>
      <c r="P19" s="88">
        <f t="shared" si="17"/>
        <v>0</v>
      </c>
      <c r="Q19" s="88">
        <f t="shared" si="18"/>
        <v>0</v>
      </c>
      <c r="R19" s="88">
        <f t="shared" si="19"/>
        <v>0</v>
      </c>
      <c r="S19" s="88">
        <f t="shared" si="20"/>
        <v>0</v>
      </c>
      <c r="T19" s="88">
        <f t="shared" si="21"/>
        <v>0</v>
      </c>
      <c r="U19" s="88">
        <f t="shared" si="22"/>
        <v>0</v>
      </c>
      <c r="V19" s="88">
        <f t="shared" si="23"/>
        <v>0</v>
      </c>
      <c r="W19" s="88">
        <f t="shared" si="3"/>
        <v>0</v>
      </c>
      <c r="X19" s="88">
        <f t="shared" si="24"/>
        <v>0</v>
      </c>
      <c r="Y19" s="88">
        <f t="shared" si="4"/>
        <v>0</v>
      </c>
      <c r="Z19" s="88">
        <f t="shared" si="5"/>
        <v>0</v>
      </c>
      <c r="AA19" s="88">
        <f t="shared" si="25"/>
        <v>0</v>
      </c>
      <c r="AB19" s="88">
        <f t="shared" si="26"/>
        <v>0</v>
      </c>
      <c r="AC19" s="332"/>
      <c r="AD19" s="332"/>
      <c r="AE19" s="332"/>
      <c r="AF19" s="332"/>
      <c r="AG19" s="332"/>
      <c r="AH19" s="332"/>
      <c r="AI19" s="332"/>
      <c r="AJ19" s="332"/>
      <c r="AK19" s="332"/>
      <c r="AL19" s="332"/>
      <c r="AM19" s="332"/>
      <c r="AN19" s="332"/>
      <c r="AO19" s="332"/>
      <c r="AP19" s="332"/>
      <c r="AQ19" s="332"/>
      <c r="AR19" s="332"/>
      <c r="AS19" s="332"/>
      <c r="AT19" s="332"/>
      <c r="AU19" s="332"/>
      <c r="AV19" s="332"/>
      <c r="AW19" s="332"/>
      <c r="AX19" s="332"/>
      <c r="AY19" s="332"/>
      <c r="AZ19" s="332"/>
      <c r="BA19" s="332"/>
      <c r="BB19" s="332"/>
      <c r="BC19" s="332"/>
      <c r="BD19" s="332"/>
      <c r="BE19" s="332"/>
      <c r="BF19" s="332"/>
      <c r="BG19" s="333"/>
      <c r="BH19" s="333"/>
      <c r="BI19" s="333"/>
      <c r="BJ19" s="333"/>
      <c r="BK19" s="333"/>
      <c r="BL19" s="333"/>
      <c r="BM19" s="333"/>
      <c r="BN19" s="333"/>
      <c r="BO19" s="333"/>
      <c r="BP19" s="333"/>
      <c r="BQ19" s="333"/>
      <c r="BR19" s="333"/>
      <c r="BS19" s="333"/>
      <c r="BT19" s="333"/>
      <c r="BU19" s="333"/>
      <c r="BV19" s="333"/>
      <c r="BW19" s="333"/>
      <c r="BX19" s="333"/>
      <c r="BY19" s="333"/>
      <c r="BZ19" s="333"/>
      <c r="CA19" s="333"/>
      <c r="CB19" s="333"/>
      <c r="CC19" s="333"/>
      <c r="CD19" s="333"/>
      <c r="CE19" s="333"/>
      <c r="CF19" s="333"/>
      <c r="CG19" s="333"/>
      <c r="CH19" s="333"/>
      <c r="CI19" s="333"/>
      <c r="CJ19" s="333"/>
      <c r="CK19" s="333"/>
      <c r="CL19" s="332"/>
      <c r="CM19" s="332"/>
      <c r="CN19" s="332"/>
      <c r="CO19" s="332"/>
      <c r="CP19" s="332"/>
      <c r="CQ19" s="332"/>
      <c r="CR19" s="332"/>
      <c r="CS19" s="332"/>
      <c r="CT19" s="332"/>
      <c r="CU19" s="332"/>
      <c r="CV19" s="332"/>
      <c r="CW19" s="332"/>
      <c r="CX19" s="332"/>
      <c r="CY19" s="332"/>
      <c r="CZ19" s="332"/>
      <c r="DA19" s="332"/>
      <c r="DB19" s="332"/>
      <c r="DC19" s="332"/>
      <c r="DD19" s="332"/>
      <c r="DE19" s="332"/>
      <c r="DF19" s="332"/>
      <c r="DG19" s="332"/>
      <c r="DH19" s="332"/>
      <c r="DI19" s="332"/>
      <c r="DJ19" s="332"/>
      <c r="DK19" s="332"/>
      <c r="DL19" s="332"/>
      <c r="DM19" s="332"/>
      <c r="DN19" s="332"/>
      <c r="DO19" s="332"/>
      <c r="DP19" s="333"/>
      <c r="DQ19" s="333"/>
      <c r="DR19" s="333"/>
      <c r="DS19" s="333"/>
      <c r="DT19" s="333"/>
      <c r="DU19" s="333"/>
      <c r="DV19" s="333"/>
      <c r="DW19" s="333"/>
      <c r="DX19" s="333"/>
      <c r="DY19" s="333"/>
      <c r="DZ19" s="333"/>
      <c r="EA19" s="333"/>
      <c r="EB19" s="333"/>
      <c r="EC19" s="333"/>
      <c r="ED19" s="333"/>
      <c r="EE19" s="333"/>
      <c r="EF19" s="333"/>
      <c r="EG19" s="333"/>
      <c r="EH19" s="333"/>
      <c r="EI19" s="333"/>
      <c r="EJ19" s="333"/>
      <c r="EK19" s="333"/>
      <c r="EL19" s="333"/>
      <c r="EM19" s="333"/>
      <c r="EN19" s="333"/>
      <c r="EO19" s="333"/>
      <c r="EP19" s="333"/>
      <c r="EQ19" s="333"/>
      <c r="ER19" s="333"/>
      <c r="ES19" s="333"/>
      <c r="ET19" s="333"/>
      <c r="EU19" s="332"/>
      <c r="EV19" s="332"/>
      <c r="EW19" s="332"/>
      <c r="EX19" s="332"/>
      <c r="EY19" s="332"/>
      <c r="EZ19" s="332"/>
      <c r="FA19" s="332"/>
      <c r="FB19" s="332"/>
      <c r="FC19" s="332"/>
      <c r="FD19" s="332"/>
      <c r="FE19" s="332"/>
      <c r="FF19" s="332"/>
      <c r="FG19" s="332"/>
      <c r="FH19" s="332"/>
      <c r="FI19" s="332"/>
      <c r="FJ19" s="332"/>
      <c r="FK19" s="332"/>
      <c r="FL19" s="332"/>
      <c r="FM19" s="332"/>
      <c r="FN19" s="332"/>
      <c r="FO19" s="332"/>
      <c r="FP19" s="332"/>
      <c r="FQ19" s="332"/>
      <c r="FR19" s="332"/>
      <c r="FS19" s="332"/>
      <c r="FT19" s="332"/>
      <c r="FU19" s="332"/>
      <c r="FV19" s="332"/>
      <c r="FW19" s="332"/>
      <c r="FX19" s="332"/>
      <c r="FY19" s="332"/>
      <c r="FZ19" s="333"/>
      <c r="GA19" s="333"/>
      <c r="GB19" s="333"/>
      <c r="GC19" s="333"/>
      <c r="GD19" s="333"/>
      <c r="GE19" s="333"/>
      <c r="GF19" s="333"/>
      <c r="GG19" s="333"/>
      <c r="GH19" s="333"/>
      <c r="GI19" s="333"/>
      <c r="GJ19" s="333"/>
      <c r="GK19" s="333"/>
      <c r="GL19" s="333"/>
      <c r="GM19" s="333"/>
      <c r="GN19" s="333"/>
      <c r="GO19" s="333"/>
      <c r="GP19" s="333"/>
      <c r="GQ19" s="333"/>
      <c r="GR19" s="333"/>
      <c r="GS19" s="333"/>
      <c r="GT19" s="333"/>
      <c r="GU19" s="333"/>
      <c r="GV19" s="333"/>
      <c r="GW19" s="333"/>
      <c r="GX19" s="333"/>
      <c r="GY19" s="333"/>
      <c r="GZ19" s="333"/>
      <c r="HA19" s="333"/>
      <c r="HB19" s="333"/>
      <c r="HC19" s="333"/>
      <c r="HD19" s="332"/>
      <c r="HE19" s="332"/>
      <c r="HF19" s="332"/>
      <c r="HG19" s="332"/>
      <c r="HH19" s="332"/>
      <c r="HI19" s="332"/>
      <c r="HJ19" s="332"/>
      <c r="HK19" s="332"/>
      <c r="HL19" s="332"/>
      <c r="HM19" s="332"/>
      <c r="HN19" s="332"/>
      <c r="HO19" s="332"/>
      <c r="HP19" s="332"/>
      <c r="HQ19" s="332"/>
      <c r="HR19" s="332"/>
      <c r="HS19" s="332"/>
      <c r="HT19" s="332"/>
      <c r="HU19" s="332"/>
      <c r="HV19" s="332"/>
      <c r="HW19" s="332"/>
      <c r="HX19" s="332"/>
      <c r="HY19" s="332"/>
      <c r="HZ19" s="332"/>
      <c r="IA19" s="332"/>
      <c r="IB19" s="332"/>
      <c r="IC19" s="332"/>
      <c r="ID19" s="332"/>
      <c r="IE19" s="332"/>
      <c r="IF19" s="332"/>
      <c r="IG19" s="332"/>
      <c r="IH19" s="332"/>
      <c r="II19" s="333"/>
      <c r="IJ19" s="333"/>
      <c r="IK19" s="333"/>
      <c r="IL19" s="333"/>
      <c r="IM19" s="333"/>
      <c r="IN19" s="333"/>
      <c r="IO19" s="333"/>
      <c r="IP19" s="333"/>
      <c r="IQ19" s="333"/>
      <c r="IR19" s="333"/>
      <c r="IS19" s="333"/>
      <c r="IT19" s="333"/>
      <c r="IU19" s="333"/>
      <c r="IV19" s="333"/>
      <c r="IW19" s="333"/>
      <c r="IX19" s="333"/>
      <c r="IY19" s="333"/>
      <c r="IZ19" s="333"/>
      <c r="JA19" s="333"/>
      <c r="JB19" s="333"/>
      <c r="JC19" s="333"/>
      <c r="JD19" s="333"/>
      <c r="JE19" s="333"/>
      <c r="JF19" s="333"/>
      <c r="JG19" s="333"/>
      <c r="JH19" s="333"/>
      <c r="JI19" s="333"/>
      <c r="JJ19" s="333"/>
      <c r="JK19" s="333"/>
      <c r="JL19" s="333"/>
      <c r="JM19" s="332"/>
      <c r="JN19" s="332"/>
      <c r="JO19" s="332"/>
      <c r="JP19" s="332"/>
      <c r="JQ19" s="332"/>
      <c r="JR19" s="332"/>
      <c r="JS19" s="332"/>
      <c r="JT19" s="332"/>
      <c r="JU19" s="332"/>
      <c r="JV19" s="332"/>
      <c r="JW19" s="332"/>
      <c r="JX19" s="332"/>
      <c r="JY19" s="332"/>
      <c r="JZ19" s="332"/>
      <c r="KA19" s="332"/>
      <c r="KB19" s="332"/>
      <c r="KC19" s="332"/>
      <c r="KD19" s="332"/>
      <c r="KE19" s="332"/>
      <c r="KF19" s="332"/>
      <c r="KG19" s="332"/>
      <c r="KH19" s="332"/>
      <c r="KI19" s="332"/>
      <c r="KJ19" s="332"/>
      <c r="KK19" s="332"/>
      <c r="KL19" s="332"/>
      <c r="KM19" s="332"/>
      <c r="KN19" s="332"/>
      <c r="KO19" s="332"/>
      <c r="KP19" s="332"/>
      <c r="KQ19" s="332"/>
      <c r="KR19" s="333"/>
      <c r="KS19" s="333"/>
      <c r="KT19" s="333"/>
      <c r="KU19" s="333"/>
      <c r="KV19" s="333"/>
      <c r="KW19" s="333"/>
      <c r="KX19" s="333"/>
      <c r="KY19" s="333"/>
      <c r="KZ19" s="333"/>
      <c r="LA19" s="333"/>
      <c r="LB19" s="333"/>
      <c r="LC19" s="333"/>
      <c r="LD19" s="333"/>
      <c r="LE19" s="333"/>
      <c r="LF19" s="333"/>
      <c r="LG19" s="333"/>
      <c r="LH19" s="333"/>
      <c r="LI19" s="333"/>
      <c r="LJ19" s="333"/>
      <c r="LK19" s="333"/>
      <c r="LL19" s="333"/>
      <c r="LM19" s="333"/>
      <c r="LN19" s="333"/>
      <c r="LO19" s="333"/>
      <c r="LP19" s="333"/>
      <c r="LQ19" s="333"/>
      <c r="LR19" s="333"/>
      <c r="LS19" s="333"/>
      <c r="LT19" s="333"/>
      <c r="LU19" s="333"/>
      <c r="LV19" s="333"/>
      <c r="LW19" s="332"/>
      <c r="LX19" s="332"/>
      <c r="LY19" s="332"/>
      <c r="LZ19" s="332"/>
      <c r="MA19" s="332"/>
      <c r="MB19" s="332"/>
      <c r="MC19" s="332"/>
      <c r="MD19" s="332"/>
      <c r="ME19" s="332"/>
      <c r="MF19" s="332"/>
      <c r="MG19" s="332"/>
      <c r="MH19" s="332"/>
      <c r="MI19" s="332"/>
      <c r="MJ19" s="332"/>
      <c r="MK19" s="332"/>
      <c r="ML19" s="332"/>
      <c r="MM19" s="332"/>
      <c r="MN19" s="332"/>
      <c r="MO19" s="332"/>
      <c r="MP19" s="332"/>
      <c r="MQ19" s="332"/>
      <c r="MR19" s="332"/>
      <c r="MS19" s="332"/>
      <c r="MT19" s="332"/>
      <c r="MU19" s="332"/>
      <c r="MV19" s="332"/>
      <c r="MW19" s="332"/>
      <c r="MX19" s="332"/>
      <c r="MY19" s="332"/>
      <c r="MZ19" s="333"/>
      <c r="NA19" s="333"/>
      <c r="NB19" s="333"/>
      <c r="NC19" s="333"/>
      <c r="ND19" s="333"/>
      <c r="NE19" s="333"/>
      <c r="NF19" s="333"/>
      <c r="NG19" s="333"/>
      <c r="NH19" s="333"/>
      <c r="NI19" s="333"/>
      <c r="NJ19" s="333"/>
      <c r="NK19" s="333"/>
      <c r="NL19" s="333"/>
      <c r="NM19" s="333"/>
      <c r="NN19" s="333"/>
      <c r="NO19" s="333"/>
      <c r="NP19" s="333"/>
      <c r="NQ19" s="333"/>
      <c r="NR19" s="333"/>
      <c r="NS19" s="333"/>
      <c r="NT19" s="333"/>
      <c r="NU19" s="333"/>
      <c r="NV19" s="333"/>
      <c r="NW19" s="333"/>
      <c r="NX19" s="333"/>
      <c r="NY19" s="333"/>
      <c r="NZ19" s="333"/>
      <c r="OA19" s="333"/>
      <c r="OB19" s="333"/>
      <c r="OC19" s="333"/>
      <c r="OD19" s="333"/>
      <c r="OE19" s="43" t="s">
        <v>1206</v>
      </c>
      <c r="OF19" s="91">
        <v>45371</v>
      </c>
    </row>
    <row r="20" spans="1:396" s="43" customFormat="1" ht="15.75" customHeight="1">
      <c r="A20" s="80">
        <f t="shared" si="27"/>
        <v>15</v>
      </c>
      <c r="B20" s="415"/>
      <c r="C20" s="90">
        <f t="shared" si="1"/>
        <v>0</v>
      </c>
      <c r="D20" s="90">
        <f t="shared" si="2"/>
        <v>0</v>
      </c>
      <c r="E20" s="88">
        <f t="shared" si="6"/>
        <v>0</v>
      </c>
      <c r="F20" s="88">
        <f t="shared" si="7"/>
        <v>0</v>
      </c>
      <c r="G20" s="88">
        <f t="shared" si="8"/>
        <v>0</v>
      </c>
      <c r="H20" s="89">
        <f t="shared" si="9"/>
        <v>0</v>
      </c>
      <c r="I20" s="89">
        <f t="shared" si="10"/>
        <v>0</v>
      </c>
      <c r="J20" s="88">
        <f t="shared" si="11"/>
        <v>0</v>
      </c>
      <c r="K20" s="88">
        <f t="shared" si="12"/>
        <v>0</v>
      </c>
      <c r="L20" s="88">
        <f t="shared" si="13"/>
        <v>0</v>
      </c>
      <c r="M20" s="88">
        <f t="shared" si="14"/>
        <v>0</v>
      </c>
      <c r="N20" s="88">
        <f t="shared" si="15"/>
        <v>0</v>
      </c>
      <c r="O20" s="88">
        <f t="shared" si="16"/>
        <v>0</v>
      </c>
      <c r="P20" s="88">
        <f t="shared" si="17"/>
        <v>0</v>
      </c>
      <c r="Q20" s="88">
        <f t="shared" si="18"/>
        <v>0</v>
      </c>
      <c r="R20" s="88">
        <f t="shared" si="19"/>
        <v>0</v>
      </c>
      <c r="S20" s="88">
        <f t="shared" si="20"/>
        <v>0</v>
      </c>
      <c r="T20" s="88">
        <f t="shared" si="21"/>
        <v>0</v>
      </c>
      <c r="U20" s="88">
        <f t="shared" si="22"/>
        <v>0</v>
      </c>
      <c r="V20" s="88">
        <f t="shared" si="23"/>
        <v>0</v>
      </c>
      <c r="W20" s="88">
        <f t="shared" si="3"/>
        <v>0</v>
      </c>
      <c r="X20" s="88">
        <f t="shared" si="24"/>
        <v>0</v>
      </c>
      <c r="Y20" s="88">
        <f t="shared" si="4"/>
        <v>0</v>
      </c>
      <c r="Z20" s="88">
        <f t="shared" si="5"/>
        <v>0</v>
      </c>
      <c r="AA20" s="88">
        <f t="shared" si="25"/>
        <v>0</v>
      </c>
      <c r="AB20" s="88">
        <f t="shared" si="26"/>
        <v>0</v>
      </c>
      <c r="AC20" s="332"/>
      <c r="AD20" s="332"/>
      <c r="AE20" s="332"/>
      <c r="AF20" s="332"/>
      <c r="AG20" s="332"/>
      <c r="AH20" s="332"/>
      <c r="AI20" s="332"/>
      <c r="AJ20" s="332"/>
      <c r="AK20" s="332"/>
      <c r="AL20" s="332"/>
      <c r="AM20" s="332"/>
      <c r="AN20" s="332"/>
      <c r="AO20" s="332"/>
      <c r="AP20" s="332"/>
      <c r="AQ20" s="332"/>
      <c r="AR20" s="332"/>
      <c r="AS20" s="332"/>
      <c r="AT20" s="332"/>
      <c r="AU20" s="332"/>
      <c r="AV20" s="332"/>
      <c r="AW20" s="332"/>
      <c r="AX20" s="332"/>
      <c r="AY20" s="332"/>
      <c r="AZ20" s="332"/>
      <c r="BA20" s="332"/>
      <c r="BB20" s="332"/>
      <c r="BC20" s="332"/>
      <c r="BD20" s="332"/>
      <c r="BE20" s="332"/>
      <c r="BF20" s="332"/>
      <c r="BG20" s="333"/>
      <c r="BH20" s="333"/>
      <c r="BI20" s="333"/>
      <c r="BJ20" s="333"/>
      <c r="BK20" s="333"/>
      <c r="BL20" s="333"/>
      <c r="BM20" s="333"/>
      <c r="BN20" s="333"/>
      <c r="BO20" s="333"/>
      <c r="BP20" s="333"/>
      <c r="BQ20" s="333"/>
      <c r="BR20" s="333"/>
      <c r="BS20" s="333"/>
      <c r="BT20" s="333"/>
      <c r="BU20" s="333"/>
      <c r="BV20" s="333"/>
      <c r="BW20" s="333"/>
      <c r="BX20" s="333"/>
      <c r="BY20" s="333"/>
      <c r="BZ20" s="333"/>
      <c r="CA20" s="333"/>
      <c r="CB20" s="333"/>
      <c r="CC20" s="333"/>
      <c r="CD20" s="333"/>
      <c r="CE20" s="333"/>
      <c r="CF20" s="333"/>
      <c r="CG20" s="333"/>
      <c r="CH20" s="333"/>
      <c r="CI20" s="333"/>
      <c r="CJ20" s="333"/>
      <c r="CK20" s="333"/>
      <c r="CL20" s="332"/>
      <c r="CM20" s="332"/>
      <c r="CN20" s="332"/>
      <c r="CO20" s="332"/>
      <c r="CP20" s="332"/>
      <c r="CQ20" s="332"/>
      <c r="CR20" s="332"/>
      <c r="CS20" s="332"/>
      <c r="CT20" s="332"/>
      <c r="CU20" s="332"/>
      <c r="CV20" s="332"/>
      <c r="CW20" s="332"/>
      <c r="CX20" s="332"/>
      <c r="CY20" s="332"/>
      <c r="CZ20" s="332"/>
      <c r="DA20" s="332"/>
      <c r="DB20" s="332"/>
      <c r="DC20" s="332"/>
      <c r="DD20" s="332"/>
      <c r="DE20" s="332"/>
      <c r="DF20" s="332"/>
      <c r="DG20" s="332"/>
      <c r="DH20" s="332"/>
      <c r="DI20" s="332"/>
      <c r="DJ20" s="332"/>
      <c r="DK20" s="332"/>
      <c r="DL20" s="332"/>
      <c r="DM20" s="332"/>
      <c r="DN20" s="332"/>
      <c r="DO20" s="332"/>
      <c r="DP20" s="333"/>
      <c r="DQ20" s="333"/>
      <c r="DR20" s="333"/>
      <c r="DS20" s="333"/>
      <c r="DT20" s="333"/>
      <c r="DU20" s="333"/>
      <c r="DV20" s="333"/>
      <c r="DW20" s="333"/>
      <c r="DX20" s="333"/>
      <c r="DY20" s="333"/>
      <c r="DZ20" s="333"/>
      <c r="EA20" s="333"/>
      <c r="EB20" s="333"/>
      <c r="EC20" s="333"/>
      <c r="ED20" s="333"/>
      <c r="EE20" s="333"/>
      <c r="EF20" s="333"/>
      <c r="EG20" s="333"/>
      <c r="EH20" s="333"/>
      <c r="EI20" s="333"/>
      <c r="EJ20" s="333"/>
      <c r="EK20" s="333"/>
      <c r="EL20" s="333"/>
      <c r="EM20" s="333"/>
      <c r="EN20" s="333"/>
      <c r="EO20" s="333"/>
      <c r="EP20" s="333"/>
      <c r="EQ20" s="333"/>
      <c r="ER20" s="333"/>
      <c r="ES20" s="333"/>
      <c r="ET20" s="333"/>
      <c r="EU20" s="332"/>
      <c r="EV20" s="332"/>
      <c r="EW20" s="332"/>
      <c r="EX20" s="332"/>
      <c r="EY20" s="332"/>
      <c r="EZ20" s="332"/>
      <c r="FA20" s="332"/>
      <c r="FB20" s="332"/>
      <c r="FC20" s="332"/>
      <c r="FD20" s="332"/>
      <c r="FE20" s="332"/>
      <c r="FF20" s="332"/>
      <c r="FG20" s="332"/>
      <c r="FH20" s="332"/>
      <c r="FI20" s="332"/>
      <c r="FJ20" s="332"/>
      <c r="FK20" s="332"/>
      <c r="FL20" s="332"/>
      <c r="FM20" s="332"/>
      <c r="FN20" s="332"/>
      <c r="FO20" s="332"/>
      <c r="FP20" s="332"/>
      <c r="FQ20" s="332"/>
      <c r="FR20" s="332"/>
      <c r="FS20" s="332"/>
      <c r="FT20" s="332"/>
      <c r="FU20" s="332"/>
      <c r="FV20" s="332"/>
      <c r="FW20" s="332"/>
      <c r="FX20" s="332"/>
      <c r="FY20" s="332"/>
      <c r="FZ20" s="333"/>
      <c r="GA20" s="333"/>
      <c r="GB20" s="333"/>
      <c r="GC20" s="333"/>
      <c r="GD20" s="333"/>
      <c r="GE20" s="333"/>
      <c r="GF20" s="333"/>
      <c r="GG20" s="333"/>
      <c r="GH20" s="333"/>
      <c r="GI20" s="333"/>
      <c r="GJ20" s="333"/>
      <c r="GK20" s="333"/>
      <c r="GL20" s="333"/>
      <c r="GM20" s="333"/>
      <c r="GN20" s="333"/>
      <c r="GO20" s="333"/>
      <c r="GP20" s="333"/>
      <c r="GQ20" s="333"/>
      <c r="GR20" s="333"/>
      <c r="GS20" s="333"/>
      <c r="GT20" s="333"/>
      <c r="GU20" s="333"/>
      <c r="GV20" s="333"/>
      <c r="GW20" s="333"/>
      <c r="GX20" s="333"/>
      <c r="GY20" s="333"/>
      <c r="GZ20" s="333"/>
      <c r="HA20" s="333"/>
      <c r="HB20" s="333"/>
      <c r="HC20" s="333"/>
      <c r="HD20" s="332"/>
      <c r="HE20" s="332"/>
      <c r="HF20" s="332"/>
      <c r="HG20" s="332"/>
      <c r="HH20" s="332"/>
      <c r="HI20" s="332"/>
      <c r="HJ20" s="332"/>
      <c r="HK20" s="332"/>
      <c r="HL20" s="332"/>
      <c r="HM20" s="332"/>
      <c r="HN20" s="332"/>
      <c r="HO20" s="332"/>
      <c r="HP20" s="332"/>
      <c r="HQ20" s="332"/>
      <c r="HR20" s="332"/>
      <c r="HS20" s="332"/>
      <c r="HT20" s="332"/>
      <c r="HU20" s="332"/>
      <c r="HV20" s="332"/>
      <c r="HW20" s="332"/>
      <c r="HX20" s="332"/>
      <c r="HY20" s="332"/>
      <c r="HZ20" s="332"/>
      <c r="IA20" s="332"/>
      <c r="IB20" s="332"/>
      <c r="IC20" s="332"/>
      <c r="ID20" s="332"/>
      <c r="IE20" s="332"/>
      <c r="IF20" s="332"/>
      <c r="IG20" s="332"/>
      <c r="IH20" s="332"/>
      <c r="II20" s="333"/>
      <c r="IJ20" s="333"/>
      <c r="IK20" s="333"/>
      <c r="IL20" s="333"/>
      <c r="IM20" s="333"/>
      <c r="IN20" s="333"/>
      <c r="IO20" s="333"/>
      <c r="IP20" s="333"/>
      <c r="IQ20" s="333"/>
      <c r="IR20" s="333"/>
      <c r="IS20" s="333"/>
      <c r="IT20" s="333"/>
      <c r="IU20" s="333"/>
      <c r="IV20" s="333"/>
      <c r="IW20" s="333"/>
      <c r="IX20" s="333"/>
      <c r="IY20" s="333"/>
      <c r="IZ20" s="333"/>
      <c r="JA20" s="333"/>
      <c r="JB20" s="333"/>
      <c r="JC20" s="333"/>
      <c r="JD20" s="333"/>
      <c r="JE20" s="333"/>
      <c r="JF20" s="333"/>
      <c r="JG20" s="333"/>
      <c r="JH20" s="333"/>
      <c r="JI20" s="333"/>
      <c r="JJ20" s="333"/>
      <c r="JK20" s="333"/>
      <c r="JL20" s="333"/>
      <c r="JM20" s="332"/>
      <c r="JN20" s="332"/>
      <c r="JO20" s="332"/>
      <c r="JP20" s="332"/>
      <c r="JQ20" s="332"/>
      <c r="JR20" s="332"/>
      <c r="JS20" s="332"/>
      <c r="JT20" s="332"/>
      <c r="JU20" s="332"/>
      <c r="JV20" s="332"/>
      <c r="JW20" s="332"/>
      <c r="JX20" s="332"/>
      <c r="JY20" s="332"/>
      <c r="JZ20" s="332"/>
      <c r="KA20" s="332"/>
      <c r="KB20" s="332"/>
      <c r="KC20" s="332"/>
      <c r="KD20" s="332"/>
      <c r="KE20" s="332"/>
      <c r="KF20" s="332"/>
      <c r="KG20" s="332"/>
      <c r="KH20" s="332"/>
      <c r="KI20" s="332"/>
      <c r="KJ20" s="332"/>
      <c r="KK20" s="332"/>
      <c r="KL20" s="332"/>
      <c r="KM20" s="332"/>
      <c r="KN20" s="332"/>
      <c r="KO20" s="332"/>
      <c r="KP20" s="332"/>
      <c r="KQ20" s="332"/>
      <c r="KR20" s="333"/>
      <c r="KS20" s="333"/>
      <c r="KT20" s="333"/>
      <c r="KU20" s="333"/>
      <c r="KV20" s="333"/>
      <c r="KW20" s="333"/>
      <c r="KX20" s="333"/>
      <c r="KY20" s="333"/>
      <c r="KZ20" s="333"/>
      <c r="LA20" s="333"/>
      <c r="LB20" s="333"/>
      <c r="LC20" s="333"/>
      <c r="LD20" s="333"/>
      <c r="LE20" s="333"/>
      <c r="LF20" s="333"/>
      <c r="LG20" s="333"/>
      <c r="LH20" s="333"/>
      <c r="LI20" s="333"/>
      <c r="LJ20" s="333"/>
      <c r="LK20" s="333"/>
      <c r="LL20" s="333"/>
      <c r="LM20" s="333"/>
      <c r="LN20" s="333"/>
      <c r="LO20" s="333"/>
      <c r="LP20" s="333"/>
      <c r="LQ20" s="333"/>
      <c r="LR20" s="333"/>
      <c r="LS20" s="333"/>
      <c r="LT20" s="333"/>
      <c r="LU20" s="333"/>
      <c r="LV20" s="333"/>
      <c r="LW20" s="332"/>
      <c r="LX20" s="332"/>
      <c r="LY20" s="332"/>
      <c r="LZ20" s="332"/>
      <c r="MA20" s="332"/>
      <c r="MB20" s="332"/>
      <c r="MC20" s="332"/>
      <c r="MD20" s="332"/>
      <c r="ME20" s="332"/>
      <c r="MF20" s="332"/>
      <c r="MG20" s="332"/>
      <c r="MH20" s="332"/>
      <c r="MI20" s="332"/>
      <c r="MJ20" s="332"/>
      <c r="MK20" s="332"/>
      <c r="ML20" s="332"/>
      <c r="MM20" s="332"/>
      <c r="MN20" s="332"/>
      <c r="MO20" s="332"/>
      <c r="MP20" s="332"/>
      <c r="MQ20" s="332"/>
      <c r="MR20" s="332"/>
      <c r="MS20" s="332"/>
      <c r="MT20" s="332"/>
      <c r="MU20" s="332"/>
      <c r="MV20" s="332"/>
      <c r="MW20" s="332"/>
      <c r="MX20" s="332"/>
      <c r="MY20" s="332"/>
      <c r="MZ20" s="333"/>
      <c r="NA20" s="333"/>
      <c r="NB20" s="333"/>
      <c r="NC20" s="333"/>
      <c r="ND20" s="333"/>
      <c r="NE20" s="333"/>
      <c r="NF20" s="333"/>
      <c r="NG20" s="333"/>
      <c r="NH20" s="333"/>
      <c r="NI20" s="333"/>
      <c r="NJ20" s="333"/>
      <c r="NK20" s="333"/>
      <c r="NL20" s="333"/>
      <c r="NM20" s="333"/>
      <c r="NN20" s="333"/>
      <c r="NO20" s="333"/>
      <c r="NP20" s="333"/>
      <c r="NQ20" s="333"/>
      <c r="NR20" s="333"/>
      <c r="NS20" s="333"/>
      <c r="NT20" s="333"/>
      <c r="NU20" s="333"/>
      <c r="NV20" s="333"/>
      <c r="NW20" s="333"/>
      <c r="NX20" s="333"/>
      <c r="NY20" s="333"/>
      <c r="NZ20" s="333"/>
      <c r="OA20" s="333"/>
      <c r="OB20" s="333"/>
      <c r="OC20" s="333"/>
      <c r="OD20" s="333"/>
      <c r="OE20" s="43" t="s">
        <v>1206</v>
      </c>
      <c r="OF20" s="91"/>
    </row>
    <row r="21" spans="1:396" s="43" customFormat="1" ht="15.75" customHeight="1">
      <c r="A21" s="80">
        <f t="shared" si="27"/>
        <v>16</v>
      </c>
      <c r="B21" s="415"/>
      <c r="C21" s="90">
        <f t="shared" si="1"/>
        <v>0</v>
      </c>
      <c r="D21" s="90">
        <f t="shared" si="2"/>
        <v>0</v>
      </c>
      <c r="E21" s="88">
        <f t="shared" si="6"/>
        <v>0</v>
      </c>
      <c r="F21" s="88">
        <f t="shared" si="7"/>
        <v>0</v>
      </c>
      <c r="G21" s="88">
        <f t="shared" si="8"/>
        <v>0</v>
      </c>
      <c r="H21" s="89">
        <f t="shared" si="9"/>
        <v>0</v>
      </c>
      <c r="I21" s="89">
        <f t="shared" si="10"/>
        <v>0</v>
      </c>
      <c r="J21" s="88">
        <f t="shared" si="11"/>
        <v>0</v>
      </c>
      <c r="K21" s="88">
        <f t="shared" si="12"/>
        <v>0</v>
      </c>
      <c r="L21" s="88">
        <f t="shared" si="13"/>
        <v>0</v>
      </c>
      <c r="M21" s="88">
        <f t="shared" si="14"/>
        <v>0</v>
      </c>
      <c r="N21" s="88">
        <f t="shared" si="15"/>
        <v>0</v>
      </c>
      <c r="O21" s="88">
        <f t="shared" si="16"/>
        <v>0</v>
      </c>
      <c r="P21" s="88">
        <f t="shared" si="17"/>
        <v>0</v>
      </c>
      <c r="Q21" s="88">
        <f t="shared" si="18"/>
        <v>0</v>
      </c>
      <c r="R21" s="88">
        <f t="shared" si="19"/>
        <v>0</v>
      </c>
      <c r="S21" s="88">
        <f t="shared" si="20"/>
        <v>0</v>
      </c>
      <c r="T21" s="88">
        <f t="shared" si="21"/>
        <v>0</v>
      </c>
      <c r="U21" s="88">
        <f t="shared" si="22"/>
        <v>0</v>
      </c>
      <c r="V21" s="88">
        <f t="shared" si="23"/>
        <v>0</v>
      </c>
      <c r="W21" s="88">
        <f t="shared" si="3"/>
        <v>0</v>
      </c>
      <c r="X21" s="88">
        <f t="shared" si="24"/>
        <v>0</v>
      </c>
      <c r="Y21" s="88">
        <f t="shared" si="4"/>
        <v>0</v>
      </c>
      <c r="Z21" s="88">
        <f t="shared" si="5"/>
        <v>0</v>
      </c>
      <c r="AA21" s="88">
        <f t="shared" si="25"/>
        <v>0</v>
      </c>
      <c r="AB21" s="88">
        <f t="shared" si="26"/>
        <v>0</v>
      </c>
      <c r="AC21" s="332"/>
      <c r="AD21" s="332"/>
      <c r="AE21" s="332"/>
      <c r="AF21" s="332"/>
      <c r="AG21" s="332"/>
      <c r="AH21" s="332"/>
      <c r="AI21" s="332"/>
      <c r="AJ21" s="332"/>
      <c r="AK21" s="332"/>
      <c r="AL21" s="332"/>
      <c r="AM21" s="332"/>
      <c r="AN21" s="332"/>
      <c r="AO21" s="332"/>
      <c r="AP21" s="332"/>
      <c r="AQ21" s="332"/>
      <c r="AR21" s="332"/>
      <c r="AS21" s="332"/>
      <c r="AT21" s="332"/>
      <c r="AU21" s="332"/>
      <c r="AV21" s="332"/>
      <c r="AW21" s="332"/>
      <c r="AX21" s="332"/>
      <c r="AY21" s="332"/>
      <c r="AZ21" s="332"/>
      <c r="BA21" s="332"/>
      <c r="BB21" s="332"/>
      <c r="BC21" s="332"/>
      <c r="BD21" s="332"/>
      <c r="BE21" s="332"/>
      <c r="BF21" s="332"/>
      <c r="BG21" s="333"/>
      <c r="BH21" s="333"/>
      <c r="BI21" s="333"/>
      <c r="BJ21" s="333"/>
      <c r="BK21" s="333"/>
      <c r="BL21" s="333"/>
      <c r="BM21" s="333"/>
      <c r="BN21" s="333"/>
      <c r="BO21" s="333"/>
      <c r="BP21" s="333"/>
      <c r="BQ21" s="333"/>
      <c r="BR21" s="333"/>
      <c r="BS21" s="333"/>
      <c r="BT21" s="333"/>
      <c r="BU21" s="333"/>
      <c r="BV21" s="333"/>
      <c r="BW21" s="333"/>
      <c r="BX21" s="333"/>
      <c r="BY21" s="333"/>
      <c r="BZ21" s="333"/>
      <c r="CA21" s="333"/>
      <c r="CB21" s="333"/>
      <c r="CC21" s="333"/>
      <c r="CD21" s="333"/>
      <c r="CE21" s="333"/>
      <c r="CF21" s="333"/>
      <c r="CG21" s="333"/>
      <c r="CH21" s="333"/>
      <c r="CI21" s="333"/>
      <c r="CJ21" s="333"/>
      <c r="CK21" s="333"/>
      <c r="CL21" s="332"/>
      <c r="CM21" s="332"/>
      <c r="CN21" s="332"/>
      <c r="CO21" s="332"/>
      <c r="CP21" s="332"/>
      <c r="CQ21" s="332"/>
      <c r="CR21" s="332"/>
      <c r="CS21" s="332"/>
      <c r="CT21" s="332"/>
      <c r="CU21" s="332"/>
      <c r="CV21" s="332"/>
      <c r="CW21" s="332"/>
      <c r="CX21" s="332"/>
      <c r="CY21" s="332"/>
      <c r="CZ21" s="332"/>
      <c r="DA21" s="332"/>
      <c r="DB21" s="332"/>
      <c r="DC21" s="332"/>
      <c r="DD21" s="332"/>
      <c r="DE21" s="332"/>
      <c r="DF21" s="332"/>
      <c r="DG21" s="332"/>
      <c r="DH21" s="332"/>
      <c r="DI21" s="332"/>
      <c r="DJ21" s="332"/>
      <c r="DK21" s="332"/>
      <c r="DL21" s="332"/>
      <c r="DM21" s="332"/>
      <c r="DN21" s="332"/>
      <c r="DO21" s="332"/>
      <c r="DP21" s="333"/>
      <c r="DQ21" s="333"/>
      <c r="DR21" s="333"/>
      <c r="DS21" s="333"/>
      <c r="DT21" s="333"/>
      <c r="DU21" s="333"/>
      <c r="DV21" s="333"/>
      <c r="DW21" s="333"/>
      <c r="DX21" s="333"/>
      <c r="DY21" s="333"/>
      <c r="DZ21" s="333"/>
      <c r="EA21" s="333"/>
      <c r="EB21" s="333"/>
      <c r="EC21" s="333"/>
      <c r="ED21" s="333"/>
      <c r="EE21" s="333"/>
      <c r="EF21" s="333"/>
      <c r="EG21" s="333"/>
      <c r="EH21" s="333"/>
      <c r="EI21" s="333"/>
      <c r="EJ21" s="333"/>
      <c r="EK21" s="333"/>
      <c r="EL21" s="333"/>
      <c r="EM21" s="333"/>
      <c r="EN21" s="333"/>
      <c r="EO21" s="333"/>
      <c r="EP21" s="333"/>
      <c r="EQ21" s="333"/>
      <c r="ER21" s="333"/>
      <c r="ES21" s="333"/>
      <c r="ET21" s="333"/>
      <c r="EU21" s="332"/>
      <c r="EV21" s="332"/>
      <c r="EW21" s="332"/>
      <c r="EX21" s="332"/>
      <c r="EY21" s="332"/>
      <c r="EZ21" s="332"/>
      <c r="FA21" s="332"/>
      <c r="FB21" s="332"/>
      <c r="FC21" s="332"/>
      <c r="FD21" s="332"/>
      <c r="FE21" s="332"/>
      <c r="FF21" s="332"/>
      <c r="FG21" s="332"/>
      <c r="FH21" s="332"/>
      <c r="FI21" s="332"/>
      <c r="FJ21" s="332"/>
      <c r="FK21" s="332"/>
      <c r="FL21" s="332"/>
      <c r="FM21" s="332"/>
      <c r="FN21" s="332"/>
      <c r="FO21" s="332"/>
      <c r="FP21" s="332"/>
      <c r="FQ21" s="332"/>
      <c r="FR21" s="332"/>
      <c r="FS21" s="332"/>
      <c r="FT21" s="332"/>
      <c r="FU21" s="332"/>
      <c r="FV21" s="332"/>
      <c r="FW21" s="332"/>
      <c r="FX21" s="332"/>
      <c r="FY21" s="332"/>
      <c r="FZ21" s="333"/>
      <c r="GA21" s="333"/>
      <c r="GB21" s="333"/>
      <c r="GC21" s="333"/>
      <c r="GD21" s="333"/>
      <c r="GE21" s="333"/>
      <c r="GF21" s="333"/>
      <c r="GG21" s="333"/>
      <c r="GH21" s="333"/>
      <c r="GI21" s="333"/>
      <c r="GJ21" s="333"/>
      <c r="GK21" s="333"/>
      <c r="GL21" s="333"/>
      <c r="GM21" s="333"/>
      <c r="GN21" s="333"/>
      <c r="GO21" s="333"/>
      <c r="GP21" s="333"/>
      <c r="GQ21" s="333"/>
      <c r="GR21" s="333"/>
      <c r="GS21" s="333"/>
      <c r="GT21" s="333"/>
      <c r="GU21" s="333"/>
      <c r="GV21" s="333"/>
      <c r="GW21" s="333"/>
      <c r="GX21" s="333"/>
      <c r="GY21" s="333"/>
      <c r="GZ21" s="333"/>
      <c r="HA21" s="333"/>
      <c r="HB21" s="333"/>
      <c r="HC21" s="333"/>
      <c r="HD21" s="332"/>
      <c r="HE21" s="332"/>
      <c r="HF21" s="332"/>
      <c r="HG21" s="332"/>
      <c r="HH21" s="332"/>
      <c r="HI21" s="332"/>
      <c r="HJ21" s="332"/>
      <c r="HK21" s="332"/>
      <c r="HL21" s="332"/>
      <c r="HM21" s="332"/>
      <c r="HN21" s="332"/>
      <c r="HO21" s="332"/>
      <c r="HP21" s="332"/>
      <c r="HQ21" s="332"/>
      <c r="HR21" s="332"/>
      <c r="HS21" s="332"/>
      <c r="HT21" s="332"/>
      <c r="HU21" s="332"/>
      <c r="HV21" s="332"/>
      <c r="HW21" s="332"/>
      <c r="HX21" s="332"/>
      <c r="HY21" s="332"/>
      <c r="HZ21" s="332"/>
      <c r="IA21" s="332"/>
      <c r="IB21" s="332"/>
      <c r="IC21" s="332"/>
      <c r="ID21" s="332"/>
      <c r="IE21" s="332"/>
      <c r="IF21" s="332"/>
      <c r="IG21" s="332"/>
      <c r="IH21" s="332"/>
      <c r="II21" s="333"/>
      <c r="IJ21" s="333"/>
      <c r="IK21" s="333"/>
      <c r="IL21" s="333"/>
      <c r="IM21" s="333"/>
      <c r="IN21" s="333"/>
      <c r="IO21" s="333"/>
      <c r="IP21" s="333"/>
      <c r="IQ21" s="333"/>
      <c r="IR21" s="333"/>
      <c r="IS21" s="333"/>
      <c r="IT21" s="333"/>
      <c r="IU21" s="333"/>
      <c r="IV21" s="333"/>
      <c r="IW21" s="333"/>
      <c r="IX21" s="333"/>
      <c r="IY21" s="333"/>
      <c r="IZ21" s="333"/>
      <c r="JA21" s="333"/>
      <c r="JB21" s="333"/>
      <c r="JC21" s="333"/>
      <c r="JD21" s="333"/>
      <c r="JE21" s="333"/>
      <c r="JF21" s="333"/>
      <c r="JG21" s="333"/>
      <c r="JH21" s="333"/>
      <c r="JI21" s="333"/>
      <c r="JJ21" s="333"/>
      <c r="JK21" s="333"/>
      <c r="JL21" s="333"/>
      <c r="JM21" s="332"/>
      <c r="JN21" s="332"/>
      <c r="JO21" s="332"/>
      <c r="JP21" s="332"/>
      <c r="JQ21" s="332"/>
      <c r="JR21" s="332"/>
      <c r="JS21" s="332"/>
      <c r="JT21" s="332"/>
      <c r="JU21" s="332"/>
      <c r="JV21" s="332"/>
      <c r="JW21" s="332"/>
      <c r="JX21" s="332"/>
      <c r="JY21" s="332"/>
      <c r="JZ21" s="332"/>
      <c r="KA21" s="332"/>
      <c r="KB21" s="332"/>
      <c r="KC21" s="332"/>
      <c r="KD21" s="332"/>
      <c r="KE21" s="332"/>
      <c r="KF21" s="332"/>
      <c r="KG21" s="332"/>
      <c r="KH21" s="332"/>
      <c r="KI21" s="332"/>
      <c r="KJ21" s="332"/>
      <c r="KK21" s="332"/>
      <c r="KL21" s="332"/>
      <c r="KM21" s="332"/>
      <c r="KN21" s="332"/>
      <c r="KO21" s="332"/>
      <c r="KP21" s="332"/>
      <c r="KQ21" s="332"/>
      <c r="KR21" s="333"/>
      <c r="KS21" s="333"/>
      <c r="KT21" s="333"/>
      <c r="KU21" s="333"/>
      <c r="KV21" s="333"/>
      <c r="KW21" s="333"/>
      <c r="KX21" s="333"/>
      <c r="KY21" s="333"/>
      <c r="KZ21" s="333"/>
      <c r="LA21" s="333"/>
      <c r="LB21" s="333"/>
      <c r="LC21" s="333"/>
      <c r="LD21" s="333"/>
      <c r="LE21" s="333"/>
      <c r="LF21" s="333"/>
      <c r="LG21" s="333"/>
      <c r="LH21" s="333"/>
      <c r="LI21" s="333"/>
      <c r="LJ21" s="333"/>
      <c r="LK21" s="333"/>
      <c r="LL21" s="333"/>
      <c r="LM21" s="333"/>
      <c r="LN21" s="333"/>
      <c r="LO21" s="333"/>
      <c r="LP21" s="333"/>
      <c r="LQ21" s="333"/>
      <c r="LR21" s="333"/>
      <c r="LS21" s="333"/>
      <c r="LT21" s="333"/>
      <c r="LU21" s="333"/>
      <c r="LV21" s="333"/>
      <c r="LW21" s="332"/>
      <c r="LX21" s="332"/>
      <c r="LY21" s="332"/>
      <c r="LZ21" s="332"/>
      <c r="MA21" s="332"/>
      <c r="MB21" s="332"/>
      <c r="MC21" s="332"/>
      <c r="MD21" s="332"/>
      <c r="ME21" s="332"/>
      <c r="MF21" s="332"/>
      <c r="MG21" s="332"/>
      <c r="MH21" s="332"/>
      <c r="MI21" s="332"/>
      <c r="MJ21" s="332"/>
      <c r="MK21" s="332"/>
      <c r="ML21" s="332"/>
      <c r="MM21" s="332"/>
      <c r="MN21" s="332"/>
      <c r="MO21" s="332"/>
      <c r="MP21" s="332"/>
      <c r="MQ21" s="332"/>
      <c r="MR21" s="332"/>
      <c r="MS21" s="332"/>
      <c r="MT21" s="332"/>
      <c r="MU21" s="332"/>
      <c r="MV21" s="332"/>
      <c r="MW21" s="332"/>
      <c r="MX21" s="332"/>
      <c r="MY21" s="332"/>
      <c r="MZ21" s="333"/>
      <c r="NA21" s="333"/>
      <c r="NB21" s="333"/>
      <c r="NC21" s="333"/>
      <c r="ND21" s="333"/>
      <c r="NE21" s="333"/>
      <c r="NF21" s="333"/>
      <c r="NG21" s="333"/>
      <c r="NH21" s="333"/>
      <c r="NI21" s="333"/>
      <c r="NJ21" s="333"/>
      <c r="NK21" s="333"/>
      <c r="NL21" s="333"/>
      <c r="NM21" s="333"/>
      <c r="NN21" s="333"/>
      <c r="NO21" s="333"/>
      <c r="NP21" s="333"/>
      <c r="NQ21" s="333"/>
      <c r="NR21" s="333"/>
      <c r="NS21" s="333"/>
      <c r="NT21" s="333"/>
      <c r="NU21" s="333"/>
      <c r="NV21" s="333"/>
      <c r="NW21" s="333"/>
      <c r="NX21" s="333"/>
      <c r="NY21" s="333"/>
      <c r="NZ21" s="333"/>
      <c r="OA21" s="333"/>
      <c r="OB21" s="333"/>
      <c r="OC21" s="333"/>
      <c r="OD21" s="333"/>
      <c r="OE21" s="43" t="s">
        <v>1206</v>
      </c>
      <c r="OF21" s="91"/>
    </row>
    <row r="22" spans="1:396" s="43" customFormat="1" ht="15.75" customHeight="1">
      <c r="A22" s="80">
        <f t="shared" si="27"/>
        <v>17</v>
      </c>
      <c r="B22" s="415"/>
      <c r="C22" s="90">
        <f t="shared" si="1"/>
        <v>0</v>
      </c>
      <c r="D22" s="90">
        <f t="shared" si="2"/>
        <v>0</v>
      </c>
      <c r="E22" s="88">
        <f t="shared" si="6"/>
        <v>0</v>
      </c>
      <c r="F22" s="88">
        <f t="shared" si="7"/>
        <v>0</v>
      </c>
      <c r="G22" s="88">
        <f t="shared" si="8"/>
        <v>0</v>
      </c>
      <c r="H22" s="89">
        <f t="shared" si="9"/>
        <v>0</v>
      </c>
      <c r="I22" s="89">
        <f t="shared" si="10"/>
        <v>0</v>
      </c>
      <c r="J22" s="88">
        <f t="shared" si="11"/>
        <v>0</v>
      </c>
      <c r="K22" s="88">
        <f t="shared" si="12"/>
        <v>0</v>
      </c>
      <c r="L22" s="88">
        <f t="shared" si="13"/>
        <v>0</v>
      </c>
      <c r="M22" s="88">
        <f t="shared" si="14"/>
        <v>0</v>
      </c>
      <c r="N22" s="88">
        <f t="shared" si="15"/>
        <v>0</v>
      </c>
      <c r="O22" s="88">
        <f t="shared" si="16"/>
        <v>0</v>
      </c>
      <c r="P22" s="88">
        <f t="shared" si="17"/>
        <v>0</v>
      </c>
      <c r="Q22" s="88">
        <f t="shared" si="18"/>
        <v>0</v>
      </c>
      <c r="R22" s="88">
        <f t="shared" si="19"/>
        <v>0</v>
      </c>
      <c r="S22" s="88">
        <f t="shared" si="20"/>
        <v>0</v>
      </c>
      <c r="T22" s="88">
        <f t="shared" si="21"/>
        <v>0</v>
      </c>
      <c r="U22" s="88">
        <f t="shared" si="22"/>
        <v>0</v>
      </c>
      <c r="V22" s="88">
        <f t="shared" si="23"/>
        <v>0</v>
      </c>
      <c r="W22" s="88">
        <f t="shared" si="3"/>
        <v>0</v>
      </c>
      <c r="X22" s="88">
        <f t="shared" si="24"/>
        <v>0</v>
      </c>
      <c r="Y22" s="88">
        <f t="shared" si="4"/>
        <v>0</v>
      </c>
      <c r="Z22" s="88">
        <f t="shared" si="5"/>
        <v>0</v>
      </c>
      <c r="AA22" s="88">
        <f t="shared" si="25"/>
        <v>0</v>
      </c>
      <c r="AB22" s="88">
        <f t="shared" si="26"/>
        <v>0</v>
      </c>
      <c r="AC22" s="332"/>
      <c r="AD22" s="332"/>
      <c r="AE22" s="332"/>
      <c r="AF22" s="332"/>
      <c r="AG22" s="332"/>
      <c r="AH22" s="332"/>
      <c r="AI22" s="332"/>
      <c r="AJ22" s="332"/>
      <c r="AK22" s="332"/>
      <c r="AL22" s="332"/>
      <c r="AM22" s="332"/>
      <c r="AN22" s="332"/>
      <c r="AO22" s="332"/>
      <c r="AP22" s="332"/>
      <c r="AQ22" s="332"/>
      <c r="AR22" s="332"/>
      <c r="AS22" s="332"/>
      <c r="AT22" s="332"/>
      <c r="AU22" s="332"/>
      <c r="AV22" s="332"/>
      <c r="AW22" s="332"/>
      <c r="AX22" s="332"/>
      <c r="AY22" s="332"/>
      <c r="AZ22" s="332"/>
      <c r="BA22" s="332"/>
      <c r="BB22" s="332"/>
      <c r="BC22" s="332"/>
      <c r="BD22" s="332"/>
      <c r="BE22" s="332"/>
      <c r="BF22" s="332"/>
      <c r="BG22" s="333"/>
      <c r="BH22" s="333"/>
      <c r="BI22" s="333"/>
      <c r="BJ22" s="333"/>
      <c r="BK22" s="333"/>
      <c r="BL22" s="333"/>
      <c r="BM22" s="333"/>
      <c r="BN22" s="333"/>
      <c r="BO22" s="333"/>
      <c r="BP22" s="333"/>
      <c r="BQ22" s="333"/>
      <c r="BR22" s="333"/>
      <c r="BS22" s="333"/>
      <c r="BT22" s="333"/>
      <c r="BU22" s="333"/>
      <c r="BV22" s="333"/>
      <c r="BW22" s="333"/>
      <c r="BX22" s="333"/>
      <c r="BY22" s="333"/>
      <c r="BZ22" s="333"/>
      <c r="CA22" s="333"/>
      <c r="CB22" s="333"/>
      <c r="CC22" s="333"/>
      <c r="CD22" s="333"/>
      <c r="CE22" s="333"/>
      <c r="CF22" s="333"/>
      <c r="CG22" s="333"/>
      <c r="CH22" s="333"/>
      <c r="CI22" s="333"/>
      <c r="CJ22" s="333"/>
      <c r="CK22" s="333"/>
      <c r="CL22" s="332"/>
      <c r="CM22" s="332"/>
      <c r="CN22" s="332"/>
      <c r="CO22" s="332"/>
      <c r="CP22" s="332"/>
      <c r="CQ22" s="332"/>
      <c r="CR22" s="332"/>
      <c r="CS22" s="332"/>
      <c r="CT22" s="332"/>
      <c r="CU22" s="332"/>
      <c r="CV22" s="332"/>
      <c r="CW22" s="332"/>
      <c r="CX22" s="332"/>
      <c r="CY22" s="332"/>
      <c r="CZ22" s="332"/>
      <c r="DA22" s="332"/>
      <c r="DB22" s="332"/>
      <c r="DC22" s="332"/>
      <c r="DD22" s="332"/>
      <c r="DE22" s="332"/>
      <c r="DF22" s="332"/>
      <c r="DG22" s="332"/>
      <c r="DH22" s="332"/>
      <c r="DI22" s="332"/>
      <c r="DJ22" s="332"/>
      <c r="DK22" s="332"/>
      <c r="DL22" s="332"/>
      <c r="DM22" s="332"/>
      <c r="DN22" s="332"/>
      <c r="DO22" s="332"/>
      <c r="DP22" s="333"/>
      <c r="DQ22" s="333"/>
      <c r="DR22" s="333"/>
      <c r="DS22" s="333"/>
      <c r="DT22" s="333"/>
      <c r="DU22" s="333"/>
      <c r="DV22" s="333"/>
      <c r="DW22" s="333"/>
      <c r="DX22" s="333"/>
      <c r="DY22" s="333"/>
      <c r="DZ22" s="333"/>
      <c r="EA22" s="333"/>
      <c r="EB22" s="333"/>
      <c r="EC22" s="333"/>
      <c r="ED22" s="333"/>
      <c r="EE22" s="333"/>
      <c r="EF22" s="333"/>
      <c r="EG22" s="333"/>
      <c r="EH22" s="333"/>
      <c r="EI22" s="333"/>
      <c r="EJ22" s="333"/>
      <c r="EK22" s="333"/>
      <c r="EL22" s="333"/>
      <c r="EM22" s="333"/>
      <c r="EN22" s="333"/>
      <c r="EO22" s="333"/>
      <c r="EP22" s="333"/>
      <c r="EQ22" s="333"/>
      <c r="ER22" s="333"/>
      <c r="ES22" s="333"/>
      <c r="ET22" s="333"/>
      <c r="EU22" s="332"/>
      <c r="EV22" s="332"/>
      <c r="EW22" s="332"/>
      <c r="EX22" s="332"/>
      <c r="EY22" s="332"/>
      <c r="EZ22" s="332"/>
      <c r="FA22" s="332"/>
      <c r="FB22" s="332"/>
      <c r="FC22" s="332"/>
      <c r="FD22" s="332"/>
      <c r="FE22" s="332"/>
      <c r="FF22" s="332"/>
      <c r="FG22" s="332"/>
      <c r="FH22" s="332"/>
      <c r="FI22" s="332"/>
      <c r="FJ22" s="332"/>
      <c r="FK22" s="332"/>
      <c r="FL22" s="332"/>
      <c r="FM22" s="332"/>
      <c r="FN22" s="332"/>
      <c r="FO22" s="332"/>
      <c r="FP22" s="332"/>
      <c r="FQ22" s="332"/>
      <c r="FR22" s="332"/>
      <c r="FS22" s="332"/>
      <c r="FT22" s="332"/>
      <c r="FU22" s="332"/>
      <c r="FV22" s="332"/>
      <c r="FW22" s="332"/>
      <c r="FX22" s="332"/>
      <c r="FY22" s="332"/>
      <c r="FZ22" s="333"/>
      <c r="GA22" s="333"/>
      <c r="GB22" s="333"/>
      <c r="GC22" s="333"/>
      <c r="GD22" s="333"/>
      <c r="GE22" s="333"/>
      <c r="GF22" s="333"/>
      <c r="GG22" s="333"/>
      <c r="GH22" s="333"/>
      <c r="GI22" s="333"/>
      <c r="GJ22" s="333"/>
      <c r="GK22" s="333"/>
      <c r="GL22" s="333"/>
      <c r="GM22" s="333"/>
      <c r="GN22" s="333"/>
      <c r="GO22" s="333"/>
      <c r="GP22" s="333"/>
      <c r="GQ22" s="333"/>
      <c r="GR22" s="333"/>
      <c r="GS22" s="333"/>
      <c r="GT22" s="333"/>
      <c r="GU22" s="333"/>
      <c r="GV22" s="333"/>
      <c r="GW22" s="333"/>
      <c r="GX22" s="333"/>
      <c r="GY22" s="333"/>
      <c r="GZ22" s="333"/>
      <c r="HA22" s="333"/>
      <c r="HB22" s="333"/>
      <c r="HC22" s="333"/>
      <c r="HD22" s="332"/>
      <c r="HE22" s="332"/>
      <c r="HF22" s="332"/>
      <c r="HG22" s="332"/>
      <c r="HH22" s="332"/>
      <c r="HI22" s="332"/>
      <c r="HJ22" s="332"/>
      <c r="HK22" s="332"/>
      <c r="HL22" s="332"/>
      <c r="HM22" s="332"/>
      <c r="HN22" s="332"/>
      <c r="HO22" s="332"/>
      <c r="HP22" s="332"/>
      <c r="HQ22" s="332"/>
      <c r="HR22" s="332"/>
      <c r="HS22" s="332"/>
      <c r="HT22" s="332"/>
      <c r="HU22" s="332"/>
      <c r="HV22" s="332"/>
      <c r="HW22" s="332"/>
      <c r="HX22" s="332"/>
      <c r="HY22" s="332"/>
      <c r="HZ22" s="332"/>
      <c r="IA22" s="332"/>
      <c r="IB22" s="332"/>
      <c r="IC22" s="332"/>
      <c r="ID22" s="332"/>
      <c r="IE22" s="332"/>
      <c r="IF22" s="332"/>
      <c r="IG22" s="332"/>
      <c r="IH22" s="332"/>
      <c r="II22" s="333"/>
      <c r="IJ22" s="333"/>
      <c r="IK22" s="333"/>
      <c r="IL22" s="333"/>
      <c r="IM22" s="333"/>
      <c r="IN22" s="333"/>
      <c r="IO22" s="333"/>
      <c r="IP22" s="333"/>
      <c r="IQ22" s="333"/>
      <c r="IR22" s="333"/>
      <c r="IS22" s="333"/>
      <c r="IT22" s="333"/>
      <c r="IU22" s="333"/>
      <c r="IV22" s="333"/>
      <c r="IW22" s="333"/>
      <c r="IX22" s="333"/>
      <c r="IY22" s="333"/>
      <c r="IZ22" s="333"/>
      <c r="JA22" s="333"/>
      <c r="JB22" s="333"/>
      <c r="JC22" s="333"/>
      <c r="JD22" s="333"/>
      <c r="JE22" s="333"/>
      <c r="JF22" s="333"/>
      <c r="JG22" s="333"/>
      <c r="JH22" s="333"/>
      <c r="JI22" s="333"/>
      <c r="JJ22" s="333"/>
      <c r="JK22" s="333"/>
      <c r="JL22" s="333"/>
      <c r="JM22" s="332"/>
      <c r="JN22" s="332"/>
      <c r="JO22" s="332"/>
      <c r="JP22" s="332"/>
      <c r="JQ22" s="332"/>
      <c r="JR22" s="332"/>
      <c r="JS22" s="332"/>
      <c r="JT22" s="332"/>
      <c r="JU22" s="332"/>
      <c r="JV22" s="332"/>
      <c r="JW22" s="332"/>
      <c r="JX22" s="332"/>
      <c r="JY22" s="332"/>
      <c r="JZ22" s="332"/>
      <c r="KA22" s="332"/>
      <c r="KB22" s="332"/>
      <c r="KC22" s="332"/>
      <c r="KD22" s="332"/>
      <c r="KE22" s="332"/>
      <c r="KF22" s="332"/>
      <c r="KG22" s="332"/>
      <c r="KH22" s="332"/>
      <c r="KI22" s="332"/>
      <c r="KJ22" s="332"/>
      <c r="KK22" s="332"/>
      <c r="KL22" s="332"/>
      <c r="KM22" s="332"/>
      <c r="KN22" s="332"/>
      <c r="KO22" s="332"/>
      <c r="KP22" s="332"/>
      <c r="KQ22" s="332"/>
      <c r="KR22" s="333"/>
      <c r="KS22" s="333"/>
      <c r="KT22" s="333"/>
      <c r="KU22" s="333"/>
      <c r="KV22" s="333"/>
      <c r="KW22" s="333"/>
      <c r="KX22" s="333"/>
      <c r="KY22" s="333"/>
      <c r="KZ22" s="333"/>
      <c r="LA22" s="333"/>
      <c r="LB22" s="333"/>
      <c r="LC22" s="333"/>
      <c r="LD22" s="333"/>
      <c r="LE22" s="333"/>
      <c r="LF22" s="333"/>
      <c r="LG22" s="333"/>
      <c r="LH22" s="333"/>
      <c r="LI22" s="333"/>
      <c r="LJ22" s="333"/>
      <c r="LK22" s="333"/>
      <c r="LL22" s="333"/>
      <c r="LM22" s="333"/>
      <c r="LN22" s="333"/>
      <c r="LO22" s="333"/>
      <c r="LP22" s="333"/>
      <c r="LQ22" s="333"/>
      <c r="LR22" s="333"/>
      <c r="LS22" s="333"/>
      <c r="LT22" s="333"/>
      <c r="LU22" s="333"/>
      <c r="LV22" s="333"/>
      <c r="LW22" s="332"/>
      <c r="LX22" s="332"/>
      <c r="LY22" s="332"/>
      <c r="LZ22" s="332"/>
      <c r="MA22" s="332"/>
      <c r="MB22" s="332"/>
      <c r="MC22" s="332"/>
      <c r="MD22" s="332"/>
      <c r="ME22" s="332"/>
      <c r="MF22" s="332"/>
      <c r="MG22" s="332"/>
      <c r="MH22" s="332"/>
      <c r="MI22" s="332"/>
      <c r="MJ22" s="332"/>
      <c r="MK22" s="332"/>
      <c r="ML22" s="332"/>
      <c r="MM22" s="332"/>
      <c r="MN22" s="332"/>
      <c r="MO22" s="332"/>
      <c r="MP22" s="332"/>
      <c r="MQ22" s="332"/>
      <c r="MR22" s="332"/>
      <c r="MS22" s="332"/>
      <c r="MT22" s="332"/>
      <c r="MU22" s="332"/>
      <c r="MV22" s="332"/>
      <c r="MW22" s="332"/>
      <c r="MX22" s="332"/>
      <c r="MY22" s="332"/>
      <c r="MZ22" s="333"/>
      <c r="NA22" s="333"/>
      <c r="NB22" s="333"/>
      <c r="NC22" s="333"/>
      <c r="ND22" s="333"/>
      <c r="NE22" s="333"/>
      <c r="NF22" s="333"/>
      <c r="NG22" s="333"/>
      <c r="NH22" s="333"/>
      <c r="NI22" s="333"/>
      <c r="NJ22" s="333"/>
      <c r="NK22" s="333"/>
      <c r="NL22" s="333"/>
      <c r="NM22" s="333"/>
      <c r="NN22" s="333"/>
      <c r="NO22" s="333"/>
      <c r="NP22" s="333"/>
      <c r="NQ22" s="333"/>
      <c r="NR22" s="333"/>
      <c r="NS22" s="333"/>
      <c r="NT22" s="333"/>
      <c r="NU22" s="333"/>
      <c r="NV22" s="333"/>
      <c r="NW22" s="333"/>
      <c r="NX22" s="333"/>
      <c r="NY22" s="333"/>
      <c r="NZ22" s="333"/>
      <c r="OA22" s="333"/>
      <c r="OB22" s="333"/>
      <c r="OC22" s="333"/>
      <c r="OD22" s="333"/>
      <c r="OE22" s="43" t="s">
        <v>1206</v>
      </c>
      <c r="OF22" s="91"/>
    </row>
    <row r="23" spans="1:396" s="43" customFormat="1" ht="15.75" customHeight="1">
      <c r="A23" s="80">
        <f t="shared" si="27"/>
        <v>18</v>
      </c>
      <c r="B23" s="415"/>
      <c r="C23" s="90">
        <f t="shared" si="1"/>
        <v>0</v>
      </c>
      <c r="D23" s="90">
        <f t="shared" si="2"/>
        <v>0</v>
      </c>
      <c r="E23" s="88">
        <f t="shared" si="6"/>
        <v>0</v>
      </c>
      <c r="F23" s="88">
        <f t="shared" si="7"/>
        <v>0</v>
      </c>
      <c r="G23" s="88">
        <f t="shared" si="8"/>
        <v>0</v>
      </c>
      <c r="H23" s="89">
        <f t="shared" si="9"/>
        <v>0</v>
      </c>
      <c r="I23" s="89">
        <f t="shared" si="10"/>
        <v>0</v>
      </c>
      <c r="J23" s="88">
        <f t="shared" si="11"/>
        <v>0</v>
      </c>
      <c r="K23" s="88">
        <f t="shared" si="12"/>
        <v>0</v>
      </c>
      <c r="L23" s="88">
        <f t="shared" si="13"/>
        <v>0</v>
      </c>
      <c r="M23" s="88">
        <f t="shared" si="14"/>
        <v>0</v>
      </c>
      <c r="N23" s="88">
        <f t="shared" si="15"/>
        <v>0</v>
      </c>
      <c r="O23" s="88">
        <f t="shared" si="16"/>
        <v>0</v>
      </c>
      <c r="P23" s="88">
        <f t="shared" si="17"/>
        <v>0</v>
      </c>
      <c r="Q23" s="88">
        <f t="shared" si="18"/>
        <v>0</v>
      </c>
      <c r="R23" s="88">
        <f t="shared" si="19"/>
        <v>0</v>
      </c>
      <c r="S23" s="88">
        <f t="shared" si="20"/>
        <v>0</v>
      </c>
      <c r="T23" s="88">
        <f t="shared" si="21"/>
        <v>0</v>
      </c>
      <c r="U23" s="88">
        <f t="shared" si="22"/>
        <v>0</v>
      </c>
      <c r="V23" s="88">
        <f t="shared" si="23"/>
        <v>0</v>
      </c>
      <c r="W23" s="88">
        <f t="shared" si="3"/>
        <v>0</v>
      </c>
      <c r="X23" s="88">
        <f t="shared" si="24"/>
        <v>0</v>
      </c>
      <c r="Y23" s="88">
        <f t="shared" si="4"/>
        <v>0</v>
      </c>
      <c r="Z23" s="88">
        <f t="shared" si="5"/>
        <v>0</v>
      </c>
      <c r="AA23" s="88">
        <f t="shared" si="25"/>
        <v>0</v>
      </c>
      <c r="AB23" s="88">
        <f t="shared" si="26"/>
        <v>0</v>
      </c>
      <c r="AC23" s="332"/>
      <c r="AD23" s="332"/>
      <c r="AE23" s="332"/>
      <c r="AF23" s="332"/>
      <c r="AG23" s="332"/>
      <c r="AH23" s="332"/>
      <c r="AI23" s="332"/>
      <c r="AJ23" s="332"/>
      <c r="AK23" s="332"/>
      <c r="AL23" s="332"/>
      <c r="AM23" s="332"/>
      <c r="AN23" s="332"/>
      <c r="AO23" s="332"/>
      <c r="AP23" s="332"/>
      <c r="AQ23" s="332"/>
      <c r="AR23" s="332"/>
      <c r="AS23" s="332"/>
      <c r="AT23" s="332"/>
      <c r="AU23" s="332"/>
      <c r="AV23" s="332"/>
      <c r="AW23" s="332"/>
      <c r="AX23" s="332"/>
      <c r="AY23" s="332"/>
      <c r="AZ23" s="332"/>
      <c r="BA23" s="332"/>
      <c r="BB23" s="332"/>
      <c r="BC23" s="332"/>
      <c r="BD23" s="332"/>
      <c r="BE23" s="332"/>
      <c r="BF23" s="332"/>
      <c r="BG23" s="333"/>
      <c r="BH23" s="333"/>
      <c r="BI23" s="333"/>
      <c r="BJ23" s="333"/>
      <c r="BK23" s="333"/>
      <c r="BL23" s="333"/>
      <c r="BM23" s="333"/>
      <c r="BN23" s="333"/>
      <c r="BO23" s="333"/>
      <c r="BP23" s="333"/>
      <c r="BQ23" s="333"/>
      <c r="BR23" s="333"/>
      <c r="BS23" s="333"/>
      <c r="BT23" s="333"/>
      <c r="BU23" s="333"/>
      <c r="BV23" s="333"/>
      <c r="BW23" s="333"/>
      <c r="BX23" s="333"/>
      <c r="BY23" s="333"/>
      <c r="BZ23" s="333"/>
      <c r="CA23" s="333"/>
      <c r="CB23" s="333"/>
      <c r="CC23" s="333"/>
      <c r="CD23" s="333"/>
      <c r="CE23" s="333"/>
      <c r="CF23" s="333"/>
      <c r="CG23" s="333"/>
      <c r="CH23" s="333"/>
      <c r="CI23" s="333"/>
      <c r="CJ23" s="333"/>
      <c r="CK23" s="333"/>
      <c r="CL23" s="332"/>
      <c r="CM23" s="332"/>
      <c r="CN23" s="332"/>
      <c r="CO23" s="332"/>
      <c r="CP23" s="332"/>
      <c r="CQ23" s="332"/>
      <c r="CR23" s="332"/>
      <c r="CS23" s="332"/>
      <c r="CT23" s="332"/>
      <c r="CU23" s="332"/>
      <c r="CV23" s="332"/>
      <c r="CW23" s="332"/>
      <c r="CX23" s="332"/>
      <c r="CY23" s="332"/>
      <c r="CZ23" s="332"/>
      <c r="DA23" s="332"/>
      <c r="DB23" s="332"/>
      <c r="DC23" s="332"/>
      <c r="DD23" s="332"/>
      <c r="DE23" s="332"/>
      <c r="DF23" s="332"/>
      <c r="DG23" s="332"/>
      <c r="DH23" s="332"/>
      <c r="DI23" s="332"/>
      <c r="DJ23" s="332"/>
      <c r="DK23" s="332"/>
      <c r="DL23" s="332"/>
      <c r="DM23" s="332"/>
      <c r="DN23" s="332"/>
      <c r="DO23" s="332"/>
      <c r="DP23" s="333"/>
      <c r="DQ23" s="333"/>
      <c r="DR23" s="333"/>
      <c r="DS23" s="333"/>
      <c r="DT23" s="333"/>
      <c r="DU23" s="333"/>
      <c r="DV23" s="333"/>
      <c r="DW23" s="333"/>
      <c r="DX23" s="333"/>
      <c r="DY23" s="333"/>
      <c r="DZ23" s="333"/>
      <c r="EA23" s="333"/>
      <c r="EB23" s="333"/>
      <c r="EC23" s="333"/>
      <c r="ED23" s="333"/>
      <c r="EE23" s="333"/>
      <c r="EF23" s="333"/>
      <c r="EG23" s="333"/>
      <c r="EH23" s="333"/>
      <c r="EI23" s="333"/>
      <c r="EJ23" s="333"/>
      <c r="EK23" s="333"/>
      <c r="EL23" s="333"/>
      <c r="EM23" s="333"/>
      <c r="EN23" s="333"/>
      <c r="EO23" s="333"/>
      <c r="EP23" s="333"/>
      <c r="EQ23" s="333"/>
      <c r="ER23" s="333"/>
      <c r="ES23" s="333"/>
      <c r="ET23" s="333"/>
      <c r="EU23" s="332"/>
      <c r="EV23" s="332"/>
      <c r="EW23" s="332"/>
      <c r="EX23" s="332"/>
      <c r="EY23" s="332"/>
      <c r="EZ23" s="332"/>
      <c r="FA23" s="332"/>
      <c r="FB23" s="332"/>
      <c r="FC23" s="332"/>
      <c r="FD23" s="332"/>
      <c r="FE23" s="332"/>
      <c r="FF23" s="332"/>
      <c r="FG23" s="332"/>
      <c r="FH23" s="332"/>
      <c r="FI23" s="332"/>
      <c r="FJ23" s="332"/>
      <c r="FK23" s="332"/>
      <c r="FL23" s="332"/>
      <c r="FM23" s="332"/>
      <c r="FN23" s="332"/>
      <c r="FO23" s="332"/>
      <c r="FP23" s="332"/>
      <c r="FQ23" s="332"/>
      <c r="FR23" s="332"/>
      <c r="FS23" s="332"/>
      <c r="FT23" s="332"/>
      <c r="FU23" s="332"/>
      <c r="FV23" s="332"/>
      <c r="FW23" s="332"/>
      <c r="FX23" s="332"/>
      <c r="FY23" s="332"/>
      <c r="FZ23" s="333"/>
      <c r="GA23" s="333"/>
      <c r="GB23" s="333"/>
      <c r="GC23" s="333"/>
      <c r="GD23" s="333"/>
      <c r="GE23" s="333"/>
      <c r="GF23" s="333"/>
      <c r="GG23" s="333"/>
      <c r="GH23" s="333"/>
      <c r="GI23" s="333"/>
      <c r="GJ23" s="333"/>
      <c r="GK23" s="333"/>
      <c r="GL23" s="333"/>
      <c r="GM23" s="333"/>
      <c r="GN23" s="333"/>
      <c r="GO23" s="333"/>
      <c r="GP23" s="333"/>
      <c r="GQ23" s="333"/>
      <c r="GR23" s="333"/>
      <c r="GS23" s="333"/>
      <c r="GT23" s="333"/>
      <c r="GU23" s="333"/>
      <c r="GV23" s="333"/>
      <c r="GW23" s="333"/>
      <c r="GX23" s="333"/>
      <c r="GY23" s="333"/>
      <c r="GZ23" s="333"/>
      <c r="HA23" s="333"/>
      <c r="HB23" s="333"/>
      <c r="HC23" s="333"/>
      <c r="HD23" s="332"/>
      <c r="HE23" s="332"/>
      <c r="HF23" s="332"/>
      <c r="HG23" s="332"/>
      <c r="HH23" s="332"/>
      <c r="HI23" s="332"/>
      <c r="HJ23" s="332"/>
      <c r="HK23" s="332"/>
      <c r="HL23" s="332"/>
      <c r="HM23" s="332"/>
      <c r="HN23" s="332"/>
      <c r="HO23" s="332"/>
      <c r="HP23" s="332"/>
      <c r="HQ23" s="332"/>
      <c r="HR23" s="332"/>
      <c r="HS23" s="332"/>
      <c r="HT23" s="332"/>
      <c r="HU23" s="332"/>
      <c r="HV23" s="332"/>
      <c r="HW23" s="332"/>
      <c r="HX23" s="332"/>
      <c r="HY23" s="332"/>
      <c r="HZ23" s="332"/>
      <c r="IA23" s="332"/>
      <c r="IB23" s="332"/>
      <c r="IC23" s="332"/>
      <c r="ID23" s="332"/>
      <c r="IE23" s="332"/>
      <c r="IF23" s="332"/>
      <c r="IG23" s="332"/>
      <c r="IH23" s="332"/>
      <c r="II23" s="333"/>
      <c r="IJ23" s="333"/>
      <c r="IK23" s="333"/>
      <c r="IL23" s="333"/>
      <c r="IM23" s="333"/>
      <c r="IN23" s="333"/>
      <c r="IO23" s="333"/>
      <c r="IP23" s="333"/>
      <c r="IQ23" s="333"/>
      <c r="IR23" s="333"/>
      <c r="IS23" s="333"/>
      <c r="IT23" s="333"/>
      <c r="IU23" s="333"/>
      <c r="IV23" s="333"/>
      <c r="IW23" s="333"/>
      <c r="IX23" s="333"/>
      <c r="IY23" s="333"/>
      <c r="IZ23" s="333"/>
      <c r="JA23" s="333"/>
      <c r="JB23" s="333"/>
      <c r="JC23" s="333"/>
      <c r="JD23" s="333"/>
      <c r="JE23" s="333"/>
      <c r="JF23" s="333"/>
      <c r="JG23" s="333"/>
      <c r="JH23" s="333"/>
      <c r="JI23" s="333"/>
      <c r="JJ23" s="333"/>
      <c r="JK23" s="333"/>
      <c r="JL23" s="333"/>
      <c r="JM23" s="332"/>
      <c r="JN23" s="332"/>
      <c r="JO23" s="332"/>
      <c r="JP23" s="332"/>
      <c r="JQ23" s="332"/>
      <c r="JR23" s="332"/>
      <c r="JS23" s="332"/>
      <c r="JT23" s="332"/>
      <c r="JU23" s="332"/>
      <c r="JV23" s="332"/>
      <c r="JW23" s="332"/>
      <c r="JX23" s="332"/>
      <c r="JY23" s="332"/>
      <c r="JZ23" s="332"/>
      <c r="KA23" s="332"/>
      <c r="KB23" s="332"/>
      <c r="KC23" s="332"/>
      <c r="KD23" s="332"/>
      <c r="KE23" s="332"/>
      <c r="KF23" s="332"/>
      <c r="KG23" s="332"/>
      <c r="KH23" s="332"/>
      <c r="KI23" s="332"/>
      <c r="KJ23" s="332"/>
      <c r="KK23" s="332"/>
      <c r="KL23" s="332"/>
      <c r="KM23" s="332"/>
      <c r="KN23" s="332"/>
      <c r="KO23" s="332"/>
      <c r="KP23" s="332"/>
      <c r="KQ23" s="332"/>
      <c r="KR23" s="333"/>
      <c r="KS23" s="333"/>
      <c r="KT23" s="333"/>
      <c r="KU23" s="333"/>
      <c r="KV23" s="333"/>
      <c r="KW23" s="333"/>
      <c r="KX23" s="333"/>
      <c r="KY23" s="333"/>
      <c r="KZ23" s="333"/>
      <c r="LA23" s="333"/>
      <c r="LB23" s="333"/>
      <c r="LC23" s="333"/>
      <c r="LD23" s="333"/>
      <c r="LE23" s="333"/>
      <c r="LF23" s="333"/>
      <c r="LG23" s="333"/>
      <c r="LH23" s="333"/>
      <c r="LI23" s="333"/>
      <c r="LJ23" s="333"/>
      <c r="LK23" s="333"/>
      <c r="LL23" s="333"/>
      <c r="LM23" s="333"/>
      <c r="LN23" s="333"/>
      <c r="LO23" s="333"/>
      <c r="LP23" s="333"/>
      <c r="LQ23" s="333"/>
      <c r="LR23" s="333"/>
      <c r="LS23" s="333"/>
      <c r="LT23" s="333"/>
      <c r="LU23" s="333"/>
      <c r="LV23" s="333"/>
      <c r="LW23" s="332"/>
      <c r="LX23" s="332"/>
      <c r="LY23" s="332"/>
      <c r="LZ23" s="332"/>
      <c r="MA23" s="332"/>
      <c r="MB23" s="332"/>
      <c r="MC23" s="332"/>
      <c r="MD23" s="332"/>
      <c r="ME23" s="332"/>
      <c r="MF23" s="332"/>
      <c r="MG23" s="332"/>
      <c r="MH23" s="332"/>
      <c r="MI23" s="332"/>
      <c r="MJ23" s="332"/>
      <c r="MK23" s="332"/>
      <c r="ML23" s="332"/>
      <c r="MM23" s="332"/>
      <c r="MN23" s="332"/>
      <c r="MO23" s="332"/>
      <c r="MP23" s="332"/>
      <c r="MQ23" s="332"/>
      <c r="MR23" s="332"/>
      <c r="MS23" s="332"/>
      <c r="MT23" s="332"/>
      <c r="MU23" s="332"/>
      <c r="MV23" s="332"/>
      <c r="MW23" s="332"/>
      <c r="MX23" s="332"/>
      <c r="MY23" s="332"/>
      <c r="MZ23" s="333"/>
      <c r="NA23" s="333"/>
      <c r="NB23" s="333"/>
      <c r="NC23" s="333"/>
      <c r="ND23" s="333"/>
      <c r="NE23" s="333"/>
      <c r="NF23" s="333"/>
      <c r="NG23" s="333"/>
      <c r="NH23" s="333"/>
      <c r="NI23" s="333"/>
      <c r="NJ23" s="333"/>
      <c r="NK23" s="333"/>
      <c r="NL23" s="333"/>
      <c r="NM23" s="333"/>
      <c r="NN23" s="333"/>
      <c r="NO23" s="333"/>
      <c r="NP23" s="333"/>
      <c r="NQ23" s="333"/>
      <c r="NR23" s="333"/>
      <c r="NS23" s="333"/>
      <c r="NT23" s="333"/>
      <c r="NU23" s="333"/>
      <c r="NV23" s="333"/>
      <c r="NW23" s="333"/>
      <c r="NX23" s="333"/>
      <c r="NY23" s="333"/>
      <c r="NZ23" s="333"/>
      <c r="OA23" s="333"/>
      <c r="OB23" s="333"/>
      <c r="OC23" s="333"/>
      <c r="OD23" s="333"/>
      <c r="OE23" s="43" t="s">
        <v>1206</v>
      </c>
      <c r="OF23" s="91"/>
    </row>
    <row r="24" spans="1:396" s="43" customFormat="1" ht="15.75" customHeight="1">
      <c r="A24" s="80">
        <f t="shared" si="27"/>
        <v>19</v>
      </c>
      <c r="B24" s="415"/>
      <c r="C24" s="90">
        <f t="shared" si="1"/>
        <v>0</v>
      </c>
      <c r="D24" s="90">
        <f t="shared" si="2"/>
        <v>0</v>
      </c>
      <c r="E24" s="88">
        <f t="shared" si="6"/>
        <v>0</v>
      </c>
      <c r="F24" s="88">
        <f t="shared" si="7"/>
        <v>0</v>
      </c>
      <c r="G24" s="88">
        <f t="shared" si="8"/>
        <v>0</v>
      </c>
      <c r="H24" s="89">
        <f t="shared" si="9"/>
        <v>0</v>
      </c>
      <c r="I24" s="89">
        <f t="shared" si="10"/>
        <v>0</v>
      </c>
      <c r="J24" s="88">
        <f t="shared" si="11"/>
        <v>0</v>
      </c>
      <c r="K24" s="88">
        <f t="shared" si="12"/>
        <v>0</v>
      </c>
      <c r="L24" s="88">
        <f t="shared" si="13"/>
        <v>0</v>
      </c>
      <c r="M24" s="88">
        <f t="shared" si="14"/>
        <v>0</v>
      </c>
      <c r="N24" s="88">
        <f t="shared" si="15"/>
        <v>0</v>
      </c>
      <c r="O24" s="88">
        <f t="shared" si="16"/>
        <v>0</v>
      </c>
      <c r="P24" s="88">
        <f t="shared" si="17"/>
        <v>0</v>
      </c>
      <c r="Q24" s="88">
        <f t="shared" si="18"/>
        <v>0</v>
      </c>
      <c r="R24" s="88">
        <f t="shared" si="19"/>
        <v>0</v>
      </c>
      <c r="S24" s="88">
        <f t="shared" si="20"/>
        <v>0</v>
      </c>
      <c r="T24" s="88">
        <f t="shared" si="21"/>
        <v>0</v>
      </c>
      <c r="U24" s="88">
        <f t="shared" si="22"/>
        <v>0</v>
      </c>
      <c r="V24" s="88">
        <f t="shared" si="23"/>
        <v>0</v>
      </c>
      <c r="W24" s="88">
        <f t="shared" si="3"/>
        <v>0</v>
      </c>
      <c r="X24" s="88">
        <f t="shared" si="24"/>
        <v>0</v>
      </c>
      <c r="Y24" s="88">
        <f t="shared" si="4"/>
        <v>0</v>
      </c>
      <c r="Z24" s="88">
        <f t="shared" si="5"/>
        <v>0</v>
      </c>
      <c r="AA24" s="88">
        <f t="shared" si="25"/>
        <v>0</v>
      </c>
      <c r="AB24" s="88">
        <f t="shared" si="26"/>
        <v>0</v>
      </c>
      <c r="AC24" s="332"/>
      <c r="AD24" s="332"/>
      <c r="AE24" s="332"/>
      <c r="AF24" s="332"/>
      <c r="AG24" s="332"/>
      <c r="AH24" s="332"/>
      <c r="AI24" s="332"/>
      <c r="AJ24" s="332"/>
      <c r="AK24" s="332"/>
      <c r="AL24" s="332"/>
      <c r="AM24" s="332"/>
      <c r="AN24" s="332"/>
      <c r="AO24" s="332"/>
      <c r="AP24" s="332"/>
      <c r="AQ24" s="332"/>
      <c r="AR24" s="332"/>
      <c r="AS24" s="332"/>
      <c r="AT24" s="332"/>
      <c r="AU24" s="332"/>
      <c r="AV24" s="332"/>
      <c r="AW24" s="332"/>
      <c r="AX24" s="332"/>
      <c r="AY24" s="332"/>
      <c r="AZ24" s="332"/>
      <c r="BA24" s="332"/>
      <c r="BB24" s="332"/>
      <c r="BC24" s="332"/>
      <c r="BD24" s="332"/>
      <c r="BE24" s="332"/>
      <c r="BF24" s="332"/>
      <c r="BG24" s="333"/>
      <c r="BH24" s="333"/>
      <c r="BI24" s="333"/>
      <c r="BJ24" s="333"/>
      <c r="BK24" s="333"/>
      <c r="BL24" s="333"/>
      <c r="BM24" s="333"/>
      <c r="BN24" s="333"/>
      <c r="BO24" s="333"/>
      <c r="BP24" s="333"/>
      <c r="BQ24" s="333"/>
      <c r="BR24" s="333"/>
      <c r="BS24" s="333"/>
      <c r="BT24" s="333"/>
      <c r="BU24" s="333"/>
      <c r="BV24" s="333"/>
      <c r="BW24" s="333"/>
      <c r="BX24" s="333"/>
      <c r="BY24" s="333"/>
      <c r="BZ24" s="333"/>
      <c r="CA24" s="333"/>
      <c r="CB24" s="333"/>
      <c r="CC24" s="333"/>
      <c r="CD24" s="333"/>
      <c r="CE24" s="333"/>
      <c r="CF24" s="333"/>
      <c r="CG24" s="333"/>
      <c r="CH24" s="333"/>
      <c r="CI24" s="333"/>
      <c r="CJ24" s="333"/>
      <c r="CK24" s="333"/>
      <c r="CL24" s="332"/>
      <c r="CM24" s="332"/>
      <c r="CN24" s="332"/>
      <c r="CO24" s="332"/>
      <c r="CP24" s="332"/>
      <c r="CQ24" s="332"/>
      <c r="CR24" s="332"/>
      <c r="CS24" s="332"/>
      <c r="CT24" s="332"/>
      <c r="CU24" s="332"/>
      <c r="CV24" s="332"/>
      <c r="CW24" s="332"/>
      <c r="CX24" s="332"/>
      <c r="CY24" s="332"/>
      <c r="CZ24" s="332"/>
      <c r="DA24" s="332"/>
      <c r="DB24" s="332"/>
      <c r="DC24" s="332"/>
      <c r="DD24" s="332"/>
      <c r="DE24" s="332"/>
      <c r="DF24" s="332"/>
      <c r="DG24" s="332"/>
      <c r="DH24" s="332"/>
      <c r="DI24" s="332"/>
      <c r="DJ24" s="332"/>
      <c r="DK24" s="332"/>
      <c r="DL24" s="332"/>
      <c r="DM24" s="332"/>
      <c r="DN24" s="332"/>
      <c r="DO24" s="332"/>
      <c r="DP24" s="333"/>
      <c r="DQ24" s="333"/>
      <c r="DR24" s="333"/>
      <c r="DS24" s="333"/>
      <c r="DT24" s="333"/>
      <c r="DU24" s="333"/>
      <c r="DV24" s="333"/>
      <c r="DW24" s="333"/>
      <c r="DX24" s="333"/>
      <c r="DY24" s="333"/>
      <c r="DZ24" s="333"/>
      <c r="EA24" s="333"/>
      <c r="EB24" s="333"/>
      <c r="EC24" s="333"/>
      <c r="ED24" s="333"/>
      <c r="EE24" s="333"/>
      <c r="EF24" s="333"/>
      <c r="EG24" s="333"/>
      <c r="EH24" s="333"/>
      <c r="EI24" s="333"/>
      <c r="EJ24" s="333"/>
      <c r="EK24" s="333"/>
      <c r="EL24" s="333"/>
      <c r="EM24" s="333"/>
      <c r="EN24" s="333"/>
      <c r="EO24" s="333"/>
      <c r="EP24" s="333"/>
      <c r="EQ24" s="333"/>
      <c r="ER24" s="333"/>
      <c r="ES24" s="333"/>
      <c r="ET24" s="333"/>
      <c r="EU24" s="332"/>
      <c r="EV24" s="332"/>
      <c r="EW24" s="332"/>
      <c r="EX24" s="332"/>
      <c r="EY24" s="332"/>
      <c r="EZ24" s="332"/>
      <c r="FA24" s="332"/>
      <c r="FB24" s="332"/>
      <c r="FC24" s="332"/>
      <c r="FD24" s="332"/>
      <c r="FE24" s="332"/>
      <c r="FF24" s="332"/>
      <c r="FG24" s="332"/>
      <c r="FH24" s="332"/>
      <c r="FI24" s="332"/>
      <c r="FJ24" s="332"/>
      <c r="FK24" s="332"/>
      <c r="FL24" s="332"/>
      <c r="FM24" s="332"/>
      <c r="FN24" s="332"/>
      <c r="FO24" s="332"/>
      <c r="FP24" s="332"/>
      <c r="FQ24" s="332"/>
      <c r="FR24" s="332"/>
      <c r="FS24" s="332"/>
      <c r="FT24" s="332"/>
      <c r="FU24" s="332"/>
      <c r="FV24" s="332"/>
      <c r="FW24" s="332"/>
      <c r="FX24" s="332"/>
      <c r="FY24" s="332"/>
      <c r="FZ24" s="333"/>
      <c r="GA24" s="333"/>
      <c r="GB24" s="333"/>
      <c r="GC24" s="333"/>
      <c r="GD24" s="333"/>
      <c r="GE24" s="333"/>
      <c r="GF24" s="333"/>
      <c r="GG24" s="333"/>
      <c r="GH24" s="333"/>
      <c r="GI24" s="333"/>
      <c r="GJ24" s="333"/>
      <c r="GK24" s="333"/>
      <c r="GL24" s="333"/>
      <c r="GM24" s="333"/>
      <c r="GN24" s="333"/>
      <c r="GO24" s="333"/>
      <c r="GP24" s="333"/>
      <c r="GQ24" s="333"/>
      <c r="GR24" s="333"/>
      <c r="GS24" s="333"/>
      <c r="GT24" s="333"/>
      <c r="GU24" s="333"/>
      <c r="GV24" s="333"/>
      <c r="GW24" s="333"/>
      <c r="GX24" s="333"/>
      <c r="GY24" s="333"/>
      <c r="GZ24" s="333"/>
      <c r="HA24" s="333"/>
      <c r="HB24" s="333"/>
      <c r="HC24" s="333"/>
      <c r="HD24" s="332"/>
      <c r="HE24" s="332"/>
      <c r="HF24" s="332"/>
      <c r="HG24" s="332"/>
      <c r="HH24" s="332"/>
      <c r="HI24" s="332"/>
      <c r="HJ24" s="332"/>
      <c r="HK24" s="332"/>
      <c r="HL24" s="332"/>
      <c r="HM24" s="332"/>
      <c r="HN24" s="332"/>
      <c r="HO24" s="332"/>
      <c r="HP24" s="332"/>
      <c r="HQ24" s="332"/>
      <c r="HR24" s="332"/>
      <c r="HS24" s="332"/>
      <c r="HT24" s="332"/>
      <c r="HU24" s="332"/>
      <c r="HV24" s="332"/>
      <c r="HW24" s="332"/>
      <c r="HX24" s="332"/>
      <c r="HY24" s="332"/>
      <c r="HZ24" s="332"/>
      <c r="IA24" s="332"/>
      <c r="IB24" s="332"/>
      <c r="IC24" s="332"/>
      <c r="ID24" s="332"/>
      <c r="IE24" s="332"/>
      <c r="IF24" s="332"/>
      <c r="IG24" s="332"/>
      <c r="IH24" s="332"/>
      <c r="II24" s="333"/>
      <c r="IJ24" s="333"/>
      <c r="IK24" s="333"/>
      <c r="IL24" s="333"/>
      <c r="IM24" s="333"/>
      <c r="IN24" s="333"/>
      <c r="IO24" s="333"/>
      <c r="IP24" s="333"/>
      <c r="IQ24" s="333"/>
      <c r="IR24" s="333"/>
      <c r="IS24" s="333"/>
      <c r="IT24" s="333"/>
      <c r="IU24" s="333"/>
      <c r="IV24" s="333"/>
      <c r="IW24" s="333"/>
      <c r="IX24" s="333"/>
      <c r="IY24" s="333"/>
      <c r="IZ24" s="333"/>
      <c r="JA24" s="333"/>
      <c r="JB24" s="333"/>
      <c r="JC24" s="333"/>
      <c r="JD24" s="333"/>
      <c r="JE24" s="333"/>
      <c r="JF24" s="333"/>
      <c r="JG24" s="333"/>
      <c r="JH24" s="333"/>
      <c r="JI24" s="333"/>
      <c r="JJ24" s="333"/>
      <c r="JK24" s="333"/>
      <c r="JL24" s="333"/>
      <c r="JM24" s="332"/>
      <c r="JN24" s="332"/>
      <c r="JO24" s="332"/>
      <c r="JP24" s="332"/>
      <c r="JQ24" s="332"/>
      <c r="JR24" s="332"/>
      <c r="JS24" s="332"/>
      <c r="JT24" s="332"/>
      <c r="JU24" s="332"/>
      <c r="JV24" s="332"/>
      <c r="JW24" s="332"/>
      <c r="JX24" s="332"/>
      <c r="JY24" s="332"/>
      <c r="JZ24" s="332"/>
      <c r="KA24" s="332"/>
      <c r="KB24" s="332"/>
      <c r="KC24" s="332"/>
      <c r="KD24" s="332"/>
      <c r="KE24" s="332"/>
      <c r="KF24" s="332"/>
      <c r="KG24" s="332"/>
      <c r="KH24" s="332"/>
      <c r="KI24" s="332"/>
      <c r="KJ24" s="332"/>
      <c r="KK24" s="332"/>
      <c r="KL24" s="332"/>
      <c r="KM24" s="332"/>
      <c r="KN24" s="332"/>
      <c r="KO24" s="332"/>
      <c r="KP24" s="332"/>
      <c r="KQ24" s="332"/>
      <c r="KR24" s="333"/>
      <c r="KS24" s="333"/>
      <c r="KT24" s="333"/>
      <c r="KU24" s="333"/>
      <c r="KV24" s="333"/>
      <c r="KW24" s="333"/>
      <c r="KX24" s="333"/>
      <c r="KY24" s="333"/>
      <c r="KZ24" s="333"/>
      <c r="LA24" s="333"/>
      <c r="LB24" s="333"/>
      <c r="LC24" s="333"/>
      <c r="LD24" s="333"/>
      <c r="LE24" s="333"/>
      <c r="LF24" s="333"/>
      <c r="LG24" s="333"/>
      <c r="LH24" s="333"/>
      <c r="LI24" s="333"/>
      <c r="LJ24" s="333"/>
      <c r="LK24" s="333"/>
      <c r="LL24" s="333"/>
      <c r="LM24" s="333"/>
      <c r="LN24" s="333"/>
      <c r="LO24" s="333"/>
      <c r="LP24" s="333"/>
      <c r="LQ24" s="333"/>
      <c r="LR24" s="333"/>
      <c r="LS24" s="333"/>
      <c r="LT24" s="333"/>
      <c r="LU24" s="333"/>
      <c r="LV24" s="333"/>
      <c r="LW24" s="332"/>
      <c r="LX24" s="332"/>
      <c r="LY24" s="332"/>
      <c r="LZ24" s="332"/>
      <c r="MA24" s="332"/>
      <c r="MB24" s="332"/>
      <c r="MC24" s="332"/>
      <c r="MD24" s="332"/>
      <c r="ME24" s="332"/>
      <c r="MF24" s="332"/>
      <c r="MG24" s="332"/>
      <c r="MH24" s="332"/>
      <c r="MI24" s="332"/>
      <c r="MJ24" s="332"/>
      <c r="MK24" s="332"/>
      <c r="ML24" s="332"/>
      <c r="MM24" s="332"/>
      <c r="MN24" s="332"/>
      <c r="MO24" s="332"/>
      <c r="MP24" s="332"/>
      <c r="MQ24" s="332"/>
      <c r="MR24" s="332"/>
      <c r="MS24" s="332"/>
      <c r="MT24" s="332"/>
      <c r="MU24" s="332"/>
      <c r="MV24" s="332"/>
      <c r="MW24" s="332"/>
      <c r="MX24" s="332"/>
      <c r="MY24" s="332"/>
      <c r="MZ24" s="333"/>
      <c r="NA24" s="333"/>
      <c r="NB24" s="333"/>
      <c r="NC24" s="333"/>
      <c r="ND24" s="333"/>
      <c r="NE24" s="333"/>
      <c r="NF24" s="333"/>
      <c r="NG24" s="333"/>
      <c r="NH24" s="333"/>
      <c r="NI24" s="333"/>
      <c r="NJ24" s="333"/>
      <c r="NK24" s="333"/>
      <c r="NL24" s="333"/>
      <c r="NM24" s="333"/>
      <c r="NN24" s="333"/>
      <c r="NO24" s="333"/>
      <c r="NP24" s="333"/>
      <c r="NQ24" s="333"/>
      <c r="NR24" s="333"/>
      <c r="NS24" s="333"/>
      <c r="NT24" s="333"/>
      <c r="NU24" s="333"/>
      <c r="NV24" s="333"/>
      <c r="NW24" s="333"/>
      <c r="NX24" s="333"/>
      <c r="NY24" s="333"/>
      <c r="NZ24" s="333"/>
      <c r="OA24" s="333"/>
      <c r="OB24" s="333"/>
      <c r="OC24" s="333"/>
      <c r="OD24" s="333"/>
      <c r="OE24" s="43" t="s">
        <v>1206</v>
      </c>
      <c r="OF24" s="91"/>
    </row>
    <row r="25" spans="1:396" s="43" customFormat="1" ht="15.75" customHeight="1">
      <c r="A25" s="80">
        <f t="shared" si="27"/>
        <v>20</v>
      </c>
      <c r="B25" s="415"/>
      <c r="C25" s="90">
        <f t="shared" si="1"/>
        <v>0</v>
      </c>
      <c r="D25" s="90">
        <f t="shared" si="2"/>
        <v>0</v>
      </c>
      <c r="E25" s="88">
        <f t="shared" si="6"/>
        <v>0</v>
      </c>
      <c r="F25" s="88">
        <f t="shared" si="7"/>
        <v>0</v>
      </c>
      <c r="G25" s="88">
        <f t="shared" si="8"/>
        <v>0</v>
      </c>
      <c r="H25" s="89">
        <f t="shared" si="9"/>
        <v>0</v>
      </c>
      <c r="I25" s="89">
        <f t="shared" si="10"/>
        <v>0</v>
      </c>
      <c r="J25" s="88">
        <f t="shared" si="11"/>
        <v>0</v>
      </c>
      <c r="K25" s="88">
        <f t="shared" si="12"/>
        <v>0</v>
      </c>
      <c r="L25" s="88">
        <f t="shared" si="13"/>
        <v>0</v>
      </c>
      <c r="M25" s="88">
        <f t="shared" si="14"/>
        <v>0</v>
      </c>
      <c r="N25" s="88">
        <f t="shared" si="15"/>
        <v>0</v>
      </c>
      <c r="O25" s="88">
        <f t="shared" si="16"/>
        <v>0</v>
      </c>
      <c r="P25" s="88">
        <f t="shared" si="17"/>
        <v>0</v>
      </c>
      <c r="Q25" s="88">
        <f t="shared" si="18"/>
        <v>0</v>
      </c>
      <c r="R25" s="88">
        <f t="shared" si="19"/>
        <v>0</v>
      </c>
      <c r="S25" s="88">
        <f t="shared" si="20"/>
        <v>0</v>
      </c>
      <c r="T25" s="88">
        <f t="shared" si="21"/>
        <v>0</v>
      </c>
      <c r="U25" s="88">
        <f t="shared" si="22"/>
        <v>0</v>
      </c>
      <c r="V25" s="88">
        <f t="shared" si="23"/>
        <v>0</v>
      </c>
      <c r="W25" s="88">
        <f t="shared" si="3"/>
        <v>0</v>
      </c>
      <c r="X25" s="88">
        <f t="shared" si="24"/>
        <v>0</v>
      </c>
      <c r="Y25" s="88">
        <f t="shared" si="4"/>
        <v>0</v>
      </c>
      <c r="Z25" s="88">
        <f t="shared" si="5"/>
        <v>0</v>
      </c>
      <c r="AA25" s="88">
        <f t="shared" si="25"/>
        <v>0</v>
      </c>
      <c r="AB25" s="88">
        <f t="shared" si="26"/>
        <v>0</v>
      </c>
      <c r="AC25" s="332"/>
      <c r="AD25" s="332"/>
      <c r="AE25" s="332"/>
      <c r="AF25" s="332"/>
      <c r="AG25" s="332"/>
      <c r="AH25" s="332"/>
      <c r="AI25" s="332"/>
      <c r="AJ25" s="332"/>
      <c r="AK25" s="332"/>
      <c r="AL25" s="332"/>
      <c r="AM25" s="332"/>
      <c r="AN25" s="332"/>
      <c r="AO25" s="332"/>
      <c r="AP25" s="332"/>
      <c r="AQ25" s="332"/>
      <c r="AR25" s="332"/>
      <c r="AS25" s="332"/>
      <c r="AT25" s="332"/>
      <c r="AU25" s="332"/>
      <c r="AV25" s="332"/>
      <c r="AW25" s="332"/>
      <c r="AX25" s="332"/>
      <c r="AY25" s="332"/>
      <c r="AZ25" s="332"/>
      <c r="BA25" s="332"/>
      <c r="BB25" s="332"/>
      <c r="BC25" s="332"/>
      <c r="BD25" s="332"/>
      <c r="BE25" s="332"/>
      <c r="BF25" s="332"/>
      <c r="BG25" s="333"/>
      <c r="BH25" s="333"/>
      <c r="BI25" s="333"/>
      <c r="BJ25" s="333"/>
      <c r="BK25" s="333"/>
      <c r="BL25" s="333"/>
      <c r="BM25" s="333"/>
      <c r="BN25" s="333"/>
      <c r="BO25" s="333"/>
      <c r="BP25" s="333"/>
      <c r="BQ25" s="333"/>
      <c r="BR25" s="333"/>
      <c r="BS25" s="333"/>
      <c r="BT25" s="333"/>
      <c r="BU25" s="333"/>
      <c r="BV25" s="333"/>
      <c r="BW25" s="333"/>
      <c r="BX25" s="333"/>
      <c r="BY25" s="333"/>
      <c r="BZ25" s="333"/>
      <c r="CA25" s="333"/>
      <c r="CB25" s="333"/>
      <c r="CC25" s="333"/>
      <c r="CD25" s="333"/>
      <c r="CE25" s="333"/>
      <c r="CF25" s="333"/>
      <c r="CG25" s="333"/>
      <c r="CH25" s="333"/>
      <c r="CI25" s="333"/>
      <c r="CJ25" s="333"/>
      <c r="CK25" s="333"/>
      <c r="CL25" s="332"/>
      <c r="CM25" s="332"/>
      <c r="CN25" s="332"/>
      <c r="CO25" s="332"/>
      <c r="CP25" s="332"/>
      <c r="CQ25" s="332"/>
      <c r="CR25" s="332"/>
      <c r="CS25" s="332"/>
      <c r="CT25" s="332"/>
      <c r="CU25" s="332"/>
      <c r="CV25" s="332"/>
      <c r="CW25" s="332"/>
      <c r="CX25" s="332"/>
      <c r="CY25" s="332"/>
      <c r="CZ25" s="332"/>
      <c r="DA25" s="332"/>
      <c r="DB25" s="332"/>
      <c r="DC25" s="332"/>
      <c r="DD25" s="332"/>
      <c r="DE25" s="332"/>
      <c r="DF25" s="332"/>
      <c r="DG25" s="332"/>
      <c r="DH25" s="332"/>
      <c r="DI25" s="332"/>
      <c r="DJ25" s="332"/>
      <c r="DK25" s="332"/>
      <c r="DL25" s="332"/>
      <c r="DM25" s="332"/>
      <c r="DN25" s="332"/>
      <c r="DO25" s="332"/>
      <c r="DP25" s="333"/>
      <c r="DQ25" s="333"/>
      <c r="DR25" s="333"/>
      <c r="DS25" s="333"/>
      <c r="DT25" s="333"/>
      <c r="DU25" s="333"/>
      <c r="DV25" s="333"/>
      <c r="DW25" s="333"/>
      <c r="DX25" s="333"/>
      <c r="DY25" s="333"/>
      <c r="DZ25" s="333"/>
      <c r="EA25" s="333"/>
      <c r="EB25" s="333"/>
      <c r="EC25" s="333"/>
      <c r="ED25" s="333"/>
      <c r="EE25" s="333"/>
      <c r="EF25" s="333"/>
      <c r="EG25" s="333"/>
      <c r="EH25" s="333"/>
      <c r="EI25" s="333"/>
      <c r="EJ25" s="333"/>
      <c r="EK25" s="333"/>
      <c r="EL25" s="333"/>
      <c r="EM25" s="333"/>
      <c r="EN25" s="333"/>
      <c r="EO25" s="333"/>
      <c r="EP25" s="333"/>
      <c r="EQ25" s="333"/>
      <c r="ER25" s="333"/>
      <c r="ES25" s="333"/>
      <c r="ET25" s="333"/>
      <c r="EU25" s="332"/>
      <c r="EV25" s="332"/>
      <c r="EW25" s="332"/>
      <c r="EX25" s="332"/>
      <c r="EY25" s="332"/>
      <c r="EZ25" s="332"/>
      <c r="FA25" s="332"/>
      <c r="FB25" s="332"/>
      <c r="FC25" s="332"/>
      <c r="FD25" s="332"/>
      <c r="FE25" s="332"/>
      <c r="FF25" s="332"/>
      <c r="FG25" s="332"/>
      <c r="FH25" s="332"/>
      <c r="FI25" s="332"/>
      <c r="FJ25" s="332"/>
      <c r="FK25" s="332"/>
      <c r="FL25" s="332"/>
      <c r="FM25" s="332"/>
      <c r="FN25" s="332"/>
      <c r="FO25" s="332"/>
      <c r="FP25" s="332"/>
      <c r="FQ25" s="332"/>
      <c r="FR25" s="332"/>
      <c r="FS25" s="332"/>
      <c r="FT25" s="332"/>
      <c r="FU25" s="332"/>
      <c r="FV25" s="332"/>
      <c r="FW25" s="332"/>
      <c r="FX25" s="332"/>
      <c r="FY25" s="332"/>
      <c r="FZ25" s="333"/>
      <c r="GA25" s="333"/>
      <c r="GB25" s="333"/>
      <c r="GC25" s="333"/>
      <c r="GD25" s="333"/>
      <c r="GE25" s="333"/>
      <c r="GF25" s="333"/>
      <c r="GG25" s="333"/>
      <c r="GH25" s="333"/>
      <c r="GI25" s="333"/>
      <c r="GJ25" s="333"/>
      <c r="GK25" s="333"/>
      <c r="GL25" s="333"/>
      <c r="GM25" s="333"/>
      <c r="GN25" s="333"/>
      <c r="GO25" s="333"/>
      <c r="GP25" s="333"/>
      <c r="GQ25" s="333"/>
      <c r="GR25" s="333"/>
      <c r="GS25" s="333"/>
      <c r="GT25" s="333"/>
      <c r="GU25" s="333"/>
      <c r="GV25" s="333"/>
      <c r="GW25" s="333"/>
      <c r="GX25" s="333"/>
      <c r="GY25" s="333"/>
      <c r="GZ25" s="333"/>
      <c r="HA25" s="333"/>
      <c r="HB25" s="333"/>
      <c r="HC25" s="333"/>
      <c r="HD25" s="332"/>
      <c r="HE25" s="332"/>
      <c r="HF25" s="332"/>
      <c r="HG25" s="332"/>
      <c r="HH25" s="332"/>
      <c r="HI25" s="332"/>
      <c r="HJ25" s="332"/>
      <c r="HK25" s="332"/>
      <c r="HL25" s="332"/>
      <c r="HM25" s="332"/>
      <c r="HN25" s="332"/>
      <c r="HO25" s="332"/>
      <c r="HP25" s="332"/>
      <c r="HQ25" s="332"/>
      <c r="HR25" s="332"/>
      <c r="HS25" s="332"/>
      <c r="HT25" s="332"/>
      <c r="HU25" s="332"/>
      <c r="HV25" s="332"/>
      <c r="HW25" s="332"/>
      <c r="HX25" s="332"/>
      <c r="HY25" s="332"/>
      <c r="HZ25" s="332"/>
      <c r="IA25" s="332"/>
      <c r="IB25" s="332"/>
      <c r="IC25" s="332"/>
      <c r="ID25" s="332"/>
      <c r="IE25" s="332"/>
      <c r="IF25" s="332"/>
      <c r="IG25" s="332"/>
      <c r="IH25" s="332"/>
      <c r="II25" s="333"/>
      <c r="IJ25" s="333"/>
      <c r="IK25" s="333"/>
      <c r="IL25" s="333"/>
      <c r="IM25" s="333"/>
      <c r="IN25" s="333"/>
      <c r="IO25" s="333"/>
      <c r="IP25" s="333"/>
      <c r="IQ25" s="333"/>
      <c r="IR25" s="333"/>
      <c r="IS25" s="333"/>
      <c r="IT25" s="333"/>
      <c r="IU25" s="333"/>
      <c r="IV25" s="333"/>
      <c r="IW25" s="333"/>
      <c r="IX25" s="333"/>
      <c r="IY25" s="333"/>
      <c r="IZ25" s="333"/>
      <c r="JA25" s="333"/>
      <c r="JB25" s="333"/>
      <c r="JC25" s="333"/>
      <c r="JD25" s="333"/>
      <c r="JE25" s="333"/>
      <c r="JF25" s="333"/>
      <c r="JG25" s="333"/>
      <c r="JH25" s="333"/>
      <c r="JI25" s="333"/>
      <c r="JJ25" s="333"/>
      <c r="JK25" s="333"/>
      <c r="JL25" s="333"/>
      <c r="JM25" s="332"/>
      <c r="JN25" s="332"/>
      <c r="JO25" s="332"/>
      <c r="JP25" s="332"/>
      <c r="JQ25" s="332"/>
      <c r="JR25" s="332"/>
      <c r="JS25" s="332"/>
      <c r="JT25" s="332"/>
      <c r="JU25" s="332"/>
      <c r="JV25" s="332"/>
      <c r="JW25" s="332"/>
      <c r="JX25" s="332"/>
      <c r="JY25" s="332"/>
      <c r="JZ25" s="332"/>
      <c r="KA25" s="332"/>
      <c r="KB25" s="332"/>
      <c r="KC25" s="332"/>
      <c r="KD25" s="332"/>
      <c r="KE25" s="332"/>
      <c r="KF25" s="332"/>
      <c r="KG25" s="332"/>
      <c r="KH25" s="332"/>
      <c r="KI25" s="332"/>
      <c r="KJ25" s="332"/>
      <c r="KK25" s="332"/>
      <c r="KL25" s="332"/>
      <c r="KM25" s="332"/>
      <c r="KN25" s="332"/>
      <c r="KO25" s="332"/>
      <c r="KP25" s="332"/>
      <c r="KQ25" s="332"/>
      <c r="KR25" s="333"/>
      <c r="KS25" s="333"/>
      <c r="KT25" s="333"/>
      <c r="KU25" s="333"/>
      <c r="KV25" s="333"/>
      <c r="KW25" s="333"/>
      <c r="KX25" s="333"/>
      <c r="KY25" s="333"/>
      <c r="KZ25" s="333"/>
      <c r="LA25" s="333"/>
      <c r="LB25" s="333"/>
      <c r="LC25" s="333"/>
      <c r="LD25" s="333"/>
      <c r="LE25" s="333"/>
      <c r="LF25" s="333"/>
      <c r="LG25" s="333"/>
      <c r="LH25" s="333"/>
      <c r="LI25" s="333"/>
      <c r="LJ25" s="333"/>
      <c r="LK25" s="333"/>
      <c r="LL25" s="333"/>
      <c r="LM25" s="333"/>
      <c r="LN25" s="333"/>
      <c r="LO25" s="333"/>
      <c r="LP25" s="333"/>
      <c r="LQ25" s="333"/>
      <c r="LR25" s="333"/>
      <c r="LS25" s="333"/>
      <c r="LT25" s="333"/>
      <c r="LU25" s="333"/>
      <c r="LV25" s="333"/>
      <c r="LW25" s="332"/>
      <c r="LX25" s="332"/>
      <c r="LY25" s="332"/>
      <c r="LZ25" s="332"/>
      <c r="MA25" s="332"/>
      <c r="MB25" s="332"/>
      <c r="MC25" s="332"/>
      <c r="MD25" s="332"/>
      <c r="ME25" s="332"/>
      <c r="MF25" s="332"/>
      <c r="MG25" s="332"/>
      <c r="MH25" s="332"/>
      <c r="MI25" s="332"/>
      <c r="MJ25" s="332"/>
      <c r="MK25" s="332"/>
      <c r="ML25" s="332"/>
      <c r="MM25" s="332"/>
      <c r="MN25" s="332"/>
      <c r="MO25" s="332"/>
      <c r="MP25" s="332"/>
      <c r="MQ25" s="332"/>
      <c r="MR25" s="332"/>
      <c r="MS25" s="332"/>
      <c r="MT25" s="332"/>
      <c r="MU25" s="332"/>
      <c r="MV25" s="332"/>
      <c r="MW25" s="332"/>
      <c r="MX25" s="332"/>
      <c r="MY25" s="332"/>
      <c r="MZ25" s="333"/>
      <c r="NA25" s="333"/>
      <c r="NB25" s="333"/>
      <c r="NC25" s="333"/>
      <c r="ND25" s="333"/>
      <c r="NE25" s="333"/>
      <c r="NF25" s="333"/>
      <c r="NG25" s="333"/>
      <c r="NH25" s="333"/>
      <c r="NI25" s="333"/>
      <c r="NJ25" s="333"/>
      <c r="NK25" s="333"/>
      <c r="NL25" s="333"/>
      <c r="NM25" s="333"/>
      <c r="NN25" s="333"/>
      <c r="NO25" s="333"/>
      <c r="NP25" s="333"/>
      <c r="NQ25" s="333"/>
      <c r="NR25" s="333"/>
      <c r="NS25" s="333"/>
      <c r="NT25" s="333"/>
      <c r="NU25" s="333"/>
      <c r="NV25" s="333"/>
      <c r="NW25" s="333"/>
      <c r="NX25" s="333"/>
      <c r="NY25" s="333"/>
      <c r="NZ25" s="333"/>
      <c r="OA25" s="333"/>
      <c r="OB25" s="333"/>
      <c r="OC25" s="333"/>
      <c r="OD25" s="333"/>
      <c r="OE25" s="43" t="s">
        <v>1206</v>
      </c>
      <c r="OF25" s="91"/>
    </row>
    <row r="26" spans="1:396" s="43" customFormat="1" ht="15.75" customHeight="1">
      <c r="A26" s="80">
        <f t="shared" si="27"/>
        <v>21</v>
      </c>
      <c r="B26" s="415"/>
      <c r="C26" s="90">
        <f t="shared" si="1"/>
        <v>0</v>
      </c>
      <c r="D26" s="90">
        <f t="shared" si="2"/>
        <v>0</v>
      </c>
      <c r="E26" s="88">
        <f t="shared" si="6"/>
        <v>0</v>
      </c>
      <c r="F26" s="88">
        <f t="shared" si="7"/>
        <v>0</v>
      </c>
      <c r="G26" s="88">
        <f t="shared" si="8"/>
        <v>0</v>
      </c>
      <c r="H26" s="89">
        <f t="shared" si="9"/>
        <v>0</v>
      </c>
      <c r="I26" s="89">
        <f t="shared" si="10"/>
        <v>0</v>
      </c>
      <c r="J26" s="88">
        <f t="shared" si="11"/>
        <v>0</v>
      </c>
      <c r="K26" s="88">
        <f t="shared" si="12"/>
        <v>0</v>
      </c>
      <c r="L26" s="88">
        <f t="shared" si="13"/>
        <v>0</v>
      </c>
      <c r="M26" s="88">
        <f t="shared" si="14"/>
        <v>0</v>
      </c>
      <c r="N26" s="88">
        <f t="shared" si="15"/>
        <v>0</v>
      </c>
      <c r="O26" s="88">
        <f t="shared" si="16"/>
        <v>0</v>
      </c>
      <c r="P26" s="88">
        <f t="shared" si="17"/>
        <v>0</v>
      </c>
      <c r="Q26" s="88">
        <f t="shared" si="18"/>
        <v>0</v>
      </c>
      <c r="R26" s="88">
        <f t="shared" si="19"/>
        <v>0</v>
      </c>
      <c r="S26" s="88">
        <f t="shared" si="20"/>
        <v>0</v>
      </c>
      <c r="T26" s="88">
        <f t="shared" si="21"/>
        <v>0</v>
      </c>
      <c r="U26" s="88">
        <f t="shared" si="22"/>
        <v>0</v>
      </c>
      <c r="V26" s="88">
        <f t="shared" si="23"/>
        <v>0</v>
      </c>
      <c r="W26" s="88">
        <f t="shared" si="3"/>
        <v>0</v>
      </c>
      <c r="X26" s="88">
        <f t="shared" si="24"/>
        <v>0</v>
      </c>
      <c r="Y26" s="88">
        <f t="shared" si="4"/>
        <v>0</v>
      </c>
      <c r="Z26" s="88">
        <f t="shared" si="5"/>
        <v>0</v>
      </c>
      <c r="AA26" s="88">
        <f t="shared" si="25"/>
        <v>0</v>
      </c>
      <c r="AB26" s="88">
        <f t="shared" si="26"/>
        <v>0</v>
      </c>
      <c r="AC26" s="332"/>
      <c r="AD26" s="332"/>
      <c r="AE26" s="332"/>
      <c r="AF26" s="332"/>
      <c r="AG26" s="332"/>
      <c r="AH26" s="332"/>
      <c r="AI26" s="332"/>
      <c r="AJ26" s="332"/>
      <c r="AK26" s="332"/>
      <c r="AL26" s="332"/>
      <c r="AM26" s="332"/>
      <c r="AN26" s="332"/>
      <c r="AO26" s="332"/>
      <c r="AP26" s="332"/>
      <c r="AQ26" s="332"/>
      <c r="AR26" s="332"/>
      <c r="AS26" s="332"/>
      <c r="AT26" s="332"/>
      <c r="AU26" s="332"/>
      <c r="AV26" s="332"/>
      <c r="AW26" s="332"/>
      <c r="AX26" s="332"/>
      <c r="AY26" s="332"/>
      <c r="AZ26" s="332"/>
      <c r="BA26" s="332"/>
      <c r="BB26" s="332"/>
      <c r="BC26" s="332"/>
      <c r="BD26" s="332"/>
      <c r="BE26" s="332"/>
      <c r="BF26" s="332"/>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2"/>
      <c r="CM26" s="332"/>
      <c r="CN26" s="332"/>
      <c r="CO26" s="332"/>
      <c r="CP26" s="332"/>
      <c r="CQ26" s="332"/>
      <c r="CR26" s="332"/>
      <c r="CS26" s="332"/>
      <c r="CT26" s="332"/>
      <c r="CU26" s="332"/>
      <c r="CV26" s="332"/>
      <c r="CW26" s="332"/>
      <c r="CX26" s="332"/>
      <c r="CY26" s="332"/>
      <c r="CZ26" s="332"/>
      <c r="DA26" s="332"/>
      <c r="DB26" s="332"/>
      <c r="DC26" s="332"/>
      <c r="DD26" s="332"/>
      <c r="DE26" s="332"/>
      <c r="DF26" s="332"/>
      <c r="DG26" s="332"/>
      <c r="DH26" s="332"/>
      <c r="DI26" s="332"/>
      <c r="DJ26" s="332"/>
      <c r="DK26" s="332"/>
      <c r="DL26" s="332"/>
      <c r="DM26" s="332"/>
      <c r="DN26" s="332"/>
      <c r="DO26" s="332"/>
      <c r="DP26" s="333"/>
      <c r="DQ26" s="333"/>
      <c r="DR26" s="333"/>
      <c r="DS26" s="333"/>
      <c r="DT26" s="333"/>
      <c r="DU26" s="333"/>
      <c r="DV26" s="333"/>
      <c r="DW26" s="333"/>
      <c r="DX26" s="333"/>
      <c r="DY26" s="333"/>
      <c r="DZ26" s="333"/>
      <c r="EA26" s="333"/>
      <c r="EB26" s="333"/>
      <c r="EC26" s="333"/>
      <c r="ED26" s="333"/>
      <c r="EE26" s="333"/>
      <c r="EF26" s="333"/>
      <c r="EG26" s="333"/>
      <c r="EH26" s="333"/>
      <c r="EI26" s="333"/>
      <c r="EJ26" s="333"/>
      <c r="EK26" s="333"/>
      <c r="EL26" s="333"/>
      <c r="EM26" s="333"/>
      <c r="EN26" s="333"/>
      <c r="EO26" s="333"/>
      <c r="EP26" s="333"/>
      <c r="EQ26" s="333"/>
      <c r="ER26" s="333"/>
      <c r="ES26" s="333"/>
      <c r="ET26" s="333"/>
      <c r="EU26" s="332"/>
      <c r="EV26" s="332"/>
      <c r="EW26" s="332"/>
      <c r="EX26" s="332"/>
      <c r="EY26" s="332"/>
      <c r="EZ26" s="332"/>
      <c r="FA26" s="332"/>
      <c r="FB26" s="332"/>
      <c r="FC26" s="332"/>
      <c r="FD26" s="332"/>
      <c r="FE26" s="332"/>
      <c r="FF26" s="332"/>
      <c r="FG26" s="332"/>
      <c r="FH26" s="332"/>
      <c r="FI26" s="332"/>
      <c r="FJ26" s="332"/>
      <c r="FK26" s="332"/>
      <c r="FL26" s="332"/>
      <c r="FM26" s="332"/>
      <c r="FN26" s="332"/>
      <c r="FO26" s="332"/>
      <c r="FP26" s="332"/>
      <c r="FQ26" s="332"/>
      <c r="FR26" s="332"/>
      <c r="FS26" s="332"/>
      <c r="FT26" s="332"/>
      <c r="FU26" s="332"/>
      <c r="FV26" s="332"/>
      <c r="FW26" s="332"/>
      <c r="FX26" s="332"/>
      <c r="FY26" s="332"/>
      <c r="FZ26" s="333"/>
      <c r="GA26" s="333"/>
      <c r="GB26" s="333"/>
      <c r="GC26" s="333"/>
      <c r="GD26" s="333"/>
      <c r="GE26" s="333"/>
      <c r="GF26" s="333"/>
      <c r="GG26" s="333"/>
      <c r="GH26" s="333"/>
      <c r="GI26" s="333"/>
      <c r="GJ26" s="333"/>
      <c r="GK26" s="333"/>
      <c r="GL26" s="333"/>
      <c r="GM26" s="333"/>
      <c r="GN26" s="333"/>
      <c r="GO26" s="333"/>
      <c r="GP26" s="333"/>
      <c r="GQ26" s="333"/>
      <c r="GR26" s="333"/>
      <c r="GS26" s="333"/>
      <c r="GT26" s="333"/>
      <c r="GU26" s="333"/>
      <c r="GV26" s="333"/>
      <c r="GW26" s="333"/>
      <c r="GX26" s="333"/>
      <c r="GY26" s="333"/>
      <c r="GZ26" s="333"/>
      <c r="HA26" s="333"/>
      <c r="HB26" s="333"/>
      <c r="HC26" s="333"/>
      <c r="HD26" s="332"/>
      <c r="HE26" s="332"/>
      <c r="HF26" s="332"/>
      <c r="HG26" s="332"/>
      <c r="HH26" s="332"/>
      <c r="HI26" s="332"/>
      <c r="HJ26" s="332"/>
      <c r="HK26" s="332"/>
      <c r="HL26" s="332"/>
      <c r="HM26" s="332"/>
      <c r="HN26" s="332"/>
      <c r="HO26" s="332"/>
      <c r="HP26" s="332"/>
      <c r="HQ26" s="332"/>
      <c r="HR26" s="332"/>
      <c r="HS26" s="332"/>
      <c r="HT26" s="332"/>
      <c r="HU26" s="332"/>
      <c r="HV26" s="332"/>
      <c r="HW26" s="332"/>
      <c r="HX26" s="332"/>
      <c r="HY26" s="332"/>
      <c r="HZ26" s="332"/>
      <c r="IA26" s="332"/>
      <c r="IB26" s="332"/>
      <c r="IC26" s="332"/>
      <c r="ID26" s="332"/>
      <c r="IE26" s="332"/>
      <c r="IF26" s="332"/>
      <c r="IG26" s="332"/>
      <c r="IH26" s="332"/>
      <c r="II26" s="333"/>
      <c r="IJ26" s="333"/>
      <c r="IK26" s="333"/>
      <c r="IL26" s="333"/>
      <c r="IM26" s="333"/>
      <c r="IN26" s="333"/>
      <c r="IO26" s="333"/>
      <c r="IP26" s="333"/>
      <c r="IQ26" s="333"/>
      <c r="IR26" s="333"/>
      <c r="IS26" s="333"/>
      <c r="IT26" s="333"/>
      <c r="IU26" s="333"/>
      <c r="IV26" s="333"/>
      <c r="IW26" s="333"/>
      <c r="IX26" s="333"/>
      <c r="IY26" s="333"/>
      <c r="IZ26" s="333"/>
      <c r="JA26" s="333"/>
      <c r="JB26" s="333"/>
      <c r="JC26" s="333"/>
      <c r="JD26" s="333"/>
      <c r="JE26" s="333"/>
      <c r="JF26" s="333"/>
      <c r="JG26" s="333"/>
      <c r="JH26" s="333"/>
      <c r="JI26" s="333"/>
      <c r="JJ26" s="333"/>
      <c r="JK26" s="333"/>
      <c r="JL26" s="333"/>
      <c r="JM26" s="332"/>
      <c r="JN26" s="332"/>
      <c r="JO26" s="332"/>
      <c r="JP26" s="332"/>
      <c r="JQ26" s="332"/>
      <c r="JR26" s="332"/>
      <c r="JS26" s="332"/>
      <c r="JT26" s="332"/>
      <c r="JU26" s="332"/>
      <c r="JV26" s="332"/>
      <c r="JW26" s="332"/>
      <c r="JX26" s="332"/>
      <c r="JY26" s="332"/>
      <c r="JZ26" s="332"/>
      <c r="KA26" s="332"/>
      <c r="KB26" s="332"/>
      <c r="KC26" s="332"/>
      <c r="KD26" s="332"/>
      <c r="KE26" s="332"/>
      <c r="KF26" s="332"/>
      <c r="KG26" s="332"/>
      <c r="KH26" s="332"/>
      <c r="KI26" s="332"/>
      <c r="KJ26" s="332"/>
      <c r="KK26" s="332"/>
      <c r="KL26" s="332"/>
      <c r="KM26" s="332"/>
      <c r="KN26" s="332"/>
      <c r="KO26" s="332"/>
      <c r="KP26" s="332"/>
      <c r="KQ26" s="332"/>
      <c r="KR26" s="333"/>
      <c r="KS26" s="333"/>
      <c r="KT26" s="333"/>
      <c r="KU26" s="333"/>
      <c r="KV26" s="333"/>
      <c r="KW26" s="333"/>
      <c r="KX26" s="333"/>
      <c r="KY26" s="333"/>
      <c r="KZ26" s="333"/>
      <c r="LA26" s="333"/>
      <c r="LB26" s="333"/>
      <c r="LC26" s="333"/>
      <c r="LD26" s="333"/>
      <c r="LE26" s="333"/>
      <c r="LF26" s="333"/>
      <c r="LG26" s="333"/>
      <c r="LH26" s="333"/>
      <c r="LI26" s="333"/>
      <c r="LJ26" s="333"/>
      <c r="LK26" s="333"/>
      <c r="LL26" s="333"/>
      <c r="LM26" s="333"/>
      <c r="LN26" s="333"/>
      <c r="LO26" s="333"/>
      <c r="LP26" s="333"/>
      <c r="LQ26" s="333"/>
      <c r="LR26" s="333"/>
      <c r="LS26" s="333"/>
      <c r="LT26" s="333"/>
      <c r="LU26" s="333"/>
      <c r="LV26" s="333"/>
      <c r="LW26" s="332"/>
      <c r="LX26" s="332"/>
      <c r="LY26" s="332"/>
      <c r="LZ26" s="332"/>
      <c r="MA26" s="332"/>
      <c r="MB26" s="332"/>
      <c r="MC26" s="332"/>
      <c r="MD26" s="332"/>
      <c r="ME26" s="332"/>
      <c r="MF26" s="332"/>
      <c r="MG26" s="332"/>
      <c r="MH26" s="332"/>
      <c r="MI26" s="332"/>
      <c r="MJ26" s="332"/>
      <c r="MK26" s="332"/>
      <c r="ML26" s="332"/>
      <c r="MM26" s="332"/>
      <c r="MN26" s="332"/>
      <c r="MO26" s="332"/>
      <c r="MP26" s="332"/>
      <c r="MQ26" s="332"/>
      <c r="MR26" s="332"/>
      <c r="MS26" s="332"/>
      <c r="MT26" s="332"/>
      <c r="MU26" s="332"/>
      <c r="MV26" s="332"/>
      <c r="MW26" s="332"/>
      <c r="MX26" s="332"/>
      <c r="MY26" s="332"/>
      <c r="MZ26" s="333"/>
      <c r="NA26" s="333"/>
      <c r="NB26" s="333"/>
      <c r="NC26" s="333"/>
      <c r="ND26" s="333"/>
      <c r="NE26" s="333"/>
      <c r="NF26" s="333"/>
      <c r="NG26" s="333"/>
      <c r="NH26" s="333"/>
      <c r="NI26" s="333"/>
      <c r="NJ26" s="333"/>
      <c r="NK26" s="333"/>
      <c r="NL26" s="333"/>
      <c r="NM26" s="333"/>
      <c r="NN26" s="333"/>
      <c r="NO26" s="333"/>
      <c r="NP26" s="333"/>
      <c r="NQ26" s="333"/>
      <c r="NR26" s="333"/>
      <c r="NS26" s="333"/>
      <c r="NT26" s="333"/>
      <c r="NU26" s="333"/>
      <c r="NV26" s="333"/>
      <c r="NW26" s="333"/>
      <c r="NX26" s="333"/>
      <c r="NY26" s="333"/>
      <c r="NZ26" s="333"/>
      <c r="OA26" s="333"/>
      <c r="OB26" s="333"/>
      <c r="OC26" s="333"/>
      <c r="OD26" s="333"/>
      <c r="OE26" s="43" t="s">
        <v>1206</v>
      </c>
    </row>
    <row r="27" spans="1:396" s="43" customFormat="1" ht="15.75" customHeight="1">
      <c r="A27" s="80">
        <f t="shared" si="27"/>
        <v>22</v>
      </c>
      <c r="B27" s="415"/>
      <c r="C27" s="90">
        <f t="shared" si="1"/>
        <v>0</v>
      </c>
      <c r="D27" s="90">
        <f t="shared" si="2"/>
        <v>0</v>
      </c>
      <c r="E27" s="88">
        <f t="shared" si="6"/>
        <v>0</v>
      </c>
      <c r="F27" s="88">
        <f t="shared" si="7"/>
        <v>0</v>
      </c>
      <c r="G27" s="88">
        <f t="shared" si="8"/>
        <v>0</v>
      </c>
      <c r="H27" s="89">
        <f t="shared" si="9"/>
        <v>0</v>
      </c>
      <c r="I27" s="89">
        <f t="shared" si="10"/>
        <v>0</v>
      </c>
      <c r="J27" s="88">
        <f t="shared" si="11"/>
        <v>0</v>
      </c>
      <c r="K27" s="88">
        <f t="shared" si="12"/>
        <v>0</v>
      </c>
      <c r="L27" s="88">
        <f t="shared" si="13"/>
        <v>0</v>
      </c>
      <c r="M27" s="88">
        <f t="shared" si="14"/>
        <v>0</v>
      </c>
      <c r="N27" s="88">
        <f t="shared" si="15"/>
        <v>0</v>
      </c>
      <c r="O27" s="88">
        <f t="shared" si="16"/>
        <v>0</v>
      </c>
      <c r="P27" s="88">
        <f t="shared" si="17"/>
        <v>0</v>
      </c>
      <c r="Q27" s="88">
        <f t="shared" si="18"/>
        <v>0</v>
      </c>
      <c r="R27" s="88">
        <f t="shared" si="19"/>
        <v>0</v>
      </c>
      <c r="S27" s="88">
        <f t="shared" si="20"/>
        <v>0</v>
      </c>
      <c r="T27" s="88">
        <f t="shared" si="21"/>
        <v>0</v>
      </c>
      <c r="U27" s="88">
        <f t="shared" si="22"/>
        <v>0</v>
      </c>
      <c r="V27" s="88">
        <f t="shared" si="23"/>
        <v>0</v>
      </c>
      <c r="W27" s="88">
        <f t="shared" si="3"/>
        <v>0</v>
      </c>
      <c r="X27" s="88">
        <f t="shared" si="24"/>
        <v>0</v>
      </c>
      <c r="Y27" s="88">
        <f t="shared" si="4"/>
        <v>0</v>
      </c>
      <c r="Z27" s="88">
        <f t="shared" si="5"/>
        <v>0</v>
      </c>
      <c r="AA27" s="88">
        <f t="shared" si="25"/>
        <v>0</v>
      </c>
      <c r="AB27" s="88">
        <f t="shared" si="26"/>
        <v>0</v>
      </c>
      <c r="AC27" s="332"/>
      <c r="AD27" s="332"/>
      <c r="AE27" s="332"/>
      <c r="AF27" s="332"/>
      <c r="AG27" s="332"/>
      <c r="AH27" s="332"/>
      <c r="AI27" s="332"/>
      <c r="AJ27" s="332"/>
      <c r="AK27" s="332"/>
      <c r="AL27" s="332"/>
      <c r="AM27" s="332"/>
      <c r="AN27" s="332"/>
      <c r="AO27" s="332"/>
      <c r="AP27" s="332"/>
      <c r="AQ27" s="332"/>
      <c r="AR27" s="332"/>
      <c r="AS27" s="332"/>
      <c r="AT27" s="332"/>
      <c r="AU27" s="332"/>
      <c r="AV27" s="332"/>
      <c r="AW27" s="332"/>
      <c r="AX27" s="332"/>
      <c r="AY27" s="332"/>
      <c r="AZ27" s="332"/>
      <c r="BA27" s="332"/>
      <c r="BB27" s="332"/>
      <c r="BC27" s="332"/>
      <c r="BD27" s="332"/>
      <c r="BE27" s="332"/>
      <c r="BF27" s="332"/>
      <c r="BG27" s="333"/>
      <c r="BH27" s="333"/>
      <c r="BI27" s="333"/>
      <c r="BJ27" s="333"/>
      <c r="BK27" s="333"/>
      <c r="BL27" s="333"/>
      <c r="BM27" s="333"/>
      <c r="BN27" s="333"/>
      <c r="BO27" s="333"/>
      <c r="BP27" s="333"/>
      <c r="BQ27" s="333"/>
      <c r="BR27" s="333"/>
      <c r="BS27" s="333"/>
      <c r="BT27" s="333"/>
      <c r="BU27" s="333"/>
      <c r="BV27" s="333"/>
      <c r="BW27" s="333"/>
      <c r="BX27" s="333"/>
      <c r="BY27" s="333"/>
      <c r="BZ27" s="333"/>
      <c r="CA27" s="333"/>
      <c r="CB27" s="333"/>
      <c r="CC27" s="333"/>
      <c r="CD27" s="333"/>
      <c r="CE27" s="333"/>
      <c r="CF27" s="333"/>
      <c r="CG27" s="333"/>
      <c r="CH27" s="333"/>
      <c r="CI27" s="333"/>
      <c r="CJ27" s="333"/>
      <c r="CK27" s="333"/>
      <c r="CL27" s="332"/>
      <c r="CM27" s="332"/>
      <c r="CN27" s="332"/>
      <c r="CO27" s="332"/>
      <c r="CP27" s="332"/>
      <c r="CQ27" s="332"/>
      <c r="CR27" s="332"/>
      <c r="CS27" s="332"/>
      <c r="CT27" s="332"/>
      <c r="CU27" s="332"/>
      <c r="CV27" s="332"/>
      <c r="CW27" s="332"/>
      <c r="CX27" s="332"/>
      <c r="CY27" s="332"/>
      <c r="CZ27" s="332"/>
      <c r="DA27" s="332"/>
      <c r="DB27" s="332"/>
      <c r="DC27" s="332"/>
      <c r="DD27" s="332"/>
      <c r="DE27" s="332"/>
      <c r="DF27" s="332"/>
      <c r="DG27" s="332"/>
      <c r="DH27" s="332"/>
      <c r="DI27" s="332"/>
      <c r="DJ27" s="332"/>
      <c r="DK27" s="332"/>
      <c r="DL27" s="332"/>
      <c r="DM27" s="332"/>
      <c r="DN27" s="332"/>
      <c r="DO27" s="332"/>
      <c r="DP27" s="333"/>
      <c r="DQ27" s="333"/>
      <c r="DR27" s="333"/>
      <c r="DS27" s="333"/>
      <c r="DT27" s="333"/>
      <c r="DU27" s="333"/>
      <c r="DV27" s="333"/>
      <c r="DW27" s="333"/>
      <c r="DX27" s="333"/>
      <c r="DY27" s="333"/>
      <c r="DZ27" s="333"/>
      <c r="EA27" s="333"/>
      <c r="EB27" s="333"/>
      <c r="EC27" s="333"/>
      <c r="ED27" s="333"/>
      <c r="EE27" s="333"/>
      <c r="EF27" s="333"/>
      <c r="EG27" s="333"/>
      <c r="EH27" s="333"/>
      <c r="EI27" s="333"/>
      <c r="EJ27" s="333"/>
      <c r="EK27" s="333"/>
      <c r="EL27" s="333"/>
      <c r="EM27" s="333"/>
      <c r="EN27" s="333"/>
      <c r="EO27" s="333"/>
      <c r="EP27" s="333"/>
      <c r="EQ27" s="333"/>
      <c r="ER27" s="333"/>
      <c r="ES27" s="333"/>
      <c r="ET27" s="333"/>
      <c r="EU27" s="332"/>
      <c r="EV27" s="332"/>
      <c r="EW27" s="332"/>
      <c r="EX27" s="332"/>
      <c r="EY27" s="332"/>
      <c r="EZ27" s="332"/>
      <c r="FA27" s="332"/>
      <c r="FB27" s="332"/>
      <c r="FC27" s="332"/>
      <c r="FD27" s="332"/>
      <c r="FE27" s="332"/>
      <c r="FF27" s="332"/>
      <c r="FG27" s="332"/>
      <c r="FH27" s="332"/>
      <c r="FI27" s="332"/>
      <c r="FJ27" s="332"/>
      <c r="FK27" s="332"/>
      <c r="FL27" s="332"/>
      <c r="FM27" s="332"/>
      <c r="FN27" s="332"/>
      <c r="FO27" s="332"/>
      <c r="FP27" s="332"/>
      <c r="FQ27" s="332"/>
      <c r="FR27" s="332"/>
      <c r="FS27" s="332"/>
      <c r="FT27" s="332"/>
      <c r="FU27" s="332"/>
      <c r="FV27" s="332"/>
      <c r="FW27" s="332"/>
      <c r="FX27" s="332"/>
      <c r="FY27" s="332"/>
      <c r="FZ27" s="333"/>
      <c r="GA27" s="333"/>
      <c r="GB27" s="333"/>
      <c r="GC27" s="333"/>
      <c r="GD27" s="333"/>
      <c r="GE27" s="333"/>
      <c r="GF27" s="333"/>
      <c r="GG27" s="333"/>
      <c r="GH27" s="333"/>
      <c r="GI27" s="333"/>
      <c r="GJ27" s="333"/>
      <c r="GK27" s="333"/>
      <c r="GL27" s="333"/>
      <c r="GM27" s="333"/>
      <c r="GN27" s="333"/>
      <c r="GO27" s="333"/>
      <c r="GP27" s="333"/>
      <c r="GQ27" s="333"/>
      <c r="GR27" s="333"/>
      <c r="GS27" s="333"/>
      <c r="GT27" s="333"/>
      <c r="GU27" s="333"/>
      <c r="GV27" s="333"/>
      <c r="GW27" s="333"/>
      <c r="GX27" s="333"/>
      <c r="GY27" s="333"/>
      <c r="GZ27" s="333"/>
      <c r="HA27" s="333"/>
      <c r="HB27" s="333"/>
      <c r="HC27" s="333"/>
      <c r="HD27" s="332"/>
      <c r="HE27" s="332"/>
      <c r="HF27" s="332"/>
      <c r="HG27" s="332"/>
      <c r="HH27" s="332"/>
      <c r="HI27" s="332"/>
      <c r="HJ27" s="332"/>
      <c r="HK27" s="332"/>
      <c r="HL27" s="332"/>
      <c r="HM27" s="332"/>
      <c r="HN27" s="332"/>
      <c r="HO27" s="332"/>
      <c r="HP27" s="332"/>
      <c r="HQ27" s="332"/>
      <c r="HR27" s="332"/>
      <c r="HS27" s="332"/>
      <c r="HT27" s="332"/>
      <c r="HU27" s="332"/>
      <c r="HV27" s="332"/>
      <c r="HW27" s="332"/>
      <c r="HX27" s="332"/>
      <c r="HY27" s="332"/>
      <c r="HZ27" s="332"/>
      <c r="IA27" s="332"/>
      <c r="IB27" s="332"/>
      <c r="IC27" s="332"/>
      <c r="ID27" s="332"/>
      <c r="IE27" s="332"/>
      <c r="IF27" s="332"/>
      <c r="IG27" s="332"/>
      <c r="IH27" s="332"/>
      <c r="II27" s="333"/>
      <c r="IJ27" s="333"/>
      <c r="IK27" s="333"/>
      <c r="IL27" s="333"/>
      <c r="IM27" s="333"/>
      <c r="IN27" s="333"/>
      <c r="IO27" s="333"/>
      <c r="IP27" s="333"/>
      <c r="IQ27" s="333"/>
      <c r="IR27" s="333"/>
      <c r="IS27" s="333"/>
      <c r="IT27" s="333"/>
      <c r="IU27" s="333"/>
      <c r="IV27" s="333"/>
      <c r="IW27" s="333"/>
      <c r="IX27" s="333"/>
      <c r="IY27" s="333"/>
      <c r="IZ27" s="333"/>
      <c r="JA27" s="333"/>
      <c r="JB27" s="333"/>
      <c r="JC27" s="333"/>
      <c r="JD27" s="333"/>
      <c r="JE27" s="333"/>
      <c r="JF27" s="333"/>
      <c r="JG27" s="333"/>
      <c r="JH27" s="333"/>
      <c r="JI27" s="333"/>
      <c r="JJ27" s="333"/>
      <c r="JK27" s="333"/>
      <c r="JL27" s="333"/>
      <c r="JM27" s="332"/>
      <c r="JN27" s="332"/>
      <c r="JO27" s="332"/>
      <c r="JP27" s="332"/>
      <c r="JQ27" s="332"/>
      <c r="JR27" s="332"/>
      <c r="JS27" s="332"/>
      <c r="JT27" s="332"/>
      <c r="JU27" s="332"/>
      <c r="JV27" s="332"/>
      <c r="JW27" s="332"/>
      <c r="JX27" s="332"/>
      <c r="JY27" s="332"/>
      <c r="JZ27" s="332"/>
      <c r="KA27" s="332"/>
      <c r="KB27" s="332"/>
      <c r="KC27" s="332"/>
      <c r="KD27" s="332"/>
      <c r="KE27" s="332"/>
      <c r="KF27" s="332"/>
      <c r="KG27" s="332"/>
      <c r="KH27" s="332"/>
      <c r="KI27" s="332"/>
      <c r="KJ27" s="332"/>
      <c r="KK27" s="332"/>
      <c r="KL27" s="332"/>
      <c r="KM27" s="332"/>
      <c r="KN27" s="332"/>
      <c r="KO27" s="332"/>
      <c r="KP27" s="332"/>
      <c r="KQ27" s="332"/>
      <c r="KR27" s="333"/>
      <c r="KS27" s="333"/>
      <c r="KT27" s="333"/>
      <c r="KU27" s="333"/>
      <c r="KV27" s="333"/>
      <c r="KW27" s="333"/>
      <c r="KX27" s="333"/>
      <c r="KY27" s="333"/>
      <c r="KZ27" s="333"/>
      <c r="LA27" s="333"/>
      <c r="LB27" s="333"/>
      <c r="LC27" s="333"/>
      <c r="LD27" s="333"/>
      <c r="LE27" s="333"/>
      <c r="LF27" s="333"/>
      <c r="LG27" s="333"/>
      <c r="LH27" s="333"/>
      <c r="LI27" s="333"/>
      <c r="LJ27" s="333"/>
      <c r="LK27" s="333"/>
      <c r="LL27" s="333"/>
      <c r="LM27" s="333"/>
      <c r="LN27" s="333"/>
      <c r="LO27" s="333"/>
      <c r="LP27" s="333"/>
      <c r="LQ27" s="333"/>
      <c r="LR27" s="333"/>
      <c r="LS27" s="333"/>
      <c r="LT27" s="333"/>
      <c r="LU27" s="333"/>
      <c r="LV27" s="333"/>
      <c r="LW27" s="332"/>
      <c r="LX27" s="332"/>
      <c r="LY27" s="332"/>
      <c r="LZ27" s="332"/>
      <c r="MA27" s="332"/>
      <c r="MB27" s="332"/>
      <c r="MC27" s="332"/>
      <c r="MD27" s="332"/>
      <c r="ME27" s="332"/>
      <c r="MF27" s="332"/>
      <c r="MG27" s="332"/>
      <c r="MH27" s="332"/>
      <c r="MI27" s="332"/>
      <c r="MJ27" s="332"/>
      <c r="MK27" s="332"/>
      <c r="ML27" s="332"/>
      <c r="MM27" s="332"/>
      <c r="MN27" s="332"/>
      <c r="MO27" s="332"/>
      <c r="MP27" s="332"/>
      <c r="MQ27" s="332"/>
      <c r="MR27" s="332"/>
      <c r="MS27" s="332"/>
      <c r="MT27" s="332"/>
      <c r="MU27" s="332"/>
      <c r="MV27" s="332"/>
      <c r="MW27" s="332"/>
      <c r="MX27" s="332"/>
      <c r="MY27" s="332"/>
      <c r="MZ27" s="333"/>
      <c r="NA27" s="333"/>
      <c r="NB27" s="333"/>
      <c r="NC27" s="333"/>
      <c r="ND27" s="333"/>
      <c r="NE27" s="333"/>
      <c r="NF27" s="333"/>
      <c r="NG27" s="333"/>
      <c r="NH27" s="333"/>
      <c r="NI27" s="333"/>
      <c r="NJ27" s="333"/>
      <c r="NK27" s="333"/>
      <c r="NL27" s="333"/>
      <c r="NM27" s="333"/>
      <c r="NN27" s="333"/>
      <c r="NO27" s="333"/>
      <c r="NP27" s="333"/>
      <c r="NQ27" s="333"/>
      <c r="NR27" s="333"/>
      <c r="NS27" s="333"/>
      <c r="NT27" s="333"/>
      <c r="NU27" s="333"/>
      <c r="NV27" s="333"/>
      <c r="NW27" s="333"/>
      <c r="NX27" s="333"/>
      <c r="NY27" s="333"/>
      <c r="NZ27" s="333"/>
      <c r="OA27" s="333"/>
      <c r="OB27" s="333"/>
      <c r="OC27" s="333"/>
      <c r="OD27" s="333"/>
      <c r="OE27" s="43" t="s">
        <v>1206</v>
      </c>
    </row>
    <row r="28" spans="1:396" s="43" customFormat="1" ht="15.75" customHeight="1">
      <c r="A28" s="80">
        <f t="shared" si="27"/>
        <v>23</v>
      </c>
      <c r="B28" s="415"/>
      <c r="C28" s="90">
        <f t="shared" si="1"/>
        <v>0</v>
      </c>
      <c r="D28" s="90">
        <f t="shared" si="2"/>
        <v>0</v>
      </c>
      <c r="E28" s="88">
        <f t="shared" si="6"/>
        <v>0</v>
      </c>
      <c r="F28" s="88">
        <f t="shared" si="7"/>
        <v>0</v>
      </c>
      <c r="G28" s="88">
        <f t="shared" si="8"/>
        <v>0</v>
      </c>
      <c r="H28" s="89">
        <f t="shared" si="9"/>
        <v>0</v>
      </c>
      <c r="I28" s="89">
        <f t="shared" si="10"/>
        <v>0</v>
      </c>
      <c r="J28" s="88">
        <f t="shared" si="11"/>
        <v>0</v>
      </c>
      <c r="K28" s="88">
        <f t="shared" si="12"/>
        <v>0</v>
      </c>
      <c r="L28" s="88">
        <f t="shared" si="13"/>
        <v>0</v>
      </c>
      <c r="M28" s="88">
        <f t="shared" si="14"/>
        <v>0</v>
      </c>
      <c r="N28" s="88">
        <f t="shared" si="15"/>
        <v>0</v>
      </c>
      <c r="O28" s="88">
        <f t="shared" si="16"/>
        <v>0</v>
      </c>
      <c r="P28" s="88">
        <f t="shared" si="17"/>
        <v>0</v>
      </c>
      <c r="Q28" s="88">
        <f t="shared" si="18"/>
        <v>0</v>
      </c>
      <c r="R28" s="88">
        <f t="shared" si="19"/>
        <v>0</v>
      </c>
      <c r="S28" s="88">
        <f t="shared" si="20"/>
        <v>0</v>
      </c>
      <c r="T28" s="88">
        <f t="shared" si="21"/>
        <v>0</v>
      </c>
      <c r="U28" s="88">
        <f t="shared" si="22"/>
        <v>0</v>
      </c>
      <c r="V28" s="88">
        <f t="shared" si="23"/>
        <v>0</v>
      </c>
      <c r="W28" s="88">
        <f t="shared" si="3"/>
        <v>0</v>
      </c>
      <c r="X28" s="88">
        <f t="shared" si="24"/>
        <v>0</v>
      </c>
      <c r="Y28" s="88">
        <f t="shared" si="4"/>
        <v>0</v>
      </c>
      <c r="Z28" s="88">
        <f t="shared" si="5"/>
        <v>0</v>
      </c>
      <c r="AA28" s="88">
        <f t="shared" si="25"/>
        <v>0</v>
      </c>
      <c r="AB28" s="88">
        <f t="shared" si="26"/>
        <v>0</v>
      </c>
      <c r="AC28" s="332"/>
      <c r="AD28" s="332"/>
      <c r="AE28" s="332"/>
      <c r="AF28" s="332"/>
      <c r="AG28" s="332"/>
      <c r="AH28" s="332"/>
      <c r="AI28" s="332"/>
      <c r="AJ28" s="332"/>
      <c r="AK28" s="332"/>
      <c r="AL28" s="332"/>
      <c r="AM28" s="332"/>
      <c r="AN28" s="332"/>
      <c r="AO28" s="332"/>
      <c r="AP28" s="332"/>
      <c r="AQ28" s="332"/>
      <c r="AR28" s="332"/>
      <c r="AS28" s="332"/>
      <c r="AT28" s="332"/>
      <c r="AU28" s="332"/>
      <c r="AV28" s="332"/>
      <c r="AW28" s="332"/>
      <c r="AX28" s="332"/>
      <c r="AY28" s="332"/>
      <c r="AZ28" s="332"/>
      <c r="BA28" s="332"/>
      <c r="BB28" s="332"/>
      <c r="BC28" s="332"/>
      <c r="BD28" s="332"/>
      <c r="BE28" s="332"/>
      <c r="BF28" s="332"/>
      <c r="BG28" s="333"/>
      <c r="BH28" s="333"/>
      <c r="BI28" s="333"/>
      <c r="BJ28" s="333"/>
      <c r="BK28" s="333"/>
      <c r="BL28" s="333"/>
      <c r="BM28" s="333"/>
      <c r="BN28" s="333"/>
      <c r="BO28" s="333"/>
      <c r="BP28" s="333"/>
      <c r="BQ28" s="333"/>
      <c r="BR28" s="333"/>
      <c r="BS28" s="333"/>
      <c r="BT28" s="333"/>
      <c r="BU28" s="333"/>
      <c r="BV28" s="333"/>
      <c r="BW28" s="333"/>
      <c r="BX28" s="333"/>
      <c r="BY28" s="333"/>
      <c r="BZ28" s="333"/>
      <c r="CA28" s="333"/>
      <c r="CB28" s="333"/>
      <c r="CC28" s="333"/>
      <c r="CD28" s="333"/>
      <c r="CE28" s="333"/>
      <c r="CF28" s="333"/>
      <c r="CG28" s="333"/>
      <c r="CH28" s="333"/>
      <c r="CI28" s="333"/>
      <c r="CJ28" s="333"/>
      <c r="CK28" s="333"/>
      <c r="CL28" s="332"/>
      <c r="CM28" s="332"/>
      <c r="CN28" s="332"/>
      <c r="CO28" s="332"/>
      <c r="CP28" s="332"/>
      <c r="CQ28" s="332"/>
      <c r="CR28" s="332"/>
      <c r="CS28" s="332"/>
      <c r="CT28" s="332"/>
      <c r="CU28" s="332"/>
      <c r="CV28" s="332"/>
      <c r="CW28" s="332"/>
      <c r="CX28" s="332"/>
      <c r="CY28" s="332"/>
      <c r="CZ28" s="332"/>
      <c r="DA28" s="332"/>
      <c r="DB28" s="332"/>
      <c r="DC28" s="332"/>
      <c r="DD28" s="332"/>
      <c r="DE28" s="332"/>
      <c r="DF28" s="332"/>
      <c r="DG28" s="332"/>
      <c r="DH28" s="332"/>
      <c r="DI28" s="332"/>
      <c r="DJ28" s="332"/>
      <c r="DK28" s="332"/>
      <c r="DL28" s="332"/>
      <c r="DM28" s="332"/>
      <c r="DN28" s="332"/>
      <c r="DO28" s="332"/>
      <c r="DP28" s="333"/>
      <c r="DQ28" s="333"/>
      <c r="DR28" s="333"/>
      <c r="DS28" s="333"/>
      <c r="DT28" s="333"/>
      <c r="DU28" s="333"/>
      <c r="DV28" s="333"/>
      <c r="DW28" s="333"/>
      <c r="DX28" s="333"/>
      <c r="DY28" s="333"/>
      <c r="DZ28" s="333"/>
      <c r="EA28" s="333"/>
      <c r="EB28" s="333"/>
      <c r="EC28" s="333"/>
      <c r="ED28" s="333"/>
      <c r="EE28" s="333"/>
      <c r="EF28" s="333"/>
      <c r="EG28" s="333"/>
      <c r="EH28" s="333"/>
      <c r="EI28" s="333"/>
      <c r="EJ28" s="333"/>
      <c r="EK28" s="333"/>
      <c r="EL28" s="333"/>
      <c r="EM28" s="333"/>
      <c r="EN28" s="333"/>
      <c r="EO28" s="333"/>
      <c r="EP28" s="333"/>
      <c r="EQ28" s="333"/>
      <c r="ER28" s="333"/>
      <c r="ES28" s="333"/>
      <c r="ET28" s="333"/>
      <c r="EU28" s="332"/>
      <c r="EV28" s="332"/>
      <c r="EW28" s="332"/>
      <c r="EX28" s="332"/>
      <c r="EY28" s="332"/>
      <c r="EZ28" s="332"/>
      <c r="FA28" s="332"/>
      <c r="FB28" s="332"/>
      <c r="FC28" s="332"/>
      <c r="FD28" s="332"/>
      <c r="FE28" s="332"/>
      <c r="FF28" s="332"/>
      <c r="FG28" s="332"/>
      <c r="FH28" s="332"/>
      <c r="FI28" s="332"/>
      <c r="FJ28" s="332"/>
      <c r="FK28" s="332"/>
      <c r="FL28" s="332"/>
      <c r="FM28" s="332"/>
      <c r="FN28" s="332"/>
      <c r="FO28" s="332"/>
      <c r="FP28" s="332"/>
      <c r="FQ28" s="332"/>
      <c r="FR28" s="332"/>
      <c r="FS28" s="332"/>
      <c r="FT28" s="332"/>
      <c r="FU28" s="332"/>
      <c r="FV28" s="332"/>
      <c r="FW28" s="332"/>
      <c r="FX28" s="332"/>
      <c r="FY28" s="332"/>
      <c r="FZ28" s="333"/>
      <c r="GA28" s="333"/>
      <c r="GB28" s="333"/>
      <c r="GC28" s="333"/>
      <c r="GD28" s="333"/>
      <c r="GE28" s="333"/>
      <c r="GF28" s="333"/>
      <c r="GG28" s="333"/>
      <c r="GH28" s="333"/>
      <c r="GI28" s="333"/>
      <c r="GJ28" s="333"/>
      <c r="GK28" s="333"/>
      <c r="GL28" s="333"/>
      <c r="GM28" s="333"/>
      <c r="GN28" s="333"/>
      <c r="GO28" s="333"/>
      <c r="GP28" s="333"/>
      <c r="GQ28" s="333"/>
      <c r="GR28" s="333"/>
      <c r="GS28" s="333"/>
      <c r="GT28" s="333"/>
      <c r="GU28" s="333"/>
      <c r="GV28" s="333"/>
      <c r="GW28" s="333"/>
      <c r="GX28" s="333"/>
      <c r="GY28" s="333"/>
      <c r="GZ28" s="333"/>
      <c r="HA28" s="333"/>
      <c r="HB28" s="333"/>
      <c r="HC28" s="333"/>
      <c r="HD28" s="332"/>
      <c r="HE28" s="332"/>
      <c r="HF28" s="332"/>
      <c r="HG28" s="332"/>
      <c r="HH28" s="332"/>
      <c r="HI28" s="332"/>
      <c r="HJ28" s="332"/>
      <c r="HK28" s="332"/>
      <c r="HL28" s="332"/>
      <c r="HM28" s="332"/>
      <c r="HN28" s="332"/>
      <c r="HO28" s="332"/>
      <c r="HP28" s="332"/>
      <c r="HQ28" s="332"/>
      <c r="HR28" s="332"/>
      <c r="HS28" s="332"/>
      <c r="HT28" s="332"/>
      <c r="HU28" s="332"/>
      <c r="HV28" s="332"/>
      <c r="HW28" s="332"/>
      <c r="HX28" s="332"/>
      <c r="HY28" s="332"/>
      <c r="HZ28" s="332"/>
      <c r="IA28" s="332"/>
      <c r="IB28" s="332"/>
      <c r="IC28" s="332"/>
      <c r="ID28" s="332"/>
      <c r="IE28" s="332"/>
      <c r="IF28" s="332"/>
      <c r="IG28" s="332"/>
      <c r="IH28" s="332"/>
      <c r="II28" s="333"/>
      <c r="IJ28" s="333"/>
      <c r="IK28" s="333"/>
      <c r="IL28" s="333"/>
      <c r="IM28" s="333"/>
      <c r="IN28" s="333"/>
      <c r="IO28" s="333"/>
      <c r="IP28" s="333"/>
      <c r="IQ28" s="333"/>
      <c r="IR28" s="333"/>
      <c r="IS28" s="333"/>
      <c r="IT28" s="333"/>
      <c r="IU28" s="333"/>
      <c r="IV28" s="333"/>
      <c r="IW28" s="333"/>
      <c r="IX28" s="333"/>
      <c r="IY28" s="333"/>
      <c r="IZ28" s="333"/>
      <c r="JA28" s="333"/>
      <c r="JB28" s="333"/>
      <c r="JC28" s="333"/>
      <c r="JD28" s="333"/>
      <c r="JE28" s="333"/>
      <c r="JF28" s="333"/>
      <c r="JG28" s="333"/>
      <c r="JH28" s="333"/>
      <c r="JI28" s="333"/>
      <c r="JJ28" s="333"/>
      <c r="JK28" s="333"/>
      <c r="JL28" s="333"/>
      <c r="JM28" s="332"/>
      <c r="JN28" s="332"/>
      <c r="JO28" s="332"/>
      <c r="JP28" s="332"/>
      <c r="JQ28" s="332"/>
      <c r="JR28" s="332"/>
      <c r="JS28" s="332"/>
      <c r="JT28" s="332"/>
      <c r="JU28" s="332"/>
      <c r="JV28" s="332"/>
      <c r="JW28" s="332"/>
      <c r="JX28" s="332"/>
      <c r="JY28" s="332"/>
      <c r="JZ28" s="332"/>
      <c r="KA28" s="332"/>
      <c r="KB28" s="332"/>
      <c r="KC28" s="332"/>
      <c r="KD28" s="332"/>
      <c r="KE28" s="332"/>
      <c r="KF28" s="332"/>
      <c r="KG28" s="332"/>
      <c r="KH28" s="332"/>
      <c r="KI28" s="332"/>
      <c r="KJ28" s="332"/>
      <c r="KK28" s="332"/>
      <c r="KL28" s="332"/>
      <c r="KM28" s="332"/>
      <c r="KN28" s="332"/>
      <c r="KO28" s="332"/>
      <c r="KP28" s="332"/>
      <c r="KQ28" s="332"/>
      <c r="KR28" s="333"/>
      <c r="KS28" s="333"/>
      <c r="KT28" s="333"/>
      <c r="KU28" s="333"/>
      <c r="KV28" s="333"/>
      <c r="KW28" s="333"/>
      <c r="KX28" s="333"/>
      <c r="KY28" s="333"/>
      <c r="KZ28" s="333"/>
      <c r="LA28" s="333"/>
      <c r="LB28" s="333"/>
      <c r="LC28" s="333"/>
      <c r="LD28" s="333"/>
      <c r="LE28" s="333"/>
      <c r="LF28" s="333"/>
      <c r="LG28" s="333"/>
      <c r="LH28" s="333"/>
      <c r="LI28" s="333"/>
      <c r="LJ28" s="333"/>
      <c r="LK28" s="333"/>
      <c r="LL28" s="333"/>
      <c r="LM28" s="333"/>
      <c r="LN28" s="333"/>
      <c r="LO28" s="333"/>
      <c r="LP28" s="333"/>
      <c r="LQ28" s="333"/>
      <c r="LR28" s="333"/>
      <c r="LS28" s="333"/>
      <c r="LT28" s="333"/>
      <c r="LU28" s="333"/>
      <c r="LV28" s="333"/>
      <c r="LW28" s="332"/>
      <c r="LX28" s="332"/>
      <c r="LY28" s="332"/>
      <c r="LZ28" s="332"/>
      <c r="MA28" s="332"/>
      <c r="MB28" s="332"/>
      <c r="MC28" s="332"/>
      <c r="MD28" s="332"/>
      <c r="ME28" s="332"/>
      <c r="MF28" s="332"/>
      <c r="MG28" s="332"/>
      <c r="MH28" s="332"/>
      <c r="MI28" s="332"/>
      <c r="MJ28" s="332"/>
      <c r="MK28" s="332"/>
      <c r="ML28" s="332"/>
      <c r="MM28" s="332"/>
      <c r="MN28" s="332"/>
      <c r="MO28" s="332"/>
      <c r="MP28" s="332"/>
      <c r="MQ28" s="332"/>
      <c r="MR28" s="332"/>
      <c r="MS28" s="332"/>
      <c r="MT28" s="332"/>
      <c r="MU28" s="332"/>
      <c r="MV28" s="332"/>
      <c r="MW28" s="332"/>
      <c r="MX28" s="332"/>
      <c r="MY28" s="332"/>
      <c r="MZ28" s="333"/>
      <c r="NA28" s="333"/>
      <c r="NB28" s="333"/>
      <c r="NC28" s="333"/>
      <c r="ND28" s="333"/>
      <c r="NE28" s="333"/>
      <c r="NF28" s="333"/>
      <c r="NG28" s="333"/>
      <c r="NH28" s="333"/>
      <c r="NI28" s="333"/>
      <c r="NJ28" s="333"/>
      <c r="NK28" s="333"/>
      <c r="NL28" s="333"/>
      <c r="NM28" s="333"/>
      <c r="NN28" s="333"/>
      <c r="NO28" s="333"/>
      <c r="NP28" s="333"/>
      <c r="NQ28" s="333"/>
      <c r="NR28" s="333"/>
      <c r="NS28" s="333"/>
      <c r="NT28" s="333"/>
      <c r="NU28" s="333"/>
      <c r="NV28" s="333"/>
      <c r="NW28" s="333"/>
      <c r="NX28" s="333"/>
      <c r="NY28" s="333"/>
      <c r="NZ28" s="333"/>
      <c r="OA28" s="333"/>
      <c r="OB28" s="333"/>
      <c r="OC28" s="333"/>
      <c r="OD28" s="333"/>
      <c r="OE28" s="43" t="s">
        <v>1206</v>
      </c>
    </row>
    <row r="29" spans="1:396" s="43" customFormat="1" ht="15.75" customHeight="1">
      <c r="A29" s="80">
        <f t="shared" si="27"/>
        <v>24</v>
      </c>
      <c r="B29" s="415"/>
      <c r="C29" s="90">
        <f t="shared" si="1"/>
        <v>0</v>
      </c>
      <c r="D29" s="90">
        <f t="shared" si="2"/>
        <v>0</v>
      </c>
      <c r="E29" s="88">
        <f t="shared" si="6"/>
        <v>0</v>
      </c>
      <c r="F29" s="88">
        <f t="shared" si="7"/>
        <v>0</v>
      </c>
      <c r="G29" s="88">
        <f t="shared" si="8"/>
        <v>0</v>
      </c>
      <c r="H29" s="89">
        <f t="shared" si="9"/>
        <v>0</v>
      </c>
      <c r="I29" s="89">
        <f t="shared" si="10"/>
        <v>0</v>
      </c>
      <c r="J29" s="88">
        <f t="shared" si="11"/>
        <v>0</v>
      </c>
      <c r="K29" s="88">
        <f t="shared" si="12"/>
        <v>0</v>
      </c>
      <c r="L29" s="88">
        <f t="shared" si="13"/>
        <v>0</v>
      </c>
      <c r="M29" s="88">
        <f t="shared" si="14"/>
        <v>0</v>
      </c>
      <c r="N29" s="88">
        <f t="shared" si="15"/>
        <v>0</v>
      </c>
      <c r="O29" s="88">
        <f t="shared" si="16"/>
        <v>0</v>
      </c>
      <c r="P29" s="88">
        <f t="shared" si="17"/>
        <v>0</v>
      </c>
      <c r="Q29" s="88">
        <f t="shared" si="18"/>
        <v>0</v>
      </c>
      <c r="R29" s="88">
        <f t="shared" si="19"/>
        <v>0</v>
      </c>
      <c r="S29" s="88">
        <f t="shared" si="20"/>
        <v>0</v>
      </c>
      <c r="T29" s="88">
        <f t="shared" si="21"/>
        <v>0</v>
      </c>
      <c r="U29" s="88">
        <f t="shared" si="22"/>
        <v>0</v>
      </c>
      <c r="V29" s="88">
        <f t="shared" si="23"/>
        <v>0</v>
      </c>
      <c r="W29" s="88">
        <f t="shared" si="3"/>
        <v>0</v>
      </c>
      <c r="X29" s="88">
        <f t="shared" si="24"/>
        <v>0</v>
      </c>
      <c r="Y29" s="88">
        <f t="shared" si="4"/>
        <v>0</v>
      </c>
      <c r="Z29" s="88">
        <f t="shared" si="5"/>
        <v>0</v>
      </c>
      <c r="AA29" s="88">
        <f t="shared" si="25"/>
        <v>0</v>
      </c>
      <c r="AB29" s="88">
        <f t="shared" si="26"/>
        <v>0</v>
      </c>
      <c r="AC29" s="332"/>
      <c r="AD29" s="332"/>
      <c r="AE29" s="332"/>
      <c r="AF29" s="332"/>
      <c r="AG29" s="332"/>
      <c r="AH29" s="332"/>
      <c r="AI29" s="332"/>
      <c r="AJ29" s="332"/>
      <c r="AK29" s="332"/>
      <c r="AL29" s="332"/>
      <c r="AM29" s="332"/>
      <c r="AN29" s="332"/>
      <c r="AO29" s="332"/>
      <c r="AP29" s="332"/>
      <c r="AQ29" s="332"/>
      <c r="AR29" s="332"/>
      <c r="AS29" s="332"/>
      <c r="AT29" s="332"/>
      <c r="AU29" s="332"/>
      <c r="AV29" s="332"/>
      <c r="AW29" s="332"/>
      <c r="AX29" s="332"/>
      <c r="AY29" s="332"/>
      <c r="AZ29" s="332"/>
      <c r="BA29" s="332"/>
      <c r="BB29" s="332"/>
      <c r="BC29" s="332"/>
      <c r="BD29" s="332"/>
      <c r="BE29" s="332"/>
      <c r="BF29" s="332"/>
      <c r="BG29" s="333"/>
      <c r="BH29" s="333"/>
      <c r="BI29" s="333"/>
      <c r="BJ29" s="333"/>
      <c r="BK29" s="333"/>
      <c r="BL29" s="333"/>
      <c r="BM29" s="333"/>
      <c r="BN29" s="333"/>
      <c r="BO29" s="333"/>
      <c r="BP29" s="333"/>
      <c r="BQ29" s="333"/>
      <c r="BR29" s="333"/>
      <c r="BS29" s="333"/>
      <c r="BT29" s="333"/>
      <c r="BU29" s="333"/>
      <c r="BV29" s="333"/>
      <c r="BW29" s="333"/>
      <c r="BX29" s="333"/>
      <c r="BY29" s="333"/>
      <c r="BZ29" s="333"/>
      <c r="CA29" s="333"/>
      <c r="CB29" s="333"/>
      <c r="CC29" s="333"/>
      <c r="CD29" s="333"/>
      <c r="CE29" s="333"/>
      <c r="CF29" s="333"/>
      <c r="CG29" s="333"/>
      <c r="CH29" s="333"/>
      <c r="CI29" s="333"/>
      <c r="CJ29" s="333"/>
      <c r="CK29" s="333"/>
      <c r="CL29" s="332"/>
      <c r="CM29" s="332"/>
      <c r="CN29" s="332"/>
      <c r="CO29" s="332"/>
      <c r="CP29" s="332"/>
      <c r="CQ29" s="332"/>
      <c r="CR29" s="332"/>
      <c r="CS29" s="332"/>
      <c r="CT29" s="332"/>
      <c r="CU29" s="332"/>
      <c r="CV29" s="332"/>
      <c r="CW29" s="332"/>
      <c r="CX29" s="332"/>
      <c r="CY29" s="332"/>
      <c r="CZ29" s="332"/>
      <c r="DA29" s="332"/>
      <c r="DB29" s="332"/>
      <c r="DC29" s="332"/>
      <c r="DD29" s="332"/>
      <c r="DE29" s="332"/>
      <c r="DF29" s="332"/>
      <c r="DG29" s="332"/>
      <c r="DH29" s="332"/>
      <c r="DI29" s="332"/>
      <c r="DJ29" s="332"/>
      <c r="DK29" s="332"/>
      <c r="DL29" s="332"/>
      <c r="DM29" s="332"/>
      <c r="DN29" s="332"/>
      <c r="DO29" s="332"/>
      <c r="DP29" s="333"/>
      <c r="DQ29" s="333"/>
      <c r="DR29" s="333"/>
      <c r="DS29" s="333"/>
      <c r="DT29" s="333"/>
      <c r="DU29" s="333"/>
      <c r="DV29" s="333"/>
      <c r="DW29" s="333"/>
      <c r="DX29" s="333"/>
      <c r="DY29" s="333"/>
      <c r="DZ29" s="333"/>
      <c r="EA29" s="333"/>
      <c r="EB29" s="333"/>
      <c r="EC29" s="333"/>
      <c r="ED29" s="333"/>
      <c r="EE29" s="333"/>
      <c r="EF29" s="333"/>
      <c r="EG29" s="333"/>
      <c r="EH29" s="333"/>
      <c r="EI29" s="333"/>
      <c r="EJ29" s="333"/>
      <c r="EK29" s="333"/>
      <c r="EL29" s="333"/>
      <c r="EM29" s="333"/>
      <c r="EN29" s="333"/>
      <c r="EO29" s="333"/>
      <c r="EP29" s="333"/>
      <c r="EQ29" s="333"/>
      <c r="ER29" s="333"/>
      <c r="ES29" s="333"/>
      <c r="ET29" s="333"/>
      <c r="EU29" s="332"/>
      <c r="EV29" s="332"/>
      <c r="EW29" s="332"/>
      <c r="EX29" s="332"/>
      <c r="EY29" s="332"/>
      <c r="EZ29" s="332"/>
      <c r="FA29" s="332"/>
      <c r="FB29" s="332"/>
      <c r="FC29" s="332"/>
      <c r="FD29" s="332"/>
      <c r="FE29" s="332"/>
      <c r="FF29" s="332"/>
      <c r="FG29" s="332"/>
      <c r="FH29" s="332"/>
      <c r="FI29" s="332"/>
      <c r="FJ29" s="332"/>
      <c r="FK29" s="332"/>
      <c r="FL29" s="332"/>
      <c r="FM29" s="332"/>
      <c r="FN29" s="332"/>
      <c r="FO29" s="332"/>
      <c r="FP29" s="332"/>
      <c r="FQ29" s="332"/>
      <c r="FR29" s="332"/>
      <c r="FS29" s="332"/>
      <c r="FT29" s="332"/>
      <c r="FU29" s="332"/>
      <c r="FV29" s="332"/>
      <c r="FW29" s="332"/>
      <c r="FX29" s="332"/>
      <c r="FY29" s="332"/>
      <c r="FZ29" s="333"/>
      <c r="GA29" s="333"/>
      <c r="GB29" s="333"/>
      <c r="GC29" s="333"/>
      <c r="GD29" s="333"/>
      <c r="GE29" s="333"/>
      <c r="GF29" s="333"/>
      <c r="GG29" s="333"/>
      <c r="GH29" s="333"/>
      <c r="GI29" s="333"/>
      <c r="GJ29" s="333"/>
      <c r="GK29" s="333"/>
      <c r="GL29" s="333"/>
      <c r="GM29" s="333"/>
      <c r="GN29" s="333"/>
      <c r="GO29" s="333"/>
      <c r="GP29" s="333"/>
      <c r="GQ29" s="333"/>
      <c r="GR29" s="333"/>
      <c r="GS29" s="333"/>
      <c r="GT29" s="333"/>
      <c r="GU29" s="333"/>
      <c r="GV29" s="333"/>
      <c r="GW29" s="333"/>
      <c r="GX29" s="333"/>
      <c r="GY29" s="333"/>
      <c r="GZ29" s="333"/>
      <c r="HA29" s="333"/>
      <c r="HB29" s="333"/>
      <c r="HC29" s="333"/>
      <c r="HD29" s="332"/>
      <c r="HE29" s="332"/>
      <c r="HF29" s="332"/>
      <c r="HG29" s="332"/>
      <c r="HH29" s="332"/>
      <c r="HI29" s="332"/>
      <c r="HJ29" s="332"/>
      <c r="HK29" s="332"/>
      <c r="HL29" s="332"/>
      <c r="HM29" s="332"/>
      <c r="HN29" s="332"/>
      <c r="HO29" s="332"/>
      <c r="HP29" s="332"/>
      <c r="HQ29" s="332"/>
      <c r="HR29" s="332"/>
      <c r="HS29" s="332"/>
      <c r="HT29" s="332"/>
      <c r="HU29" s="332"/>
      <c r="HV29" s="332"/>
      <c r="HW29" s="332"/>
      <c r="HX29" s="332"/>
      <c r="HY29" s="332"/>
      <c r="HZ29" s="332"/>
      <c r="IA29" s="332"/>
      <c r="IB29" s="332"/>
      <c r="IC29" s="332"/>
      <c r="ID29" s="332"/>
      <c r="IE29" s="332"/>
      <c r="IF29" s="332"/>
      <c r="IG29" s="332"/>
      <c r="IH29" s="332"/>
      <c r="II29" s="333"/>
      <c r="IJ29" s="333"/>
      <c r="IK29" s="333"/>
      <c r="IL29" s="333"/>
      <c r="IM29" s="333"/>
      <c r="IN29" s="333"/>
      <c r="IO29" s="333"/>
      <c r="IP29" s="333"/>
      <c r="IQ29" s="333"/>
      <c r="IR29" s="333"/>
      <c r="IS29" s="333"/>
      <c r="IT29" s="333"/>
      <c r="IU29" s="333"/>
      <c r="IV29" s="333"/>
      <c r="IW29" s="333"/>
      <c r="IX29" s="333"/>
      <c r="IY29" s="333"/>
      <c r="IZ29" s="333"/>
      <c r="JA29" s="333"/>
      <c r="JB29" s="333"/>
      <c r="JC29" s="333"/>
      <c r="JD29" s="333"/>
      <c r="JE29" s="333"/>
      <c r="JF29" s="333"/>
      <c r="JG29" s="333"/>
      <c r="JH29" s="333"/>
      <c r="JI29" s="333"/>
      <c r="JJ29" s="333"/>
      <c r="JK29" s="333"/>
      <c r="JL29" s="333"/>
      <c r="JM29" s="332"/>
      <c r="JN29" s="332"/>
      <c r="JO29" s="332"/>
      <c r="JP29" s="332"/>
      <c r="JQ29" s="332"/>
      <c r="JR29" s="332"/>
      <c r="JS29" s="332"/>
      <c r="JT29" s="332"/>
      <c r="JU29" s="332"/>
      <c r="JV29" s="332"/>
      <c r="JW29" s="332"/>
      <c r="JX29" s="332"/>
      <c r="JY29" s="332"/>
      <c r="JZ29" s="332"/>
      <c r="KA29" s="332"/>
      <c r="KB29" s="332"/>
      <c r="KC29" s="332"/>
      <c r="KD29" s="332"/>
      <c r="KE29" s="332"/>
      <c r="KF29" s="332"/>
      <c r="KG29" s="332"/>
      <c r="KH29" s="332"/>
      <c r="KI29" s="332"/>
      <c r="KJ29" s="332"/>
      <c r="KK29" s="332"/>
      <c r="KL29" s="332"/>
      <c r="KM29" s="332"/>
      <c r="KN29" s="332"/>
      <c r="KO29" s="332"/>
      <c r="KP29" s="332"/>
      <c r="KQ29" s="332"/>
      <c r="KR29" s="333"/>
      <c r="KS29" s="333"/>
      <c r="KT29" s="333"/>
      <c r="KU29" s="333"/>
      <c r="KV29" s="333"/>
      <c r="KW29" s="333"/>
      <c r="KX29" s="333"/>
      <c r="KY29" s="333"/>
      <c r="KZ29" s="333"/>
      <c r="LA29" s="333"/>
      <c r="LB29" s="333"/>
      <c r="LC29" s="333"/>
      <c r="LD29" s="333"/>
      <c r="LE29" s="333"/>
      <c r="LF29" s="333"/>
      <c r="LG29" s="333"/>
      <c r="LH29" s="333"/>
      <c r="LI29" s="333"/>
      <c r="LJ29" s="333"/>
      <c r="LK29" s="333"/>
      <c r="LL29" s="333"/>
      <c r="LM29" s="333"/>
      <c r="LN29" s="333"/>
      <c r="LO29" s="333"/>
      <c r="LP29" s="333"/>
      <c r="LQ29" s="333"/>
      <c r="LR29" s="333"/>
      <c r="LS29" s="333"/>
      <c r="LT29" s="333"/>
      <c r="LU29" s="333"/>
      <c r="LV29" s="333"/>
      <c r="LW29" s="332"/>
      <c r="LX29" s="332"/>
      <c r="LY29" s="332"/>
      <c r="LZ29" s="332"/>
      <c r="MA29" s="332"/>
      <c r="MB29" s="332"/>
      <c r="MC29" s="332"/>
      <c r="MD29" s="332"/>
      <c r="ME29" s="332"/>
      <c r="MF29" s="332"/>
      <c r="MG29" s="332"/>
      <c r="MH29" s="332"/>
      <c r="MI29" s="332"/>
      <c r="MJ29" s="332"/>
      <c r="MK29" s="332"/>
      <c r="ML29" s="332"/>
      <c r="MM29" s="332"/>
      <c r="MN29" s="332"/>
      <c r="MO29" s="332"/>
      <c r="MP29" s="332"/>
      <c r="MQ29" s="332"/>
      <c r="MR29" s="332"/>
      <c r="MS29" s="332"/>
      <c r="MT29" s="332"/>
      <c r="MU29" s="332"/>
      <c r="MV29" s="332"/>
      <c r="MW29" s="332"/>
      <c r="MX29" s="332"/>
      <c r="MY29" s="332"/>
      <c r="MZ29" s="333"/>
      <c r="NA29" s="333"/>
      <c r="NB29" s="333"/>
      <c r="NC29" s="333"/>
      <c r="ND29" s="333"/>
      <c r="NE29" s="333"/>
      <c r="NF29" s="333"/>
      <c r="NG29" s="333"/>
      <c r="NH29" s="333"/>
      <c r="NI29" s="333"/>
      <c r="NJ29" s="333"/>
      <c r="NK29" s="333"/>
      <c r="NL29" s="333"/>
      <c r="NM29" s="333"/>
      <c r="NN29" s="333"/>
      <c r="NO29" s="333"/>
      <c r="NP29" s="333"/>
      <c r="NQ29" s="333"/>
      <c r="NR29" s="333"/>
      <c r="NS29" s="333"/>
      <c r="NT29" s="333"/>
      <c r="NU29" s="333"/>
      <c r="NV29" s="333"/>
      <c r="NW29" s="333"/>
      <c r="NX29" s="333"/>
      <c r="NY29" s="333"/>
      <c r="NZ29" s="333"/>
      <c r="OA29" s="333"/>
      <c r="OB29" s="333"/>
      <c r="OC29" s="333"/>
      <c r="OD29" s="333"/>
      <c r="OE29" s="43" t="s">
        <v>1206</v>
      </c>
    </row>
    <row r="30" spans="1:396" s="43" customFormat="1" ht="15.75" customHeight="1">
      <c r="A30" s="80">
        <f t="shared" si="27"/>
        <v>25</v>
      </c>
      <c r="B30" s="415"/>
      <c r="C30" s="90">
        <f t="shared" si="1"/>
        <v>0</v>
      </c>
      <c r="D30" s="90">
        <f t="shared" si="2"/>
        <v>0</v>
      </c>
      <c r="E30" s="88">
        <f t="shared" si="6"/>
        <v>0</v>
      </c>
      <c r="F30" s="88">
        <f t="shared" si="7"/>
        <v>0</v>
      </c>
      <c r="G30" s="88">
        <f t="shared" si="8"/>
        <v>0</v>
      </c>
      <c r="H30" s="89">
        <f t="shared" si="9"/>
        <v>0</v>
      </c>
      <c r="I30" s="89">
        <f t="shared" si="10"/>
        <v>0</v>
      </c>
      <c r="J30" s="88">
        <f t="shared" si="11"/>
        <v>0</v>
      </c>
      <c r="K30" s="88">
        <f t="shared" si="12"/>
        <v>0</v>
      </c>
      <c r="L30" s="88">
        <f t="shared" si="13"/>
        <v>0</v>
      </c>
      <c r="M30" s="88">
        <f t="shared" si="14"/>
        <v>0</v>
      </c>
      <c r="N30" s="88">
        <f t="shared" si="15"/>
        <v>0</v>
      </c>
      <c r="O30" s="88">
        <f t="shared" si="16"/>
        <v>0</v>
      </c>
      <c r="P30" s="88">
        <f t="shared" si="17"/>
        <v>0</v>
      </c>
      <c r="Q30" s="88">
        <f t="shared" si="18"/>
        <v>0</v>
      </c>
      <c r="R30" s="88">
        <f t="shared" si="19"/>
        <v>0</v>
      </c>
      <c r="S30" s="88">
        <f t="shared" si="20"/>
        <v>0</v>
      </c>
      <c r="T30" s="88">
        <f t="shared" si="21"/>
        <v>0</v>
      </c>
      <c r="U30" s="88">
        <f t="shared" si="22"/>
        <v>0</v>
      </c>
      <c r="V30" s="88">
        <f t="shared" si="23"/>
        <v>0</v>
      </c>
      <c r="W30" s="88">
        <f t="shared" si="3"/>
        <v>0</v>
      </c>
      <c r="X30" s="88">
        <f t="shared" si="24"/>
        <v>0</v>
      </c>
      <c r="Y30" s="88">
        <f t="shared" si="4"/>
        <v>0</v>
      </c>
      <c r="Z30" s="88">
        <f t="shared" si="5"/>
        <v>0</v>
      </c>
      <c r="AA30" s="88">
        <f t="shared" si="25"/>
        <v>0</v>
      </c>
      <c r="AB30" s="88">
        <f t="shared" si="26"/>
        <v>0</v>
      </c>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2"/>
      <c r="AZ30" s="332"/>
      <c r="BA30" s="332"/>
      <c r="BB30" s="332"/>
      <c r="BC30" s="332"/>
      <c r="BD30" s="332"/>
      <c r="BE30" s="332"/>
      <c r="BF30" s="332"/>
      <c r="BG30" s="333"/>
      <c r="BH30" s="333"/>
      <c r="BI30" s="333"/>
      <c r="BJ30" s="333"/>
      <c r="BK30" s="333"/>
      <c r="BL30" s="333"/>
      <c r="BM30" s="333"/>
      <c r="BN30" s="333"/>
      <c r="BO30" s="333"/>
      <c r="BP30" s="333"/>
      <c r="BQ30" s="333"/>
      <c r="BR30" s="333"/>
      <c r="BS30" s="333"/>
      <c r="BT30" s="333"/>
      <c r="BU30" s="333"/>
      <c r="BV30" s="333"/>
      <c r="BW30" s="333"/>
      <c r="BX30" s="333"/>
      <c r="BY30" s="333"/>
      <c r="BZ30" s="333"/>
      <c r="CA30" s="333"/>
      <c r="CB30" s="333"/>
      <c r="CC30" s="333"/>
      <c r="CD30" s="333"/>
      <c r="CE30" s="333"/>
      <c r="CF30" s="333"/>
      <c r="CG30" s="333"/>
      <c r="CH30" s="333"/>
      <c r="CI30" s="333"/>
      <c r="CJ30" s="333"/>
      <c r="CK30" s="333"/>
      <c r="CL30" s="332"/>
      <c r="CM30" s="332"/>
      <c r="CN30" s="332"/>
      <c r="CO30" s="332"/>
      <c r="CP30" s="332"/>
      <c r="CQ30" s="332"/>
      <c r="CR30" s="332"/>
      <c r="CS30" s="332"/>
      <c r="CT30" s="332"/>
      <c r="CU30" s="332"/>
      <c r="CV30" s="332"/>
      <c r="CW30" s="332"/>
      <c r="CX30" s="332"/>
      <c r="CY30" s="332"/>
      <c r="CZ30" s="332"/>
      <c r="DA30" s="332"/>
      <c r="DB30" s="332"/>
      <c r="DC30" s="332"/>
      <c r="DD30" s="332"/>
      <c r="DE30" s="332"/>
      <c r="DF30" s="332"/>
      <c r="DG30" s="332"/>
      <c r="DH30" s="332"/>
      <c r="DI30" s="332"/>
      <c r="DJ30" s="332"/>
      <c r="DK30" s="332"/>
      <c r="DL30" s="332"/>
      <c r="DM30" s="332"/>
      <c r="DN30" s="332"/>
      <c r="DO30" s="332"/>
      <c r="DP30" s="333"/>
      <c r="DQ30" s="333"/>
      <c r="DR30" s="333"/>
      <c r="DS30" s="333"/>
      <c r="DT30" s="333"/>
      <c r="DU30" s="333"/>
      <c r="DV30" s="333"/>
      <c r="DW30" s="333"/>
      <c r="DX30" s="333"/>
      <c r="DY30" s="333"/>
      <c r="DZ30" s="333"/>
      <c r="EA30" s="333"/>
      <c r="EB30" s="333"/>
      <c r="EC30" s="333"/>
      <c r="ED30" s="333"/>
      <c r="EE30" s="333"/>
      <c r="EF30" s="333"/>
      <c r="EG30" s="333"/>
      <c r="EH30" s="333"/>
      <c r="EI30" s="333"/>
      <c r="EJ30" s="333"/>
      <c r="EK30" s="333"/>
      <c r="EL30" s="333"/>
      <c r="EM30" s="333"/>
      <c r="EN30" s="333"/>
      <c r="EO30" s="333"/>
      <c r="EP30" s="333"/>
      <c r="EQ30" s="333"/>
      <c r="ER30" s="333"/>
      <c r="ES30" s="333"/>
      <c r="ET30" s="333"/>
      <c r="EU30" s="332"/>
      <c r="EV30" s="332"/>
      <c r="EW30" s="332"/>
      <c r="EX30" s="332"/>
      <c r="EY30" s="332"/>
      <c r="EZ30" s="332"/>
      <c r="FA30" s="332"/>
      <c r="FB30" s="332"/>
      <c r="FC30" s="332"/>
      <c r="FD30" s="332"/>
      <c r="FE30" s="332"/>
      <c r="FF30" s="332"/>
      <c r="FG30" s="332"/>
      <c r="FH30" s="332"/>
      <c r="FI30" s="332"/>
      <c r="FJ30" s="332"/>
      <c r="FK30" s="332"/>
      <c r="FL30" s="332"/>
      <c r="FM30" s="332"/>
      <c r="FN30" s="332"/>
      <c r="FO30" s="332"/>
      <c r="FP30" s="332"/>
      <c r="FQ30" s="332"/>
      <c r="FR30" s="332"/>
      <c r="FS30" s="332"/>
      <c r="FT30" s="332"/>
      <c r="FU30" s="332"/>
      <c r="FV30" s="332"/>
      <c r="FW30" s="332"/>
      <c r="FX30" s="332"/>
      <c r="FY30" s="332"/>
      <c r="FZ30" s="333"/>
      <c r="GA30" s="333"/>
      <c r="GB30" s="333"/>
      <c r="GC30" s="333"/>
      <c r="GD30" s="333"/>
      <c r="GE30" s="333"/>
      <c r="GF30" s="333"/>
      <c r="GG30" s="333"/>
      <c r="GH30" s="333"/>
      <c r="GI30" s="333"/>
      <c r="GJ30" s="333"/>
      <c r="GK30" s="333"/>
      <c r="GL30" s="333"/>
      <c r="GM30" s="333"/>
      <c r="GN30" s="333"/>
      <c r="GO30" s="333"/>
      <c r="GP30" s="333"/>
      <c r="GQ30" s="333"/>
      <c r="GR30" s="333"/>
      <c r="GS30" s="333"/>
      <c r="GT30" s="333"/>
      <c r="GU30" s="333"/>
      <c r="GV30" s="333"/>
      <c r="GW30" s="333"/>
      <c r="GX30" s="333"/>
      <c r="GY30" s="333"/>
      <c r="GZ30" s="333"/>
      <c r="HA30" s="333"/>
      <c r="HB30" s="333"/>
      <c r="HC30" s="333"/>
      <c r="HD30" s="332"/>
      <c r="HE30" s="332"/>
      <c r="HF30" s="332"/>
      <c r="HG30" s="332"/>
      <c r="HH30" s="332"/>
      <c r="HI30" s="332"/>
      <c r="HJ30" s="332"/>
      <c r="HK30" s="332"/>
      <c r="HL30" s="332"/>
      <c r="HM30" s="332"/>
      <c r="HN30" s="332"/>
      <c r="HO30" s="332"/>
      <c r="HP30" s="332"/>
      <c r="HQ30" s="332"/>
      <c r="HR30" s="332"/>
      <c r="HS30" s="332"/>
      <c r="HT30" s="332"/>
      <c r="HU30" s="332"/>
      <c r="HV30" s="332"/>
      <c r="HW30" s="332"/>
      <c r="HX30" s="332"/>
      <c r="HY30" s="332"/>
      <c r="HZ30" s="332"/>
      <c r="IA30" s="332"/>
      <c r="IB30" s="332"/>
      <c r="IC30" s="332"/>
      <c r="ID30" s="332"/>
      <c r="IE30" s="332"/>
      <c r="IF30" s="332"/>
      <c r="IG30" s="332"/>
      <c r="IH30" s="332"/>
      <c r="II30" s="333"/>
      <c r="IJ30" s="333"/>
      <c r="IK30" s="333"/>
      <c r="IL30" s="333"/>
      <c r="IM30" s="333"/>
      <c r="IN30" s="333"/>
      <c r="IO30" s="333"/>
      <c r="IP30" s="333"/>
      <c r="IQ30" s="333"/>
      <c r="IR30" s="333"/>
      <c r="IS30" s="333"/>
      <c r="IT30" s="333"/>
      <c r="IU30" s="333"/>
      <c r="IV30" s="333"/>
      <c r="IW30" s="333"/>
      <c r="IX30" s="333"/>
      <c r="IY30" s="333"/>
      <c r="IZ30" s="333"/>
      <c r="JA30" s="333"/>
      <c r="JB30" s="333"/>
      <c r="JC30" s="333"/>
      <c r="JD30" s="333"/>
      <c r="JE30" s="333"/>
      <c r="JF30" s="333"/>
      <c r="JG30" s="333"/>
      <c r="JH30" s="333"/>
      <c r="JI30" s="333"/>
      <c r="JJ30" s="333"/>
      <c r="JK30" s="333"/>
      <c r="JL30" s="333"/>
      <c r="JM30" s="332"/>
      <c r="JN30" s="332"/>
      <c r="JO30" s="332"/>
      <c r="JP30" s="332"/>
      <c r="JQ30" s="332"/>
      <c r="JR30" s="332"/>
      <c r="JS30" s="332"/>
      <c r="JT30" s="332"/>
      <c r="JU30" s="332"/>
      <c r="JV30" s="332"/>
      <c r="JW30" s="332"/>
      <c r="JX30" s="332"/>
      <c r="JY30" s="332"/>
      <c r="JZ30" s="332"/>
      <c r="KA30" s="332"/>
      <c r="KB30" s="332"/>
      <c r="KC30" s="332"/>
      <c r="KD30" s="332"/>
      <c r="KE30" s="332"/>
      <c r="KF30" s="332"/>
      <c r="KG30" s="332"/>
      <c r="KH30" s="332"/>
      <c r="KI30" s="332"/>
      <c r="KJ30" s="332"/>
      <c r="KK30" s="332"/>
      <c r="KL30" s="332"/>
      <c r="KM30" s="332"/>
      <c r="KN30" s="332"/>
      <c r="KO30" s="332"/>
      <c r="KP30" s="332"/>
      <c r="KQ30" s="332"/>
      <c r="KR30" s="333"/>
      <c r="KS30" s="333"/>
      <c r="KT30" s="333"/>
      <c r="KU30" s="333"/>
      <c r="KV30" s="333"/>
      <c r="KW30" s="333"/>
      <c r="KX30" s="333"/>
      <c r="KY30" s="333"/>
      <c r="KZ30" s="333"/>
      <c r="LA30" s="333"/>
      <c r="LB30" s="333"/>
      <c r="LC30" s="333"/>
      <c r="LD30" s="333"/>
      <c r="LE30" s="333"/>
      <c r="LF30" s="333"/>
      <c r="LG30" s="333"/>
      <c r="LH30" s="333"/>
      <c r="LI30" s="333"/>
      <c r="LJ30" s="333"/>
      <c r="LK30" s="333"/>
      <c r="LL30" s="333"/>
      <c r="LM30" s="333"/>
      <c r="LN30" s="333"/>
      <c r="LO30" s="333"/>
      <c r="LP30" s="333"/>
      <c r="LQ30" s="333"/>
      <c r="LR30" s="333"/>
      <c r="LS30" s="333"/>
      <c r="LT30" s="333"/>
      <c r="LU30" s="333"/>
      <c r="LV30" s="333"/>
      <c r="LW30" s="332"/>
      <c r="LX30" s="332"/>
      <c r="LY30" s="332"/>
      <c r="LZ30" s="332"/>
      <c r="MA30" s="332"/>
      <c r="MB30" s="332"/>
      <c r="MC30" s="332"/>
      <c r="MD30" s="332"/>
      <c r="ME30" s="332"/>
      <c r="MF30" s="332"/>
      <c r="MG30" s="332"/>
      <c r="MH30" s="332"/>
      <c r="MI30" s="332"/>
      <c r="MJ30" s="332"/>
      <c r="MK30" s="332"/>
      <c r="ML30" s="332"/>
      <c r="MM30" s="332"/>
      <c r="MN30" s="332"/>
      <c r="MO30" s="332"/>
      <c r="MP30" s="332"/>
      <c r="MQ30" s="332"/>
      <c r="MR30" s="332"/>
      <c r="MS30" s="332"/>
      <c r="MT30" s="332"/>
      <c r="MU30" s="332"/>
      <c r="MV30" s="332"/>
      <c r="MW30" s="332"/>
      <c r="MX30" s="332"/>
      <c r="MY30" s="332"/>
      <c r="MZ30" s="333"/>
      <c r="NA30" s="333"/>
      <c r="NB30" s="333"/>
      <c r="NC30" s="333"/>
      <c r="ND30" s="333"/>
      <c r="NE30" s="333"/>
      <c r="NF30" s="333"/>
      <c r="NG30" s="333"/>
      <c r="NH30" s="333"/>
      <c r="NI30" s="333"/>
      <c r="NJ30" s="333"/>
      <c r="NK30" s="333"/>
      <c r="NL30" s="333"/>
      <c r="NM30" s="333"/>
      <c r="NN30" s="333"/>
      <c r="NO30" s="333"/>
      <c r="NP30" s="333"/>
      <c r="NQ30" s="333"/>
      <c r="NR30" s="333"/>
      <c r="NS30" s="333"/>
      <c r="NT30" s="333"/>
      <c r="NU30" s="333"/>
      <c r="NV30" s="333"/>
      <c r="NW30" s="333"/>
      <c r="NX30" s="333"/>
      <c r="NY30" s="333"/>
      <c r="NZ30" s="333"/>
      <c r="OA30" s="333"/>
      <c r="OB30" s="333"/>
      <c r="OC30" s="333"/>
      <c r="OD30" s="333"/>
      <c r="OE30" s="43" t="s">
        <v>1206</v>
      </c>
    </row>
    <row r="31" spans="1:396" s="43" customFormat="1" ht="15.75" customHeight="1">
      <c r="A31" s="80">
        <f t="shared" si="27"/>
        <v>26</v>
      </c>
      <c r="B31" s="415"/>
      <c r="C31" s="90">
        <f t="shared" si="1"/>
        <v>0</v>
      </c>
      <c r="D31" s="90">
        <f t="shared" si="2"/>
        <v>0</v>
      </c>
      <c r="E31" s="88">
        <f t="shared" si="6"/>
        <v>0</v>
      </c>
      <c r="F31" s="88">
        <f t="shared" si="7"/>
        <v>0</v>
      </c>
      <c r="G31" s="88">
        <f t="shared" si="8"/>
        <v>0</v>
      </c>
      <c r="H31" s="89">
        <f t="shared" si="9"/>
        <v>0</v>
      </c>
      <c r="I31" s="89">
        <f t="shared" si="10"/>
        <v>0</v>
      </c>
      <c r="J31" s="88">
        <f t="shared" si="11"/>
        <v>0</v>
      </c>
      <c r="K31" s="88">
        <f t="shared" si="12"/>
        <v>0</v>
      </c>
      <c r="L31" s="88">
        <f t="shared" si="13"/>
        <v>0</v>
      </c>
      <c r="M31" s="88">
        <f t="shared" si="14"/>
        <v>0</v>
      </c>
      <c r="N31" s="88">
        <f t="shared" si="15"/>
        <v>0</v>
      </c>
      <c r="O31" s="88">
        <f t="shared" si="16"/>
        <v>0</v>
      </c>
      <c r="P31" s="88">
        <f t="shared" si="17"/>
        <v>0</v>
      </c>
      <c r="Q31" s="88">
        <f t="shared" si="18"/>
        <v>0</v>
      </c>
      <c r="R31" s="88">
        <f t="shared" si="19"/>
        <v>0</v>
      </c>
      <c r="S31" s="88">
        <f t="shared" si="20"/>
        <v>0</v>
      </c>
      <c r="T31" s="88">
        <f t="shared" si="21"/>
        <v>0</v>
      </c>
      <c r="U31" s="88">
        <f t="shared" si="22"/>
        <v>0</v>
      </c>
      <c r="V31" s="88">
        <f t="shared" si="23"/>
        <v>0</v>
      </c>
      <c r="W31" s="88">
        <f t="shared" si="3"/>
        <v>0</v>
      </c>
      <c r="X31" s="88">
        <f t="shared" si="24"/>
        <v>0</v>
      </c>
      <c r="Y31" s="88">
        <f t="shared" si="4"/>
        <v>0</v>
      </c>
      <c r="Z31" s="88">
        <f t="shared" si="5"/>
        <v>0</v>
      </c>
      <c r="AA31" s="88">
        <f t="shared" si="25"/>
        <v>0</v>
      </c>
      <c r="AB31" s="88">
        <f t="shared" si="26"/>
        <v>0</v>
      </c>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2"/>
      <c r="BB31" s="332"/>
      <c r="BC31" s="332"/>
      <c r="BD31" s="332"/>
      <c r="BE31" s="332"/>
      <c r="BF31" s="332"/>
      <c r="BG31" s="333"/>
      <c r="BH31" s="333"/>
      <c r="BI31" s="333"/>
      <c r="BJ31" s="333"/>
      <c r="BK31" s="333"/>
      <c r="BL31" s="333"/>
      <c r="BM31" s="333"/>
      <c r="BN31" s="333"/>
      <c r="BO31" s="333"/>
      <c r="BP31" s="333"/>
      <c r="BQ31" s="333"/>
      <c r="BR31" s="333"/>
      <c r="BS31" s="333"/>
      <c r="BT31" s="333"/>
      <c r="BU31" s="333"/>
      <c r="BV31" s="333"/>
      <c r="BW31" s="333"/>
      <c r="BX31" s="333"/>
      <c r="BY31" s="333"/>
      <c r="BZ31" s="333"/>
      <c r="CA31" s="333"/>
      <c r="CB31" s="333"/>
      <c r="CC31" s="333"/>
      <c r="CD31" s="333"/>
      <c r="CE31" s="333"/>
      <c r="CF31" s="333"/>
      <c r="CG31" s="333"/>
      <c r="CH31" s="333"/>
      <c r="CI31" s="333"/>
      <c r="CJ31" s="333"/>
      <c r="CK31" s="333"/>
      <c r="CL31" s="332"/>
      <c r="CM31" s="332"/>
      <c r="CN31" s="332"/>
      <c r="CO31" s="332"/>
      <c r="CP31" s="332"/>
      <c r="CQ31" s="332"/>
      <c r="CR31" s="332"/>
      <c r="CS31" s="332"/>
      <c r="CT31" s="332"/>
      <c r="CU31" s="332"/>
      <c r="CV31" s="332"/>
      <c r="CW31" s="332"/>
      <c r="CX31" s="332"/>
      <c r="CY31" s="332"/>
      <c r="CZ31" s="332"/>
      <c r="DA31" s="332"/>
      <c r="DB31" s="332"/>
      <c r="DC31" s="332"/>
      <c r="DD31" s="332"/>
      <c r="DE31" s="332"/>
      <c r="DF31" s="332"/>
      <c r="DG31" s="332"/>
      <c r="DH31" s="332"/>
      <c r="DI31" s="332"/>
      <c r="DJ31" s="332"/>
      <c r="DK31" s="332"/>
      <c r="DL31" s="332"/>
      <c r="DM31" s="332"/>
      <c r="DN31" s="332"/>
      <c r="DO31" s="332"/>
      <c r="DP31" s="333"/>
      <c r="DQ31" s="333"/>
      <c r="DR31" s="333"/>
      <c r="DS31" s="333"/>
      <c r="DT31" s="333"/>
      <c r="DU31" s="333"/>
      <c r="DV31" s="333"/>
      <c r="DW31" s="333"/>
      <c r="DX31" s="333"/>
      <c r="DY31" s="333"/>
      <c r="DZ31" s="333"/>
      <c r="EA31" s="333"/>
      <c r="EB31" s="333"/>
      <c r="EC31" s="333"/>
      <c r="ED31" s="333"/>
      <c r="EE31" s="333"/>
      <c r="EF31" s="333"/>
      <c r="EG31" s="333"/>
      <c r="EH31" s="333"/>
      <c r="EI31" s="333"/>
      <c r="EJ31" s="333"/>
      <c r="EK31" s="333"/>
      <c r="EL31" s="333"/>
      <c r="EM31" s="333"/>
      <c r="EN31" s="333"/>
      <c r="EO31" s="333"/>
      <c r="EP31" s="333"/>
      <c r="EQ31" s="333"/>
      <c r="ER31" s="333"/>
      <c r="ES31" s="333"/>
      <c r="ET31" s="333"/>
      <c r="EU31" s="332"/>
      <c r="EV31" s="332"/>
      <c r="EW31" s="332"/>
      <c r="EX31" s="332"/>
      <c r="EY31" s="332"/>
      <c r="EZ31" s="332"/>
      <c r="FA31" s="332"/>
      <c r="FB31" s="332"/>
      <c r="FC31" s="332"/>
      <c r="FD31" s="332"/>
      <c r="FE31" s="332"/>
      <c r="FF31" s="332"/>
      <c r="FG31" s="332"/>
      <c r="FH31" s="332"/>
      <c r="FI31" s="332"/>
      <c r="FJ31" s="332"/>
      <c r="FK31" s="332"/>
      <c r="FL31" s="332"/>
      <c r="FM31" s="332"/>
      <c r="FN31" s="332"/>
      <c r="FO31" s="332"/>
      <c r="FP31" s="332"/>
      <c r="FQ31" s="332"/>
      <c r="FR31" s="332"/>
      <c r="FS31" s="332"/>
      <c r="FT31" s="332"/>
      <c r="FU31" s="332"/>
      <c r="FV31" s="332"/>
      <c r="FW31" s="332"/>
      <c r="FX31" s="332"/>
      <c r="FY31" s="332"/>
      <c r="FZ31" s="333"/>
      <c r="GA31" s="333"/>
      <c r="GB31" s="333"/>
      <c r="GC31" s="333"/>
      <c r="GD31" s="333"/>
      <c r="GE31" s="333"/>
      <c r="GF31" s="333"/>
      <c r="GG31" s="333"/>
      <c r="GH31" s="333"/>
      <c r="GI31" s="333"/>
      <c r="GJ31" s="333"/>
      <c r="GK31" s="333"/>
      <c r="GL31" s="333"/>
      <c r="GM31" s="333"/>
      <c r="GN31" s="333"/>
      <c r="GO31" s="333"/>
      <c r="GP31" s="333"/>
      <c r="GQ31" s="333"/>
      <c r="GR31" s="333"/>
      <c r="GS31" s="333"/>
      <c r="GT31" s="333"/>
      <c r="GU31" s="333"/>
      <c r="GV31" s="333"/>
      <c r="GW31" s="333"/>
      <c r="GX31" s="333"/>
      <c r="GY31" s="333"/>
      <c r="GZ31" s="333"/>
      <c r="HA31" s="333"/>
      <c r="HB31" s="333"/>
      <c r="HC31" s="333"/>
      <c r="HD31" s="332"/>
      <c r="HE31" s="332"/>
      <c r="HF31" s="332"/>
      <c r="HG31" s="332"/>
      <c r="HH31" s="332"/>
      <c r="HI31" s="332"/>
      <c r="HJ31" s="332"/>
      <c r="HK31" s="332"/>
      <c r="HL31" s="332"/>
      <c r="HM31" s="332"/>
      <c r="HN31" s="332"/>
      <c r="HO31" s="332"/>
      <c r="HP31" s="332"/>
      <c r="HQ31" s="332"/>
      <c r="HR31" s="332"/>
      <c r="HS31" s="332"/>
      <c r="HT31" s="332"/>
      <c r="HU31" s="332"/>
      <c r="HV31" s="332"/>
      <c r="HW31" s="332"/>
      <c r="HX31" s="332"/>
      <c r="HY31" s="332"/>
      <c r="HZ31" s="332"/>
      <c r="IA31" s="332"/>
      <c r="IB31" s="332"/>
      <c r="IC31" s="332"/>
      <c r="ID31" s="332"/>
      <c r="IE31" s="332"/>
      <c r="IF31" s="332"/>
      <c r="IG31" s="332"/>
      <c r="IH31" s="332"/>
      <c r="II31" s="333"/>
      <c r="IJ31" s="333"/>
      <c r="IK31" s="333"/>
      <c r="IL31" s="333"/>
      <c r="IM31" s="333"/>
      <c r="IN31" s="333"/>
      <c r="IO31" s="333"/>
      <c r="IP31" s="333"/>
      <c r="IQ31" s="333"/>
      <c r="IR31" s="333"/>
      <c r="IS31" s="333"/>
      <c r="IT31" s="333"/>
      <c r="IU31" s="333"/>
      <c r="IV31" s="333"/>
      <c r="IW31" s="333"/>
      <c r="IX31" s="333"/>
      <c r="IY31" s="333"/>
      <c r="IZ31" s="333"/>
      <c r="JA31" s="333"/>
      <c r="JB31" s="333"/>
      <c r="JC31" s="333"/>
      <c r="JD31" s="333"/>
      <c r="JE31" s="333"/>
      <c r="JF31" s="333"/>
      <c r="JG31" s="333"/>
      <c r="JH31" s="333"/>
      <c r="JI31" s="333"/>
      <c r="JJ31" s="333"/>
      <c r="JK31" s="333"/>
      <c r="JL31" s="333"/>
      <c r="JM31" s="332"/>
      <c r="JN31" s="332"/>
      <c r="JO31" s="332"/>
      <c r="JP31" s="332"/>
      <c r="JQ31" s="332"/>
      <c r="JR31" s="332"/>
      <c r="JS31" s="332"/>
      <c r="JT31" s="332"/>
      <c r="JU31" s="332"/>
      <c r="JV31" s="332"/>
      <c r="JW31" s="332"/>
      <c r="JX31" s="332"/>
      <c r="JY31" s="332"/>
      <c r="JZ31" s="332"/>
      <c r="KA31" s="332"/>
      <c r="KB31" s="332"/>
      <c r="KC31" s="332"/>
      <c r="KD31" s="332"/>
      <c r="KE31" s="332"/>
      <c r="KF31" s="332"/>
      <c r="KG31" s="332"/>
      <c r="KH31" s="332"/>
      <c r="KI31" s="332"/>
      <c r="KJ31" s="332"/>
      <c r="KK31" s="332"/>
      <c r="KL31" s="332"/>
      <c r="KM31" s="332"/>
      <c r="KN31" s="332"/>
      <c r="KO31" s="332"/>
      <c r="KP31" s="332"/>
      <c r="KQ31" s="332"/>
      <c r="KR31" s="333"/>
      <c r="KS31" s="333"/>
      <c r="KT31" s="333"/>
      <c r="KU31" s="333"/>
      <c r="KV31" s="333"/>
      <c r="KW31" s="333"/>
      <c r="KX31" s="333"/>
      <c r="KY31" s="333"/>
      <c r="KZ31" s="333"/>
      <c r="LA31" s="333"/>
      <c r="LB31" s="333"/>
      <c r="LC31" s="333"/>
      <c r="LD31" s="333"/>
      <c r="LE31" s="333"/>
      <c r="LF31" s="333"/>
      <c r="LG31" s="333"/>
      <c r="LH31" s="333"/>
      <c r="LI31" s="333"/>
      <c r="LJ31" s="333"/>
      <c r="LK31" s="333"/>
      <c r="LL31" s="333"/>
      <c r="LM31" s="333"/>
      <c r="LN31" s="333"/>
      <c r="LO31" s="333"/>
      <c r="LP31" s="333"/>
      <c r="LQ31" s="333"/>
      <c r="LR31" s="333"/>
      <c r="LS31" s="333"/>
      <c r="LT31" s="333"/>
      <c r="LU31" s="333"/>
      <c r="LV31" s="333"/>
      <c r="LW31" s="332"/>
      <c r="LX31" s="332"/>
      <c r="LY31" s="332"/>
      <c r="LZ31" s="332"/>
      <c r="MA31" s="332"/>
      <c r="MB31" s="332"/>
      <c r="MC31" s="332"/>
      <c r="MD31" s="332"/>
      <c r="ME31" s="332"/>
      <c r="MF31" s="332"/>
      <c r="MG31" s="332"/>
      <c r="MH31" s="332"/>
      <c r="MI31" s="332"/>
      <c r="MJ31" s="332"/>
      <c r="MK31" s="332"/>
      <c r="ML31" s="332"/>
      <c r="MM31" s="332"/>
      <c r="MN31" s="332"/>
      <c r="MO31" s="332"/>
      <c r="MP31" s="332"/>
      <c r="MQ31" s="332"/>
      <c r="MR31" s="332"/>
      <c r="MS31" s="332"/>
      <c r="MT31" s="332"/>
      <c r="MU31" s="332"/>
      <c r="MV31" s="332"/>
      <c r="MW31" s="332"/>
      <c r="MX31" s="332"/>
      <c r="MY31" s="332"/>
      <c r="MZ31" s="333"/>
      <c r="NA31" s="333"/>
      <c r="NB31" s="333"/>
      <c r="NC31" s="333"/>
      <c r="ND31" s="333"/>
      <c r="NE31" s="333"/>
      <c r="NF31" s="333"/>
      <c r="NG31" s="333"/>
      <c r="NH31" s="333"/>
      <c r="NI31" s="333"/>
      <c r="NJ31" s="333"/>
      <c r="NK31" s="333"/>
      <c r="NL31" s="333"/>
      <c r="NM31" s="333"/>
      <c r="NN31" s="333"/>
      <c r="NO31" s="333"/>
      <c r="NP31" s="333"/>
      <c r="NQ31" s="333"/>
      <c r="NR31" s="333"/>
      <c r="NS31" s="333"/>
      <c r="NT31" s="333"/>
      <c r="NU31" s="333"/>
      <c r="NV31" s="333"/>
      <c r="NW31" s="333"/>
      <c r="NX31" s="333"/>
      <c r="NY31" s="333"/>
      <c r="NZ31" s="333"/>
      <c r="OA31" s="333"/>
      <c r="OB31" s="333"/>
      <c r="OC31" s="333"/>
      <c r="OD31" s="333"/>
      <c r="OE31" s="43" t="s">
        <v>1206</v>
      </c>
    </row>
    <row r="32" spans="1:396" s="43" customFormat="1" ht="15.75" customHeight="1">
      <c r="A32" s="80">
        <f t="shared" si="27"/>
        <v>27</v>
      </c>
      <c r="B32" s="415"/>
      <c r="C32" s="90">
        <f t="shared" si="1"/>
        <v>0</v>
      </c>
      <c r="D32" s="90">
        <f t="shared" si="2"/>
        <v>0</v>
      </c>
      <c r="E32" s="88">
        <f t="shared" si="6"/>
        <v>0</v>
      </c>
      <c r="F32" s="88">
        <f t="shared" si="7"/>
        <v>0</v>
      </c>
      <c r="G32" s="88">
        <f t="shared" si="8"/>
        <v>0</v>
      </c>
      <c r="H32" s="89">
        <f t="shared" si="9"/>
        <v>0</v>
      </c>
      <c r="I32" s="89">
        <f t="shared" si="10"/>
        <v>0</v>
      </c>
      <c r="J32" s="88">
        <f t="shared" si="11"/>
        <v>0</v>
      </c>
      <c r="K32" s="88">
        <f t="shared" si="12"/>
        <v>0</v>
      </c>
      <c r="L32" s="88">
        <f t="shared" si="13"/>
        <v>0</v>
      </c>
      <c r="M32" s="88">
        <f t="shared" si="14"/>
        <v>0</v>
      </c>
      <c r="N32" s="88">
        <f t="shared" si="15"/>
        <v>0</v>
      </c>
      <c r="O32" s="88">
        <f t="shared" si="16"/>
        <v>0</v>
      </c>
      <c r="P32" s="88">
        <f t="shared" si="17"/>
        <v>0</v>
      </c>
      <c r="Q32" s="88">
        <f t="shared" si="18"/>
        <v>0</v>
      </c>
      <c r="R32" s="88">
        <f t="shared" si="19"/>
        <v>0</v>
      </c>
      <c r="S32" s="88">
        <f t="shared" si="20"/>
        <v>0</v>
      </c>
      <c r="T32" s="88">
        <f t="shared" si="21"/>
        <v>0</v>
      </c>
      <c r="U32" s="88">
        <f t="shared" si="22"/>
        <v>0</v>
      </c>
      <c r="V32" s="88">
        <f t="shared" si="23"/>
        <v>0</v>
      </c>
      <c r="W32" s="88">
        <f t="shared" si="3"/>
        <v>0</v>
      </c>
      <c r="X32" s="88">
        <f t="shared" si="24"/>
        <v>0</v>
      </c>
      <c r="Y32" s="88">
        <f t="shared" si="4"/>
        <v>0</v>
      </c>
      <c r="Z32" s="88">
        <f t="shared" si="5"/>
        <v>0</v>
      </c>
      <c r="AA32" s="88">
        <f t="shared" si="25"/>
        <v>0</v>
      </c>
      <c r="AB32" s="88">
        <f t="shared" si="26"/>
        <v>0</v>
      </c>
      <c r="AC32" s="332"/>
      <c r="AD32" s="332"/>
      <c r="AE32" s="332"/>
      <c r="AF32" s="332"/>
      <c r="AG32" s="332"/>
      <c r="AH32" s="332"/>
      <c r="AI32" s="332"/>
      <c r="AJ32" s="332"/>
      <c r="AK32" s="332"/>
      <c r="AL32" s="332"/>
      <c r="AM32" s="332"/>
      <c r="AN32" s="332"/>
      <c r="AO32" s="332"/>
      <c r="AP32" s="332"/>
      <c r="AQ32" s="332"/>
      <c r="AR32" s="332"/>
      <c r="AS32" s="332"/>
      <c r="AT32" s="332"/>
      <c r="AU32" s="332"/>
      <c r="AV32" s="332"/>
      <c r="AW32" s="332"/>
      <c r="AX32" s="332"/>
      <c r="AY32" s="332"/>
      <c r="AZ32" s="332"/>
      <c r="BA32" s="332"/>
      <c r="BB32" s="332"/>
      <c r="BC32" s="332"/>
      <c r="BD32" s="332"/>
      <c r="BE32" s="332"/>
      <c r="BF32" s="332"/>
      <c r="BG32" s="333"/>
      <c r="BH32" s="333"/>
      <c r="BI32" s="333"/>
      <c r="BJ32" s="333"/>
      <c r="BK32" s="333"/>
      <c r="BL32" s="333"/>
      <c r="BM32" s="333"/>
      <c r="BN32" s="333"/>
      <c r="BO32" s="333"/>
      <c r="BP32" s="333"/>
      <c r="BQ32" s="333"/>
      <c r="BR32" s="333"/>
      <c r="BS32" s="333"/>
      <c r="BT32" s="333"/>
      <c r="BU32" s="333"/>
      <c r="BV32" s="333"/>
      <c r="BW32" s="333"/>
      <c r="BX32" s="333"/>
      <c r="BY32" s="333"/>
      <c r="BZ32" s="333"/>
      <c r="CA32" s="333"/>
      <c r="CB32" s="333"/>
      <c r="CC32" s="333"/>
      <c r="CD32" s="333"/>
      <c r="CE32" s="333"/>
      <c r="CF32" s="333"/>
      <c r="CG32" s="333"/>
      <c r="CH32" s="333"/>
      <c r="CI32" s="333"/>
      <c r="CJ32" s="333"/>
      <c r="CK32" s="333"/>
      <c r="CL32" s="332"/>
      <c r="CM32" s="332"/>
      <c r="CN32" s="332"/>
      <c r="CO32" s="332"/>
      <c r="CP32" s="332"/>
      <c r="CQ32" s="332"/>
      <c r="CR32" s="332"/>
      <c r="CS32" s="332"/>
      <c r="CT32" s="332"/>
      <c r="CU32" s="332"/>
      <c r="CV32" s="332"/>
      <c r="CW32" s="332"/>
      <c r="CX32" s="332"/>
      <c r="CY32" s="332"/>
      <c r="CZ32" s="332"/>
      <c r="DA32" s="332"/>
      <c r="DB32" s="332"/>
      <c r="DC32" s="332"/>
      <c r="DD32" s="332"/>
      <c r="DE32" s="332"/>
      <c r="DF32" s="332"/>
      <c r="DG32" s="332"/>
      <c r="DH32" s="332"/>
      <c r="DI32" s="332"/>
      <c r="DJ32" s="332"/>
      <c r="DK32" s="332"/>
      <c r="DL32" s="332"/>
      <c r="DM32" s="332"/>
      <c r="DN32" s="332"/>
      <c r="DO32" s="332"/>
      <c r="DP32" s="333"/>
      <c r="DQ32" s="333"/>
      <c r="DR32" s="333"/>
      <c r="DS32" s="333"/>
      <c r="DT32" s="333"/>
      <c r="DU32" s="333"/>
      <c r="DV32" s="333"/>
      <c r="DW32" s="333"/>
      <c r="DX32" s="333"/>
      <c r="DY32" s="333"/>
      <c r="DZ32" s="333"/>
      <c r="EA32" s="333"/>
      <c r="EB32" s="333"/>
      <c r="EC32" s="333"/>
      <c r="ED32" s="333"/>
      <c r="EE32" s="333"/>
      <c r="EF32" s="333"/>
      <c r="EG32" s="333"/>
      <c r="EH32" s="333"/>
      <c r="EI32" s="333"/>
      <c r="EJ32" s="333"/>
      <c r="EK32" s="333"/>
      <c r="EL32" s="333"/>
      <c r="EM32" s="333"/>
      <c r="EN32" s="333"/>
      <c r="EO32" s="333"/>
      <c r="EP32" s="333"/>
      <c r="EQ32" s="333"/>
      <c r="ER32" s="333"/>
      <c r="ES32" s="333"/>
      <c r="ET32" s="333"/>
      <c r="EU32" s="332"/>
      <c r="EV32" s="332"/>
      <c r="EW32" s="332"/>
      <c r="EX32" s="332"/>
      <c r="EY32" s="332"/>
      <c r="EZ32" s="332"/>
      <c r="FA32" s="332"/>
      <c r="FB32" s="332"/>
      <c r="FC32" s="332"/>
      <c r="FD32" s="332"/>
      <c r="FE32" s="332"/>
      <c r="FF32" s="332"/>
      <c r="FG32" s="332"/>
      <c r="FH32" s="332"/>
      <c r="FI32" s="332"/>
      <c r="FJ32" s="332"/>
      <c r="FK32" s="332"/>
      <c r="FL32" s="332"/>
      <c r="FM32" s="332"/>
      <c r="FN32" s="332"/>
      <c r="FO32" s="332"/>
      <c r="FP32" s="332"/>
      <c r="FQ32" s="332"/>
      <c r="FR32" s="332"/>
      <c r="FS32" s="332"/>
      <c r="FT32" s="332"/>
      <c r="FU32" s="332"/>
      <c r="FV32" s="332"/>
      <c r="FW32" s="332"/>
      <c r="FX32" s="332"/>
      <c r="FY32" s="332"/>
      <c r="FZ32" s="333"/>
      <c r="GA32" s="333"/>
      <c r="GB32" s="333"/>
      <c r="GC32" s="333"/>
      <c r="GD32" s="333"/>
      <c r="GE32" s="333"/>
      <c r="GF32" s="333"/>
      <c r="GG32" s="333"/>
      <c r="GH32" s="333"/>
      <c r="GI32" s="333"/>
      <c r="GJ32" s="333"/>
      <c r="GK32" s="333"/>
      <c r="GL32" s="333"/>
      <c r="GM32" s="333"/>
      <c r="GN32" s="333"/>
      <c r="GO32" s="333"/>
      <c r="GP32" s="333"/>
      <c r="GQ32" s="333"/>
      <c r="GR32" s="333"/>
      <c r="GS32" s="333"/>
      <c r="GT32" s="333"/>
      <c r="GU32" s="333"/>
      <c r="GV32" s="333"/>
      <c r="GW32" s="333"/>
      <c r="GX32" s="333"/>
      <c r="GY32" s="333"/>
      <c r="GZ32" s="333"/>
      <c r="HA32" s="333"/>
      <c r="HB32" s="333"/>
      <c r="HC32" s="333"/>
      <c r="HD32" s="332"/>
      <c r="HE32" s="332"/>
      <c r="HF32" s="332"/>
      <c r="HG32" s="332"/>
      <c r="HH32" s="332"/>
      <c r="HI32" s="332"/>
      <c r="HJ32" s="332"/>
      <c r="HK32" s="332"/>
      <c r="HL32" s="332"/>
      <c r="HM32" s="332"/>
      <c r="HN32" s="332"/>
      <c r="HO32" s="332"/>
      <c r="HP32" s="332"/>
      <c r="HQ32" s="332"/>
      <c r="HR32" s="332"/>
      <c r="HS32" s="332"/>
      <c r="HT32" s="332"/>
      <c r="HU32" s="332"/>
      <c r="HV32" s="332"/>
      <c r="HW32" s="332"/>
      <c r="HX32" s="332"/>
      <c r="HY32" s="332"/>
      <c r="HZ32" s="332"/>
      <c r="IA32" s="332"/>
      <c r="IB32" s="332"/>
      <c r="IC32" s="332"/>
      <c r="ID32" s="332"/>
      <c r="IE32" s="332"/>
      <c r="IF32" s="332"/>
      <c r="IG32" s="332"/>
      <c r="IH32" s="332"/>
      <c r="II32" s="333"/>
      <c r="IJ32" s="333"/>
      <c r="IK32" s="333"/>
      <c r="IL32" s="333"/>
      <c r="IM32" s="333"/>
      <c r="IN32" s="333"/>
      <c r="IO32" s="333"/>
      <c r="IP32" s="333"/>
      <c r="IQ32" s="333"/>
      <c r="IR32" s="333"/>
      <c r="IS32" s="333"/>
      <c r="IT32" s="333"/>
      <c r="IU32" s="333"/>
      <c r="IV32" s="333"/>
      <c r="IW32" s="333"/>
      <c r="IX32" s="333"/>
      <c r="IY32" s="333"/>
      <c r="IZ32" s="333"/>
      <c r="JA32" s="333"/>
      <c r="JB32" s="333"/>
      <c r="JC32" s="333"/>
      <c r="JD32" s="333"/>
      <c r="JE32" s="333"/>
      <c r="JF32" s="333"/>
      <c r="JG32" s="333"/>
      <c r="JH32" s="333"/>
      <c r="JI32" s="333"/>
      <c r="JJ32" s="333"/>
      <c r="JK32" s="333"/>
      <c r="JL32" s="333"/>
      <c r="JM32" s="332"/>
      <c r="JN32" s="332"/>
      <c r="JO32" s="332"/>
      <c r="JP32" s="332"/>
      <c r="JQ32" s="332"/>
      <c r="JR32" s="332"/>
      <c r="JS32" s="332"/>
      <c r="JT32" s="332"/>
      <c r="JU32" s="332"/>
      <c r="JV32" s="332"/>
      <c r="JW32" s="332"/>
      <c r="JX32" s="332"/>
      <c r="JY32" s="332"/>
      <c r="JZ32" s="332"/>
      <c r="KA32" s="332"/>
      <c r="KB32" s="332"/>
      <c r="KC32" s="332"/>
      <c r="KD32" s="332"/>
      <c r="KE32" s="332"/>
      <c r="KF32" s="332"/>
      <c r="KG32" s="332"/>
      <c r="KH32" s="332"/>
      <c r="KI32" s="332"/>
      <c r="KJ32" s="332"/>
      <c r="KK32" s="332"/>
      <c r="KL32" s="332"/>
      <c r="KM32" s="332"/>
      <c r="KN32" s="332"/>
      <c r="KO32" s="332"/>
      <c r="KP32" s="332"/>
      <c r="KQ32" s="332"/>
      <c r="KR32" s="333"/>
      <c r="KS32" s="333"/>
      <c r="KT32" s="333"/>
      <c r="KU32" s="333"/>
      <c r="KV32" s="333"/>
      <c r="KW32" s="333"/>
      <c r="KX32" s="333"/>
      <c r="KY32" s="333"/>
      <c r="KZ32" s="333"/>
      <c r="LA32" s="333"/>
      <c r="LB32" s="333"/>
      <c r="LC32" s="333"/>
      <c r="LD32" s="333"/>
      <c r="LE32" s="333"/>
      <c r="LF32" s="333"/>
      <c r="LG32" s="333"/>
      <c r="LH32" s="333"/>
      <c r="LI32" s="333"/>
      <c r="LJ32" s="333"/>
      <c r="LK32" s="333"/>
      <c r="LL32" s="333"/>
      <c r="LM32" s="333"/>
      <c r="LN32" s="333"/>
      <c r="LO32" s="333"/>
      <c r="LP32" s="333"/>
      <c r="LQ32" s="333"/>
      <c r="LR32" s="333"/>
      <c r="LS32" s="333"/>
      <c r="LT32" s="333"/>
      <c r="LU32" s="333"/>
      <c r="LV32" s="333"/>
      <c r="LW32" s="332"/>
      <c r="LX32" s="332"/>
      <c r="LY32" s="332"/>
      <c r="LZ32" s="332"/>
      <c r="MA32" s="332"/>
      <c r="MB32" s="332"/>
      <c r="MC32" s="332"/>
      <c r="MD32" s="332"/>
      <c r="ME32" s="332"/>
      <c r="MF32" s="332"/>
      <c r="MG32" s="332"/>
      <c r="MH32" s="332"/>
      <c r="MI32" s="332"/>
      <c r="MJ32" s="332"/>
      <c r="MK32" s="332"/>
      <c r="ML32" s="332"/>
      <c r="MM32" s="332"/>
      <c r="MN32" s="332"/>
      <c r="MO32" s="332"/>
      <c r="MP32" s="332"/>
      <c r="MQ32" s="332"/>
      <c r="MR32" s="332"/>
      <c r="MS32" s="332"/>
      <c r="MT32" s="332"/>
      <c r="MU32" s="332"/>
      <c r="MV32" s="332"/>
      <c r="MW32" s="332"/>
      <c r="MX32" s="332"/>
      <c r="MY32" s="332"/>
      <c r="MZ32" s="333"/>
      <c r="NA32" s="333"/>
      <c r="NB32" s="333"/>
      <c r="NC32" s="333"/>
      <c r="ND32" s="333"/>
      <c r="NE32" s="333"/>
      <c r="NF32" s="333"/>
      <c r="NG32" s="333"/>
      <c r="NH32" s="333"/>
      <c r="NI32" s="333"/>
      <c r="NJ32" s="333"/>
      <c r="NK32" s="333"/>
      <c r="NL32" s="333"/>
      <c r="NM32" s="333"/>
      <c r="NN32" s="333"/>
      <c r="NO32" s="333"/>
      <c r="NP32" s="333"/>
      <c r="NQ32" s="333"/>
      <c r="NR32" s="333"/>
      <c r="NS32" s="333"/>
      <c r="NT32" s="333"/>
      <c r="NU32" s="333"/>
      <c r="NV32" s="333"/>
      <c r="NW32" s="333"/>
      <c r="NX32" s="333"/>
      <c r="NY32" s="333"/>
      <c r="NZ32" s="333"/>
      <c r="OA32" s="333"/>
      <c r="OB32" s="333"/>
      <c r="OC32" s="333"/>
      <c r="OD32" s="333"/>
      <c r="OE32" s="43" t="s">
        <v>1206</v>
      </c>
    </row>
    <row r="33" spans="1:395" s="43" customFormat="1" ht="15.75" customHeight="1">
      <c r="A33" s="80">
        <f t="shared" si="27"/>
        <v>28</v>
      </c>
      <c r="B33" s="415"/>
      <c r="C33" s="90">
        <f t="shared" si="1"/>
        <v>0</v>
      </c>
      <c r="D33" s="90">
        <f t="shared" si="2"/>
        <v>0</v>
      </c>
      <c r="E33" s="88">
        <f t="shared" si="6"/>
        <v>0</v>
      </c>
      <c r="F33" s="88">
        <f t="shared" si="7"/>
        <v>0</v>
      </c>
      <c r="G33" s="88">
        <f t="shared" si="8"/>
        <v>0</v>
      </c>
      <c r="H33" s="89">
        <f t="shared" si="9"/>
        <v>0</v>
      </c>
      <c r="I33" s="89">
        <f t="shared" si="10"/>
        <v>0</v>
      </c>
      <c r="J33" s="88">
        <f t="shared" si="11"/>
        <v>0</v>
      </c>
      <c r="K33" s="88">
        <f t="shared" si="12"/>
        <v>0</v>
      </c>
      <c r="L33" s="88">
        <f t="shared" si="13"/>
        <v>0</v>
      </c>
      <c r="M33" s="88">
        <f t="shared" si="14"/>
        <v>0</v>
      </c>
      <c r="N33" s="88">
        <f t="shared" si="15"/>
        <v>0</v>
      </c>
      <c r="O33" s="88">
        <f t="shared" si="16"/>
        <v>0</v>
      </c>
      <c r="P33" s="88">
        <f t="shared" si="17"/>
        <v>0</v>
      </c>
      <c r="Q33" s="88">
        <f t="shared" si="18"/>
        <v>0</v>
      </c>
      <c r="R33" s="88">
        <f t="shared" si="19"/>
        <v>0</v>
      </c>
      <c r="S33" s="88">
        <f t="shared" si="20"/>
        <v>0</v>
      </c>
      <c r="T33" s="88">
        <f t="shared" si="21"/>
        <v>0</v>
      </c>
      <c r="U33" s="88">
        <f t="shared" si="22"/>
        <v>0</v>
      </c>
      <c r="V33" s="88">
        <f t="shared" si="23"/>
        <v>0</v>
      </c>
      <c r="W33" s="88">
        <f t="shared" si="3"/>
        <v>0</v>
      </c>
      <c r="X33" s="88">
        <f t="shared" si="24"/>
        <v>0</v>
      </c>
      <c r="Y33" s="88">
        <f t="shared" si="4"/>
        <v>0</v>
      </c>
      <c r="Z33" s="88">
        <f t="shared" si="5"/>
        <v>0</v>
      </c>
      <c r="AA33" s="88">
        <f t="shared" si="25"/>
        <v>0</v>
      </c>
      <c r="AB33" s="88">
        <f t="shared" si="26"/>
        <v>0</v>
      </c>
      <c r="AC33" s="332"/>
      <c r="AD33" s="332"/>
      <c r="AE33" s="332"/>
      <c r="AF33" s="332"/>
      <c r="AG33" s="332"/>
      <c r="AH33" s="332"/>
      <c r="AI33" s="332"/>
      <c r="AJ33" s="332"/>
      <c r="AK33" s="332"/>
      <c r="AL33" s="332"/>
      <c r="AM33" s="332"/>
      <c r="AN33" s="332"/>
      <c r="AO33" s="332"/>
      <c r="AP33" s="332"/>
      <c r="AQ33" s="332"/>
      <c r="AR33" s="332"/>
      <c r="AS33" s="332"/>
      <c r="AT33" s="332"/>
      <c r="AU33" s="332"/>
      <c r="AV33" s="332"/>
      <c r="AW33" s="332"/>
      <c r="AX33" s="332"/>
      <c r="AY33" s="332"/>
      <c r="AZ33" s="332"/>
      <c r="BA33" s="332"/>
      <c r="BB33" s="332"/>
      <c r="BC33" s="332"/>
      <c r="BD33" s="332"/>
      <c r="BE33" s="332"/>
      <c r="BF33" s="332"/>
      <c r="BG33" s="333"/>
      <c r="BH33" s="333"/>
      <c r="BI33" s="333"/>
      <c r="BJ33" s="333"/>
      <c r="BK33" s="333"/>
      <c r="BL33" s="333"/>
      <c r="BM33" s="333"/>
      <c r="BN33" s="333"/>
      <c r="BO33" s="333"/>
      <c r="BP33" s="333"/>
      <c r="BQ33" s="333"/>
      <c r="BR33" s="333"/>
      <c r="BS33" s="333"/>
      <c r="BT33" s="333"/>
      <c r="BU33" s="333"/>
      <c r="BV33" s="333"/>
      <c r="BW33" s="333"/>
      <c r="BX33" s="333"/>
      <c r="BY33" s="333"/>
      <c r="BZ33" s="333"/>
      <c r="CA33" s="333"/>
      <c r="CB33" s="333"/>
      <c r="CC33" s="333"/>
      <c r="CD33" s="333"/>
      <c r="CE33" s="333"/>
      <c r="CF33" s="333"/>
      <c r="CG33" s="333"/>
      <c r="CH33" s="333"/>
      <c r="CI33" s="333"/>
      <c r="CJ33" s="333"/>
      <c r="CK33" s="333"/>
      <c r="CL33" s="332"/>
      <c r="CM33" s="332"/>
      <c r="CN33" s="332"/>
      <c r="CO33" s="332"/>
      <c r="CP33" s="332"/>
      <c r="CQ33" s="332"/>
      <c r="CR33" s="332"/>
      <c r="CS33" s="332"/>
      <c r="CT33" s="332"/>
      <c r="CU33" s="332"/>
      <c r="CV33" s="332"/>
      <c r="CW33" s="332"/>
      <c r="CX33" s="332"/>
      <c r="CY33" s="332"/>
      <c r="CZ33" s="332"/>
      <c r="DA33" s="332"/>
      <c r="DB33" s="332"/>
      <c r="DC33" s="332"/>
      <c r="DD33" s="332"/>
      <c r="DE33" s="332"/>
      <c r="DF33" s="332"/>
      <c r="DG33" s="332"/>
      <c r="DH33" s="332"/>
      <c r="DI33" s="332"/>
      <c r="DJ33" s="332"/>
      <c r="DK33" s="332"/>
      <c r="DL33" s="332"/>
      <c r="DM33" s="332"/>
      <c r="DN33" s="332"/>
      <c r="DO33" s="332"/>
      <c r="DP33" s="333"/>
      <c r="DQ33" s="333"/>
      <c r="DR33" s="333"/>
      <c r="DS33" s="333"/>
      <c r="DT33" s="333"/>
      <c r="DU33" s="333"/>
      <c r="DV33" s="333"/>
      <c r="DW33" s="333"/>
      <c r="DX33" s="333"/>
      <c r="DY33" s="333"/>
      <c r="DZ33" s="333"/>
      <c r="EA33" s="333"/>
      <c r="EB33" s="333"/>
      <c r="EC33" s="333"/>
      <c r="ED33" s="333"/>
      <c r="EE33" s="333"/>
      <c r="EF33" s="333"/>
      <c r="EG33" s="333"/>
      <c r="EH33" s="333"/>
      <c r="EI33" s="333"/>
      <c r="EJ33" s="333"/>
      <c r="EK33" s="333"/>
      <c r="EL33" s="333"/>
      <c r="EM33" s="333"/>
      <c r="EN33" s="333"/>
      <c r="EO33" s="333"/>
      <c r="EP33" s="333"/>
      <c r="EQ33" s="333"/>
      <c r="ER33" s="333"/>
      <c r="ES33" s="333"/>
      <c r="ET33" s="333"/>
      <c r="EU33" s="332"/>
      <c r="EV33" s="332"/>
      <c r="EW33" s="332"/>
      <c r="EX33" s="332"/>
      <c r="EY33" s="332"/>
      <c r="EZ33" s="332"/>
      <c r="FA33" s="332"/>
      <c r="FB33" s="332"/>
      <c r="FC33" s="332"/>
      <c r="FD33" s="332"/>
      <c r="FE33" s="332"/>
      <c r="FF33" s="332"/>
      <c r="FG33" s="332"/>
      <c r="FH33" s="332"/>
      <c r="FI33" s="332"/>
      <c r="FJ33" s="332"/>
      <c r="FK33" s="332"/>
      <c r="FL33" s="332"/>
      <c r="FM33" s="332"/>
      <c r="FN33" s="332"/>
      <c r="FO33" s="332"/>
      <c r="FP33" s="332"/>
      <c r="FQ33" s="332"/>
      <c r="FR33" s="332"/>
      <c r="FS33" s="332"/>
      <c r="FT33" s="332"/>
      <c r="FU33" s="332"/>
      <c r="FV33" s="332"/>
      <c r="FW33" s="332"/>
      <c r="FX33" s="332"/>
      <c r="FY33" s="332"/>
      <c r="FZ33" s="333"/>
      <c r="GA33" s="333"/>
      <c r="GB33" s="333"/>
      <c r="GC33" s="333"/>
      <c r="GD33" s="333"/>
      <c r="GE33" s="333"/>
      <c r="GF33" s="333"/>
      <c r="GG33" s="333"/>
      <c r="GH33" s="333"/>
      <c r="GI33" s="333"/>
      <c r="GJ33" s="333"/>
      <c r="GK33" s="333"/>
      <c r="GL33" s="333"/>
      <c r="GM33" s="333"/>
      <c r="GN33" s="333"/>
      <c r="GO33" s="333"/>
      <c r="GP33" s="333"/>
      <c r="GQ33" s="333"/>
      <c r="GR33" s="333"/>
      <c r="GS33" s="333"/>
      <c r="GT33" s="333"/>
      <c r="GU33" s="333"/>
      <c r="GV33" s="333"/>
      <c r="GW33" s="333"/>
      <c r="GX33" s="333"/>
      <c r="GY33" s="333"/>
      <c r="GZ33" s="333"/>
      <c r="HA33" s="333"/>
      <c r="HB33" s="333"/>
      <c r="HC33" s="333"/>
      <c r="HD33" s="332"/>
      <c r="HE33" s="332"/>
      <c r="HF33" s="332"/>
      <c r="HG33" s="332"/>
      <c r="HH33" s="332"/>
      <c r="HI33" s="332"/>
      <c r="HJ33" s="332"/>
      <c r="HK33" s="332"/>
      <c r="HL33" s="332"/>
      <c r="HM33" s="332"/>
      <c r="HN33" s="332"/>
      <c r="HO33" s="332"/>
      <c r="HP33" s="332"/>
      <c r="HQ33" s="332"/>
      <c r="HR33" s="332"/>
      <c r="HS33" s="332"/>
      <c r="HT33" s="332"/>
      <c r="HU33" s="332"/>
      <c r="HV33" s="332"/>
      <c r="HW33" s="332"/>
      <c r="HX33" s="332"/>
      <c r="HY33" s="332"/>
      <c r="HZ33" s="332"/>
      <c r="IA33" s="332"/>
      <c r="IB33" s="332"/>
      <c r="IC33" s="332"/>
      <c r="ID33" s="332"/>
      <c r="IE33" s="332"/>
      <c r="IF33" s="332"/>
      <c r="IG33" s="332"/>
      <c r="IH33" s="332"/>
      <c r="II33" s="333"/>
      <c r="IJ33" s="333"/>
      <c r="IK33" s="333"/>
      <c r="IL33" s="333"/>
      <c r="IM33" s="333"/>
      <c r="IN33" s="333"/>
      <c r="IO33" s="333"/>
      <c r="IP33" s="333"/>
      <c r="IQ33" s="333"/>
      <c r="IR33" s="333"/>
      <c r="IS33" s="333"/>
      <c r="IT33" s="333"/>
      <c r="IU33" s="333"/>
      <c r="IV33" s="333"/>
      <c r="IW33" s="333"/>
      <c r="IX33" s="333"/>
      <c r="IY33" s="333"/>
      <c r="IZ33" s="333"/>
      <c r="JA33" s="333"/>
      <c r="JB33" s="333"/>
      <c r="JC33" s="333"/>
      <c r="JD33" s="333"/>
      <c r="JE33" s="333"/>
      <c r="JF33" s="333"/>
      <c r="JG33" s="333"/>
      <c r="JH33" s="333"/>
      <c r="JI33" s="333"/>
      <c r="JJ33" s="333"/>
      <c r="JK33" s="333"/>
      <c r="JL33" s="333"/>
      <c r="JM33" s="332"/>
      <c r="JN33" s="332"/>
      <c r="JO33" s="332"/>
      <c r="JP33" s="332"/>
      <c r="JQ33" s="332"/>
      <c r="JR33" s="332"/>
      <c r="JS33" s="332"/>
      <c r="JT33" s="332"/>
      <c r="JU33" s="332"/>
      <c r="JV33" s="332"/>
      <c r="JW33" s="332"/>
      <c r="JX33" s="332"/>
      <c r="JY33" s="332"/>
      <c r="JZ33" s="332"/>
      <c r="KA33" s="332"/>
      <c r="KB33" s="332"/>
      <c r="KC33" s="332"/>
      <c r="KD33" s="332"/>
      <c r="KE33" s="332"/>
      <c r="KF33" s="332"/>
      <c r="KG33" s="332"/>
      <c r="KH33" s="332"/>
      <c r="KI33" s="332"/>
      <c r="KJ33" s="332"/>
      <c r="KK33" s="332"/>
      <c r="KL33" s="332"/>
      <c r="KM33" s="332"/>
      <c r="KN33" s="332"/>
      <c r="KO33" s="332"/>
      <c r="KP33" s="332"/>
      <c r="KQ33" s="332"/>
      <c r="KR33" s="333"/>
      <c r="KS33" s="333"/>
      <c r="KT33" s="333"/>
      <c r="KU33" s="333"/>
      <c r="KV33" s="333"/>
      <c r="KW33" s="333"/>
      <c r="KX33" s="333"/>
      <c r="KY33" s="333"/>
      <c r="KZ33" s="333"/>
      <c r="LA33" s="333"/>
      <c r="LB33" s="333"/>
      <c r="LC33" s="333"/>
      <c r="LD33" s="333"/>
      <c r="LE33" s="333"/>
      <c r="LF33" s="333"/>
      <c r="LG33" s="333"/>
      <c r="LH33" s="333"/>
      <c r="LI33" s="333"/>
      <c r="LJ33" s="333"/>
      <c r="LK33" s="333"/>
      <c r="LL33" s="333"/>
      <c r="LM33" s="333"/>
      <c r="LN33" s="333"/>
      <c r="LO33" s="333"/>
      <c r="LP33" s="333"/>
      <c r="LQ33" s="333"/>
      <c r="LR33" s="333"/>
      <c r="LS33" s="333"/>
      <c r="LT33" s="333"/>
      <c r="LU33" s="333"/>
      <c r="LV33" s="333"/>
      <c r="LW33" s="332"/>
      <c r="LX33" s="332"/>
      <c r="LY33" s="332"/>
      <c r="LZ33" s="332"/>
      <c r="MA33" s="332"/>
      <c r="MB33" s="332"/>
      <c r="MC33" s="332"/>
      <c r="MD33" s="332"/>
      <c r="ME33" s="332"/>
      <c r="MF33" s="332"/>
      <c r="MG33" s="332"/>
      <c r="MH33" s="332"/>
      <c r="MI33" s="332"/>
      <c r="MJ33" s="332"/>
      <c r="MK33" s="332"/>
      <c r="ML33" s="332"/>
      <c r="MM33" s="332"/>
      <c r="MN33" s="332"/>
      <c r="MO33" s="332"/>
      <c r="MP33" s="332"/>
      <c r="MQ33" s="332"/>
      <c r="MR33" s="332"/>
      <c r="MS33" s="332"/>
      <c r="MT33" s="332"/>
      <c r="MU33" s="332"/>
      <c r="MV33" s="332"/>
      <c r="MW33" s="332"/>
      <c r="MX33" s="332"/>
      <c r="MY33" s="332"/>
      <c r="MZ33" s="333"/>
      <c r="NA33" s="333"/>
      <c r="NB33" s="333"/>
      <c r="NC33" s="333"/>
      <c r="ND33" s="333"/>
      <c r="NE33" s="333"/>
      <c r="NF33" s="333"/>
      <c r="NG33" s="333"/>
      <c r="NH33" s="333"/>
      <c r="NI33" s="333"/>
      <c r="NJ33" s="333"/>
      <c r="NK33" s="333"/>
      <c r="NL33" s="333"/>
      <c r="NM33" s="333"/>
      <c r="NN33" s="333"/>
      <c r="NO33" s="333"/>
      <c r="NP33" s="333"/>
      <c r="NQ33" s="333"/>
      <c r="NR33" s="333"/>
      <c r="NS33" s="333"/>
      <c r="NT33" s="333"/>
      <c r="NU33" s="333"/>
      <c r="NV33" s="333"/>
      <c r="NW33" s="333"/>
      <c r="NX33" s="333"/>
      <c r="NY33" s="333"/>
      <c r="NZ33" s="333"/>
      <c r="OA33" s="333"/>
      <c r="OB33" s="333"/>
      <c r="OC33" s="333"/>
      <c r="OD33" s="333"/>
      <c r="OE33" s="43" t="s">
        <v>1206</v>
      </c>
    </row>
    <row r="34" spans="1:395" s="43" customFormat="1" ht="15.75" customHeight="1">
      <c r="A34" s="80">
        <f t="shared" si="27"/>
        <v>29</v>
      </c>
      <c r="B34" s="415"/>
      <c r="C34" s="90">
        <f t="shared" si="1"/>
        <v>0</v>
      </c>
      <c r="D34" s="90">
        <f t="shared" si="2"/>
        <v>0</v>
      </c>
      <c r="E34" s="88">
        <f t="shared" si="6"/>
        <v>0</v>
      </c>
      <c r="F34" s="88">
        <f t="shared" si="7"/>
        <v>0</v>
      </c>
      <c r="G34" s="88">
        <f t="shared" si="8"/>
        <v>0</v>
      </c>
      <c r="H34" s="89">
        <f t="shared" si="9"/>
        <v>0</v>
      </c>
      <c r="I34" s="89">
        <f t="shared" si="10"/>
        <v>0</v>
      </c>
      <c r="J34" s="88">
        <f t="shared" si="11"/>
        <v>0</v>
      </c>
      <c r="K34" s="88">
        <f t="shared" si="12"/>
        <v>0</v>
      </c>
      <c r="L34" s="88">
        <f t="shared" si="13"/>
        <v>0</v>
      </c>
      <c r="M34" s="88">
        <f t="shared" si="14"/>
        <v>0</v>
      </c>
      <c r="N34" s="88">
        <f t="shared" si="15"/>
        <v>0</v>
      </c>
      <c r="O34" s="88">
        <f t="shared" si="16"/>
        <v>0</v>
      </c>
      <c r="P34" s="88">
        <f t="shared" si="17"/>
        <v>0</v>
      </c>
      <c r="Q34" s="88">
        <f t="shared" si="18"/>
        <v>0</v>
      </c>
      <c r="R34" s="88">
        <f t="shared" si="19"/>
        <v>0</v>
      </c>
      <c r="S34" s="88">
        <f t="shared" si="20"/>
        <v>0</v>
      </c>
      <c r="T34" s="88">
        <f t="shared" si="21"/>
        <v>0</v>
      </c>
      <c r="U34" s="88">
        <f t="shared" si="22"/>
        <v>0</v>
      </c>
      <c r="V34" s="88">
        <f t="shared" si="23"/>
        <v>0</v>
      </c>
      <c r="W34" s="88">
        <f t="shared" si="3"/>
        <v>0</v>
      </c>
      <c r="X34" s="88">
        <f t="shared" si="24"/>
        <v>0</v>
      </c>
      <c r="Y34" s="88">
        <f t="shared" si="4"/>
        <v>0</v>
      </c>
      <c r="Z34" s="88">
        <f t="shared" si="5"/>
        <v>0</v>
      </c>
      <c r="AA34" s="88">
        <f t="shared" si="25"/>
        <v>0</v>
      </c>
      <c r="AB34" s="88">
        <f t="shared" si="26"/>
        <v>0</v>
      </c>
      <c r="AC34" s="332"/>
      <c r="AD34" s="332"/>
      <c r="AE34" s="332"/>
      <c r="AF34" s="332"/>
      <c r="AG34" s="332"/>
      <c r="AH34" s="332"/>
      <c r="AI34" s="332"/>
      <c r="AJ34" s="332"/>
      <c r="AK34" s="332"/>
      <c r="AL34" s="332"/>
      <c r="AM34" s="332"/>
      <c r="AN34" s="332"/>
      <c r="AO34" s="332"/>
      <c r="AP34" s="332"/>
      <c r="AQ34" s="332"/>
      <c r="AR34" s="332"/>
      <c r="AS34" s="332"/>
      <c r="AT34" s="332"/>
      <c r="AU34" s="332"/>
      <c r="AV34" s="332"/>
      <c r="AW34" s="332"/>
      <c r="AX34" s="332"/>
      <c r="AY34" s="332"/>
      <c r="AZ34" s="332"/>
      <c r="BA34" s="332"/>
      <c r="BB34" s="332"/>
      <c r="BC34" s="332"/>
      <c r="BD34" s="332"/>
      <c r="BE34" s="332"/>
      <c r="BF34" s="332"/>
      <c r="BG34" s="333"/>
      <c r="BH34" s="333"/>
      <c r="BI34" s="333"/>
      <c r="BJ34" s="333"/>
      <c r="BK34" s="333"/>
      <c r="BL34" s="333"/>
      <c r="BM34" s="333"/>
      <c r="BN34" s="333"/>
      <c r="BO34" s="333"/>
      <c r="BP34" s="333"/>
      <c r="BQ34" s="333"/>
      <c r="BR34" s="333"/>
      <c r="BS34" s="333"/>
      <c r="BT34" s="333"/>
      <c r="BU34" s="333"/>
      <c r="BV34" s="333"/>
      <c r="BW34" s="333"/>
      <c r="BX34" s="333"/>
      <c r="BY34" s="333"/>
      <c r="BZ34" s="333"/>
      <c r="CA34" s="333"/>
      <c r="CB34" s="333"/>
      <c r="CC34" s="333"/>
      <c r="CD34" s="333"/>
      <c r="CE34" s="333"/>
      <c r="CF34" s="333"/>
      <c r="CG34" s="333"/>
      <c r="CH34" s="333"/>
      <c r="CI34" s="333"/>
      <c r="CJ34" s="333"/>
      <c r="CK34" s="333"/>
      <c r="CL34" s="332"/>
      <c r="CM34" s="332"/>
      <c r="CN34" s="332"/>
      <c r="CO34" s="332"/>
      <c r="CP34" s="332"/>
      <c r="CQ34" s="332"/>
      <c r="CR34" s="332"/>
      <c r="CS34" s="332"/>
      <c r="CT34" s="332"/>
      <c r="CU34" s="332"/>
      <c r="CV34" s="332"/>
      <c r="CW34" s="332"/>
      <c r="CX34" s="332"/>
      <c r="CY34" s="332"/>
      <c r="CZ34" s="332"/>
      <c r="DA34" s="332"/>
      <c r="DB34" s="332"/>
      <c r="DC34" s="332"/>
      <c r="DD34" s="332"/>
      <c r="DE34" s="332"/>
      <c r="DF34" s="332"/>
      <c r="DG34" s="332"/>
      <c r="DH34" s="332"/>
      <c r="DI34" s="332"/>
      <c r="DJ34" s="332"/>
      <c r="DK34" s="332"/>
      <c r="DL34" s="332"/>
      <c r="DM34" s="332"/>
      <c r="DN34" s="332"/>
      <c r="DO34" s="332"/>
      <c r="DP34" s="333"/>
      <c r="DQ34" s="333"/>
      <c r="DR34" s="333"/>
      <c r="DS34" s="333"/>
      <c r="DT34" s="333"/>
      <c r="DU34" s="333"/>
      <c r="DV34" s="333"/>
      <c r="DW34" s="333"/>
      <c r="DX34" s="333"/>
      <c r="DY34" s="333"/>
      <c r="DZ34" s="333"/>
      <c r="EA34" s="333"/>
      <c r="EB34" s="333"/>
      <c r="EC34" s="333"/>
      <c r="ED34" s="333"/>
      <c r="EE34" s="333"/>
      <c r="EF34" s="333"/>
      <c r="EG34" s="333"/>
      <c r="EH34" s="333"/>
      <c r="EI34" s="333"/>
      <c r="EJ34" s="333"/>
      <c r="EK34" s="333"/>
      <c r="EL34" s="333"/>
      <c r="EM34" s="333"/>
      <c r="EN34" s="333"/>
      <c r="EO34" s="333"/>
      <c r="EP34" s="333"/>
      <c r="EQ34" s="333"/>
      <c r="ER34" s="333"/>
      <c r="ES34" s="333"/>
      <c r="ET34" s="333"/>
      <c r="EU34" s="332"/>
      <c r="EV34" s="332"/>
      <c r="EW34" s="332"/>
      <c r="EX34" s="332"/>
      <c r="EY34" s="332"/>
      <c r="EZ34" s="332"/>
      <c r="FA34" s="332"/>
      <c r="FB34" s="332"/>
      <c r="FC34" s="332"/>
      <c r="FD34" s="332"/>
      <c r="FE34" s="332"/>
      <c r="FF34" s="332"/>
      <c r="FG34" s="332"/>
      <c r="FH34" s="332"/>
      <c r="FI34" s="332"/>
      <c r="FJ34" s="332"/>
      <c r="FK34" s="332"/>
      <c r="FL34" s="332"/>
      <c r="FM34" s="332"/>
      <c r="FN34" s="332"/>
      <c r="FO34" s="332"/>
      <c r="FP34" s="332"/>
      <c r="FQ34" s="332"/>
      <c r="FR34" s="332"/>
      <c r="FS34" s="332"/>
      <c r="FT34" s="332"/>
      <c r="FU34" s="332"/>
      <c r="FV34" s="332"/>
      <c r="FW34" s="332"/>
      <c r="FX34" s="332"/>
      <c r="FY34" s="332"/>
      <c r="FZ34" s="333"/>
      <c r="GA34" s="333"/>
      <c r="GB34" s="333"/>
      <c r="GC34" s="333"/>
      <c r="GD34" s="333"/>
      <c r="GE34" s="333"/>
      <c r="GF34" s="333"/>
      <c r="GG34" s="333"/>
      <c r="GH34" s="333"/>
      <c r="GI34" s="333"/>
      <c r="GJ34" s="333"/>
      <c r="GK34" s="333"/>
      <c r="GL34" s="333"/>
      <c r="GM34" s="333"/>
      <c r="GN34" s="333"/>
      <c r="GO34" s="333"/>
      <c r="GP34" s="333"/>
      <c r="GQ34" s="333"/>
      <c r="GR34" s="333"/>
      <c r="GS34" s="333"/>
      <c r="GT34" s="333"/>
      <c r="GU34" s="333"/>
      <c r="GV34" s="333"/>
      <c r="GW34" s="333"/>
      <c r="GX34" s="333"/>
      <c r="GY34" s="333"/>
      <c r="GZ34" s="333"/>
      <c r="HA34" s="333"/>
      <c r="HB34" s="333"/>
      <c r="HC34" s="333"/>
      <c r="HD34" s="332"/>
      <c r="HE34" s="332"/>
      <c r="HF34" s="332"/>
      <c r="HG34" s="332"/>
      <c r="HH34" s="332"/>
      <c r="HI34" s="332"/>
      <c r="HJ34" s="332"/>
      <c r="HK34" s="332"/>
      <c r="HL34" s="332"/>
      <c r="HM34" s="332"/>
      <c r="HN34" s="332"/>
      <c r="HO34" s="332"/>
      <c r="HP34" s="332"/>
      <c r="HQ34" s="332"/>
      <c r="HR34" s="332"/>
      <c r="HS34" s="332"/>
      <c r="HT34" s="332"/>
      <c r="HU34" s="332"/>
      <c r="HV34" s="332"/>
      <c r="HW34" s="332"/>
      <c r="HX34" s="332"/>
      <c r="HY34" s="332"/>
      <c r="HZ34" s="332"/>
      <c r="IA34" s="332"/>
      <c r="IB34" s="332"/>
      <c r="IC34" s="332"/>
      <c r="ID34" s="332"/>
      <c r="IE34" s="332"/>
      <c r="IF34" s="332"/>
      <c r="IG34" s="332"/>
      <c r="IH34" s="332"/>
      <c r="II34" s="333"/>
      <c r="IJ34" s="333"/>
      <c r="IK34" s="333"/>
      <c r="IL34" s="333"/>
      <c r="IM34" s="333"/>
      <c r="IN34" s="333"/>
      <c r="IO34" s="333"/>
      <c r="IP34" s="333"/>
      <c r="IQ34" s="333"/>
      <c r="IR34" s="333"/>
      <c r="IS34" s="333"/>
      <c r="IT34" s="333"/>
      <c r="IU34" s="333"/>
      <c r="IV34" s="333"/>
      <c r="IW34" s="333"/>
      <c r="IX34" s="333"/>
      <c r="IY34" s="333"/>
      <c r="IZ34" s="333"/>
      <c r="JA34" s="333"/>
      <c r="JB34" s="333"/>
      <c r="JC34" s="333"/>
      <c r="JD34" s="333"/>
      <c r="JE34" s="333"/>
      <c r="JF34" s="333"/>
      <c r="JG34" s="333"/>
      <c r="JH34" s="333"/>
      <c r="JI34" s="333"/>
      <c r="JJ34" s="333"/>
      <c r="JK34" s="333"/>
      <c r="JL34" s="333"/>
      <c r="JM34" s="332"/>
      <c r="JN34" s="332"/>
      <c r="JO34" s="332"/>
      <c r="JP34" s="332"/>
      <c r="JQ34" s="332"/>
      <c r="JR34" s="332"/>
      <c r="JS34" s="332"/>
      <c r="JT34" s="332"/>
      <c r="JU34" s="332"/>
      <c r="JV34" s="332"/>
      <c r="JW34" s="332"/>
      <c r="JX34" s="332"/>
      <c r="JY34" s="332"/>
      <c r="JZ34" s="332"/>
      <c r="KA34" s="332"/>
      <c r="KB34" s="332"/>
      <c r="KC34" s="332"/>
      <c r="KD34" s="332"/>
      <c r="KE34" s="332"/>
      <c r="KF34" s="332"/>
      <c r="KG34" s="332"/>
      <c r="KH34" s="332"/>
      <c r="KI34" s="332"/>
      <c r="KJ34" s="332"/>
      <c r="KK34" s="332"/>
      <c r="KL34" s="332"/>
      <c r="KM34" s="332"/>
      <c r="KN34" s="332"/>
      <c r="KO34" s="332"/>
      <c r="KP34" s="332"/>
      <c r="KQ34" s="332"/>
      <c r="KR34" s="333"/>
      <c r="KS34" s="333"/>
      <c r="KT34" s="333"/>
      <c r="KU34" s="333"/>
      <c r="KV34" s="333"/>
      <c r="KW34" s="333"/>
      <c r="KX34" s="333"/>
      <c r="KY34" s="333"/>
      <c r="KZ34" s="333"/>
      <c r="LA34" s="333"/>
      <c r="LB34" s="333"/>
      <c r="LC34" s="333"/>
      <c r="LD34" s="333"/>
      <c r="LE34" s="333"/>
      <c r="LF34" s="333"/>
      <c r="LG34" s="333"/>
      <c r="LH34" s="333"/>
      <c r="LI34" s="333"/>
      <c r="LJ34" s="333"/>
      <c r="LK34" s="333"/>
      <c r="LL34" s="333"/>
      <c r="LM34" s="333"/>
      <c r="LN34" s="333"/>
      <c r="LO34" s="333"/>
      <c r="LP34" s="333"/>
      <c r="LQ34" s="333"/>
      <c r="LR34" s="333"/>
      <c r="LS34" s="333"/>
      <c r="LT34" s="333"/>
      <c r="LU34" s="333"/>
      <c r="LV34" s="333"/>
      <c r="LW34" s="332"/>
      <c r="LX34" s="332"/>
      <c r="LY34" s="332"/>
      <c r="LZ34" s="332"/>
      <c r="MA34" s="332"/>
      <c r="MB34" s="332"/>
      <c r="MC34" s="332"/>
      <c r="MD34" s="332"/>
      <c r="ME34" s="332"/>
      <c r="MF34" s="332"/>
      <c r="MG34" s="332"/>
      <c r="MH34" s="332"/>
      <c r="MI34" s="332"/>
      <c r="MJ34" s="332"/>
      <c r="MK34" s="332"/>
      <c r="ML34" s="332"/>
      <c r="MM34" s="332"/>
      <c r="MN34" s="332"/>
      <c r="MO34" s="332"/>
      <c r="MP34" s="332"/>
      <c r="MQ34" s="332"/>
      <c r="MR34" s="332"/>
      <c r="MS34" s="332"/>
      <c r="MT34" s="332"/>
      <c r="MU34" s="332"/>
      <c r="MV34" s="332"/>
      <c r="MW34" s="332"/>
      <c r="MX34" s="332"/>
      <c r="MY34" s="332"/>
      <c r="MZ34" s="333"/>
      <c r="NA34" s="333"/>
      <c r="NB34" s="333"/>
      <c r="NC34" s="333"/>
      <c r="ND34" s="333"/>
      <c r="NE34" s="333"/>
      <c r="NF34" s="333"/>
      <c r="NG34" s="333"/>
      <c r="NH34" s="333"/>
      <c r="NI34" s="333"/>
      <c r="NJ34" s="333"/>
      <c r="NK34" s="333"/>
      <c r="NL34" s="333"/>
      <c r="NM34" s="333"/>
      <c r="NN34" s="333"/>
      <c r="NO34" s="333"/>
      <c r="NP34" s="333"/>
      <c r="NQ34" s="333"/>
      <c r="NR34" s="333"/>
      <c r="NS34" s="333"/>
      <c r="NT34" s="333"/>
      <c r="NU34" s="333"/>
      <c r="NV34" s="333"/>
      <c r="NW34" s="333"/>
      <c r="NX34" s="333"/>
      <c r="NY34" s="333"/>
      <c r="NZ34" s="333"/>
      <c r="OA34" s="333"/>
      <c r="OB34" s="333"/>
      <c r="OC34" s="333"/>
      <c r="OD34" s="333"/>
      <c r="OE34" s="43" t="s">
        <v>1206</v>
      </c>
    </row>
    <row r="35" spans="1:395" s="43" customFormat="1" ht="15.75" customHeight="1">
      <c r="A35" s="80">
        <f t="shared" si="27"/>
        <v>30</v>
      </c>
      <c r="B35" s="415"/>
      <c r="C35" s="90">
        <f t="shared" si="1"/>
        <v>0</v>
      </c>
      <c r="D35" s="90">
        <f t="shared" si="2"/>
        <v>0</v>
      </c>
      <c r="E35" s="88">
        <f t="shared" si="6"/>
        <v>0</v>
      </c>
      <c r="F35" s="88">
        <f t="shared" si="7"/>
        <v>0</v>
      </c>
      <c r="G35" s="88">
        <f t="shared" si="8"/>
        <v>0</v>
      </c>
      <c r="H35" s="89">
        <f t="shared" si="9"/>
        <v>0</v>
      </c>
      <c r="I35" s="89">
        <f t="shared" si="10"/>
        <v>0</v>
      </c>
      <c r="J35" s="88">
        <f t="shared" si="11"/>
        <v>0</v>
      </c>
      <c r="K35" s="88">
        <f t="shared" si="12"/>
        <v>0</v>
      </c>
      <c r="L35" s="88">
        <f t="shared" si="13"/>
        <v>0</v>
      </c>
      <c r="M35" s="88">
        <f t="shared" si="14"/>
        <v>0</v>
      </c>
      <c r="N35" s="88">
        <f t="shared" si="15"/>
        <v>0</v>
      </c>
      <c r="O35" s="88">
        <f t="shared" si="16"/>
        <v>0</v>
      </c>
      <c r="P35" s="88">
        <f t="shared" si="17"/>
        <v>0</v>
      </c>
      <c r="Q35" s="88">
        <f t="shared" si="18"/>
        <v>0</v>
      </c>
      <c r="R35" s="88">
        <f t="shared" si="19"/>
        <v>0</v>
      </c>
      <c r="S35" s="88">
        <f t="shared" si="20"/>
        <v>0</v>
      </c>
      <c r="T35" s="88">
        <f t="shared" si="21"/>
        <v>0</v>
      </c>
      <c r="U35" s="88">
        <f t="shared" si="22"/>
        <v>0</v>
      </c>
      <c r="V35" s="88">
        <f t="shared" si="23"/>
        <v>0</v>
      </c>
      <c r="W35" s="88">
        <f t="shared" si="3"/>
        <v>0</v>
      </c>
      <c r="X35" s="88">
        <f t="shared" si="24"/>
        <v>0</v>
      </c>
      <c r="Y35" s="88">
        <f t="shared" si="4"/>
        <v>0</v>
      </c>
      <c r="Z35" s="88">
        <f t="shared" si="5"/>
        <v>0</v>
      </c>
      <c r="AA35" s="88">
        <f t="shared" si="25"/>
        <v>0</v>
      </c>
      <c r="AB35" s="88">
        <f t="shared" si="26"/>
        <v>0</v>
      </c>
      <c r="AC35" s="332"/>
      <c r="AD35" s="332"/>
      <c r="AE35" s="332"/>
      <c r="AF35" s="332"/>
      <c r="AG35" s="332"/>
      <c r="AH35" s="332"/>
      <c r="AI35" s="332"/>
      <c r="AJ35" s="332"/>
      <c r="AK35" s="332"/>
      <c r="AL35" s="332"/>
      <c r="AM35" s="332"/>
      <c r="AN35" s="332"/>
      <c r="AO35" s="332"/>
      <c r="AP35" s="332"/>
      <c r="AQ35" s="332"/>
      <c r="AR35" s="332"/>
      <c r="AS35" s="332"/>
      <c r="AT35" s="332"/>
      <c r="AU35" s="332"/>
      <c r="AV35" s="332"/>
      <c r="AW35" s="332"/>
      <c r="AX35" s="332"/>
      <c r="AY35" s="332"/>
      <c r="AZ35" s="332"/>
      <c r="BA35" s="332"/>
      <c r="BB35" s="332"/>
      <c r="BC35" s="332"/>
      <c r="BD35" s="332"/>
      <c r="BE35" s="332"/>
      <c r="BF35" s="332"/>
      <c r="BG35" s="333"/>
      <c r="BH35" s="333"/>
      <c r="BI35" s="333"/>
      <c r="BJ35" s="333"/>
      <c r="BK35" s="333"/>
      <c r="BL35" s="333"/>
      <c r="BM35" s="333"/>
      <c r="BN35" s="333"/>
      <c r="BO35" s="333"/>
      <c r="BP35" s="333"/>
      <c r="BQ35" s="333"/>
      <c r="BR35" s="333"/>
      <c r="BS35" s="333"/>
      <c r="BT35" s="333"/>
      <c r="BU35" s="333"/>
      <c r="BV35" s="333"/>
      <c r="BW35" s="333"/>
      <c r="BX35" s="333"/>
      <c r="BY35" s="333"/>
      <c r="BZ35" s="333"/>
      <c r="CA35" s="333"/>
      <c r="CB35" s="333"/>
      <c r="CC35" s="333"/>
      <c r="CD35" s="333"/>
      <c r="CE35" s="333"/>
      <c r="CF35" s="333"/>
      <c r="CG35" s="333"/>
      <c r="CH35" s="333"/>
      <c r="CI35" s="333"/>
      <c r="CJ35" s="333"/>
      <c r="CK35" s="333"/>
      <c r="CL35" s="332"/>
      <c r="CM35" s="332"/>
      <c r="CN35" s="332"/>
      <c r="CO35" s="332"/>
      <c r="CP35" s="332"/>
      <c r="CQ35" s="332"/>
      <c r="CR35" s="332"/>
      <c r="CS35" s="332"/>
      <c r="CT35" s="332"/>
      <c r="CU35" s="332"/>
      <c r="CV35" s="332"/>
      <c r="CW35" s="332"/>
      <c r="CX35" s="332"/>
      <c r="CY35" s="332"/>
      <c r="CZ35" s="332"/>
      <c r="DA35" s="332"/>
      <c r="DB35" s="332"/>
      <c r="DC35" s="332"/>
      <c r="DD35" s="332"/>
      <c r="DE35" s="332"/>
      <c r="DF35" s="332"/>
      <c r="DG35" s="332"/>
      <c r="DH35" s="332"/>
      <c r="DI35" s="332"/>
      <c r="DJ35" s="332"/>
      <c r="DK35" s="332"/>
      <c r="DL35" s="332"/>
      <c r="DM35" s="332"/>
      <c r="DN35" s="332"/>
      <c r="DO35" s="332"/>
      <c r="DP35" s="333"/>
      <c r="DQ35" s="333"/>
      <c r="DR35" s="333"/>
      <c r="DS35" s="333"/>
      <c r="DT35" s="333"/>
      <c r="DU35" s="333"/>
      <c r="DV35" s="333"/>
      <c r="DW35" s="333"/>
      <c r="DX35" s="333"/>
      <c r="DY35" s="333"/>
      <c r="DZ35" s="333"/>
      <c r="EA35" s="333"/>
      <c r="EB35" s="333"/>
      <c r="EC35" s="333"/>
      <c r="ED35" s="333"/>
      <c r="EE35" s="333"/>
      <c r="EF35" s="333"/>
      <c r="EG35" s="333"/>
      <c r="EH35" s="333"/>
      <c r="EI35" s="333"/>
      <c r="EJ35" s="333"/>
      <c r="EK35" s="333"/>
      <c r="EL35" s="333"/>
      <c r="EM35" s="333"/>
      <c r="EN35" s="333"/>
      <c r="EO35" s="333"/>
      <c r="EP35" s="333"/>
      <c r="EQ35" s="333"/>
      <c r="ER35" s="333"/>
      <c r="ES35" s="333"/>
      <c r="ET35" s="333"/>
      <c r="EU35" s="332"/>
      <c r="EV35" s="332"/>
      <c r="EW35" s="332"/>
      <c r="EX35" s="332"/>
      <c r="EY35" s="332"/>
      <c r="EZ35" s="332"/>
      <c r="FA35" s="332"/>
      <c r="FB35" s="332"/>
      <c r="FC35" s="332"/>
      <c r="FD35" s="332"/>
      <c r="FE35" s="332"/>
      <c r="FF35" s="332"/>
      <c r="FG35" s="332"/>
      <c r="FH35" s="332"/>
      <c r="FI35" s="332"/>
      <c r="FJ35" s="332"/>
      <c r="FK35" s="332"/>
      <c r="FL35" s="332"/>
      <c r="FM35" s="332"/>
      <c r="FN35" s="332"/>
      <c r="FO35" s="332"/>
      <c r="FP35" s="332"/>
      <c r="FQ35" s="332"/>
      <c r="FR35" s="332"/>
      <c r="FS35" s="332"/>
      <c r="FT35" s="332"/>
      <c r="FU35" s="332"/>
      <c r="FV35" s="332"/>
      <c r="FW35" s="332"/>
      <c r="FX35" s="332"/>
      <c r="FY35" s="332"/>
      <c r="FZ35" s="333"/>
      <c r="GA35" s="333"/>
      <c r="GB35" s="333"/>
      <c r="GC35" s="333"/>
      <c r="GD35" s="333"/>
      <c r="GE35" s="333"/>
      <c r="GF35" s="333"/>
      <c r="GG35" s="333"/>
      <c r="GH35" s="333"/>
      <c r="GI35" s="333"/>
      <c r="GJ35" s="333"/>
      <c r="GK35" s="333"/>
      <c r="GL35" s="333"/>
      <c r="GM35" s="333"/>
      <c r="GN35" s="333"/>
      <c r="GO35" s="333"/>
      <c r="GP35" s="333"/>
      <c r="GQ35" s="333"/>
      <c r="GR35" s="333"/>
      <c r="GS35" s="333"/>
      <c r="GT35" s="333"/>
      <c r="GU35" s="333"/>
      <c r="GV35" s="333"/>
      <c r="GW35" s="333"/>
      <c r="GX35" s="333"/>
      <c r="GY35" s="333"/>
      <c r="GZ35" s="333"/>
      <c r="HA35" s="333"/>
      <c r="HB35" s="333"/>
      <c r="HC35" s="333"/>
      <c r="HD35" s="332"/>
      <c r="HE35" s="332"/>
      <c r="HF35" s="332"/>
      <c r="HG35" s="332"/>
      <c r="HH35" s="332"/>
      <c r="HI35" s="332"/>
      <c r="HJ35" s="332"/>
      <c r="HK35" s="332"/>
      <c r="HL35" s="332"/>
      <c r="HM35" s="332"/>
      <c r="HN35" s="332"/>
      <c r="HO35" s="332"/>
      <c r="HP35" s="332"/>
      <c r="HQ35" s="332"/>
      <c r="HR35" s="332"/>
      <c r="HS35" s="332"/>
      <c r="HT35" s="332"/>
      <c r="HU35" s="332"/>
      <c r="HV35" s="332"/>
      <c r="HW35" s="332"/>
      <c r="HX35" s="332"/>
      <c r="HY35" s="332"/>
      <c r="HZ35" s="332"/>
      <c r="IA35" s="332"/>
      <c r="IB35" s="332"/>
      <c r="IC35" s="332"/>
      <c r="ID35" s="332"/>
      <c r="IE35" s="332"/>
      <c r="IF35" s="332"/>
      <c r="IG35" s="332"/>
      <c r="IH35" s="332"/>
      <c r="II35" s="333"/>
      <c r="IJ35" s="333"/>
      <c r="IK35" s="333"/>
      <c r="IL35" s="333"/>
      <c r="IM35" s="333"/>
      <c r="IN35" s="333"/>
      <c r="IO35" s="333"/>
      <c r="IP35" s="333"/>
      <c r="IQ35" s="333"/>
      <c r="IR35" s="333"/>
      <c r="IS35" s="333"/>
      <c r="IT35" s="333"/>
      <c r="IU35" s="333"/>
      <c r="IV35" s="333"/>
      <c r="IW35" s="333"/>
      <c r="IX35" s="333"/>
      <c r="IY35" s="333"/>
      <c r="IZ35" s="333"/>
      <c r="JA35" s="333"/>
      <c r="JB35" s="333"/>
      <c r="JC35" s="333"/>
      <c r="JD35" s="333"/>
      <c r="JE35" s="333"/>
      <c r="JF35" s="333"/>
      <c r="JG35" s="333"/>
      <c r="JH35" s="333"/>
      <c r="JI35" s="333"/>
      <c r="JJ35" s="333"/>
      <c r="JK35" s="333"/>
      <c r="JL35" s="333"/>
      <c r="JM35" s="332"/>
      <c r="JN35" s="332"/>
      <c r="JO35" s="332"/>
      <c r="JP35" s="332"/>
      <c r="JQ35" s="332"/>
      <c r="JR35" s="332"/>
      <c r="JS35" s="332"/>
      <c r="JT35" s="332"/>
      <c r="JU35" s="332"/>
      <c r="JV35" s="332"/>
      <c r="JW35" s="332"/>
      <c r="JX35" s="332"/>
      <c r="JY35" s="332"/>
      <c r="JZ35" s="332"/>
      <c r="KA35" s="332"/>
      <c r="KB35" s="332"/>
      <c r="KC35" s="332"/>
      <c r="KD35" s="332"/>
      <c r="KE35" s="332"/>
      <c r="KF35" s="332"/>
      <c r="KG35" s="332"/>
      <c r="KH35" s="332"/>
      <c r="KI35" s="332"/>
      <c r="KJ35" s="332"/>
      <c r="KK35" s="332"/>
      <c r="KL35" s="332"/>
      <c r="KM35" s="332"/>
      <c r="KN35" s="332"/>
      <c r="KO35" s="332"/>
      <c r="KP35" s="332"/>
      <c r="KQ35" s="332"/>
      <c r="KR35" s="333"/>
      <c r="KS35" s="333"/>
      <c r="KT35" s="333"/>
      <c r="KU35" s="333"/>
      <c r="KV35" s="333"/>
      <c r="KW35" s="333"/>
      <c r="KX35" s="333"/>
      <c r="KY35" s="333"/>
      <c r="KZ35" s="333"/>
      <c r="LA35" s="333"/>
      <c r="LB35" s="333"/>
      <c r="LC35" s="333"/>
      <c r="LD35" s="333"/>
      <c r="LE35" s="333"/>
      <c r="LF35" s="333"/>
      <c r="LG35" s="333"/>
      <c r="LH35" s="333"/>
      <c r="LI35" s="333"/>
      <c r="LJ35" s="333"/>
      <c r="LK35" s="333"/>
      <c r="LL35" s="333"/>
      <c r="LM35" s="333"/>
      <c r="LN35" s="333"/>
      <c r="LO35" s="333"/>
      <c r="LP35" s="333"/>
      <c r="LQ35" s="333"/>
      <c r="LR35" s="333"/>
      <c r="LS35" s="333"/>
      <c r="LT35" s="333"/>
      <c r="LU35" s="333"/>
      <c r="LV35" s="333"/>
      <c r="LW35" s="332"/>
      <c r="LX35" s="332"/>
      <c r="LY35" s="332"/>
      <c r="LZ35" s="332"/>
      <c r="MA35" s="332"/>
      <c r="MB35" s="332"/>
      <c r="MC35" s="332"/>
      <c r="MD35" s="332"/>
      <c r="ME35" s="332"/>
      <c r="MF35" s="332"/>
      <c r="MG35" s="332"/>
      <c r="MH35" s="332"/>
      <c r="MI35" s="332"/>
      <c r="MJ35" s="332"/>
      <c r="MK35" s="332"/>
      <c r="ML35" s="332"/>
      <c r="MM35" s="332"/>
      <c r="MN35" s="332"/>
      <c r="MO35" s="332"/>
      <c r="MP35" s="332"/>
      <c r="MQ35" s="332"/>
      <c r="MR35" s="332"/>
      <c r="MS35" s="332"/>
      <c r="MT35" s="332"/>
      <c r="MU35" s="332"/>
      <c r="MV35" s="332"/>
      <c r="MW35" s="332"/>
      <c r="MX35" s="332"/>
      <c r="MY35" s="332"/>
      <c r="MZ35" s="333"/>
      <c r="NA35" s="333"/>
      <c r="NB35" s="333"/>
      <c r="NC35" s="333"/>
      <c r="ND35" s="333"/>
      <c r="NE35" s="333"/>
      <c r="NF35" s="333"/>
      <c r="NG35" s="333"/>
      <c r="NH35" s="333"/>
      <c r="NI35" s="333"/>
      <c r="NJ35" s="333"/>
      <c r="NK35" s="333"/>
      <c r="NL35" s="333"/>
      <c r="NM35" s="333"/>
      <c r="NN35" s="333"/>
      <c r="NO35" s="333"/>
      <c r="NP35" s="333"/>
      <c r="NQ35" s="333"/>
      <c r="NR35" s="333"/>
      <c r="NS35" s="333"/>
      <c r="NT35" s="333"/>
      <c r="NU35" s="333"/>
      <c r="NV35" s="333"/>
      <c r="NW35" s="333"/>
      <c r="NX35" s="333"/>
      <c r="NY35" s="333"/>
      <c r="NZ35" s="333"/>
      <c r="OA35" s="333"/>
      <c r="OB35" s="333"/>
      <c r="OC35" s="333"/>
      <c r="OD35" s="333"/>
      <c r="OE35" s="43" t="s">
        <v>1206</v>
      </c>
    </row>
    <row r="36" spans="1:395" s="43" customFormat="1" ht="15.75" customHeight="1">
      <c r="A36" s="80">
        <f t="shared" si="27"/>
        <v>31</v>
      </c>
      <c r="B36" s="415"/>
      <c r="C36" s="90">
        <f t="shared" si="1"/>
        <v>0</v>
      </c>
      <c r="D36" s="90">
        <f t="shared" si="2"/>
        <v>0</v>
      </c>
      <c r="E36" s="88">
        <f t="shared" si="6"/>
        <v>0</v>
      </c>
      <c r="F36" s="88">
        <f t="shared" si="7"/>
        <v>0</v>
      </c>
      <c r="G36" s="88">
        <f t="shared" si="8"/>
        <v>0</v>
      </c>
      <c r="H36" s="89">
        <f t="shared" si="9"/>
        <v>0</v>
      </c>
      <c r="I36" s="89">
        <f t="shared" si="10"/>
        <v>0</v>
      </c>
      <c r="J36" s="88">
        <f t="shared" si="11"/>
        <v>0</v>
      </c>
      <c r="K36" s="88">
        <f t="shared" si="12"/>
        <v>0</v>
      </c>
      <c r="L36" s="88">
        <f t="shared" si="13"/>
        <v>0</v>
      </c>
      <c r="M36" s="88">
        <f t="shared" si="14"/>
        <v>0</v>
      </c>
      <c r="N36" s="88">
        <f t="shared" si="15"/>
        <v>0</v>
      </c>
      <c r="O36" s="88">
        <f t="shared" si="16"/>
        <v>0</v>
      </c>
      <c r="P36" s="88">
        <f t="shared" si="17"/>
        <v>0</v>
      </c>
      <c r="Q36" s="88">
        <f t="shared" si="18"/>
        <v>0</v>
      </c>
      <c r="R36" s="88">
        <f t="shared" si="19"/>
        <v>0</v>
      </c>
      <c r="S36" s="88">
        <f t="shared" si="20"/>
        <v>0</v>
      </c>
      <c r="T36" s="88">
        <f t="shared" si="21"/>
        <v>0</v>
      </c>
      <c r="U36" s="88">
        <f t="shared" si="22"/>
        <v>0</v>
      </c>
      <c r="V36" s="88">
        <f t="shared" si="23"/>
        <v>0</v>
      </c>
      <c r="W36" s="88">
        <f t="shared" si="3"/>
        <v>0</v>
      </c>
      <c r="X36" s="88">
        <f t="shared" si="24"/>
        <v>0</v>
      </c>
      <c r="Y36" s="88">
        <f t="shared" si="4"/>
        <v>0</v>
      </c>
      <c r="Z36" s="88">
        <f t="shared" si="5"/>
        <v>0</v>
      </c>
      <c r="AA36" s="88">
        <f t="shared" si="25"/>
        <v>0</v>
      </c>
      <c r="AB36" s="88">
        <f t="shared" si="26"/>
        <v>0</v>
      </c>
      <c r="AC36" s="332"/>
      <c r="AD36" s="332"/>
      <c r="AE36" s="332"/>
      <c r="AF36" s="332"/>
      <c r="AG36" s="332"/>
      <c r="AH36" s="332"/>
      <c r="AI36" s="332"/>
      <c r="AJ36" s="332"/>
      <c r="AK36" s="332"/>
      <c r="AL36" s="332"/>
      <c r="AM36" s="332"/>
      <c r="AN36" s="332"/>
      <c r="AO36" s="332"/>
      <c r="AP36" s="332"/>
      <c r="AQ36" s="332"/>
      <c r="AR36" s="332"/>
      <c r="AS36" s="332"/>
      <c r="AT36" s="332"/>
      <c r="AU36" s="332"/>
      <c r="AV36" s="332"/>
      <c r="AW36" s="332"/>
      <c r="AX36" s="332"/>
      <c r="AY36" s="332"/>
      <c r="AZ36" s="332"/>
      <c r="BA36" s="332"/>
      <c r="BB36" s="332"/>
      <c r="BC36" s="332"/>
      <c r="BD36" s="332"/>
      <c r="BE36" s="332"/>
      <c r="BF36" s="332"/>
      <c r="BG36" s="333"/>
      <c r="BH36" s="333"/>
      <c r="BI36" s="333"/>
      <c r="BJ36" s="333"/>
      <c r="BK36" s="333"/>
      <c r="BL36" s="333"/>
      <c r="BM36" s="333"/>
      <c r="BN36" s="333"/>
      <c r="BO36" s="333"/>
      <c r="BP36" s="333"/>
      <c r="BQ36" s="333"/>
      <c r="BR36" s="333"/>
      <c r="BS36" s="333"/>
      <c r="BT36" s="333"/>
      <c r="BU36" s="333"/>
      <c r="BV36" s="333"/>
      <c r="BW36" s="333"/>
      <c r="BX36" s="333"/>
      <c r="BY36" s="333"/>
      <c r="BZ36" s="333"/>
      <c r="CA36" s="333"/>
      <c r="CB36" s="333"/>
      <c r="CC36" s="333"/>
      <c r="CD36" s="333"/>
      <c r="CE36" s="333"/>
      <c r="CF36" s="333"/>
      <c r="CG36" s="333"/>
      <c r="CH36" s="333"/>
      <c r="CI36" s="333"/>
      <c r="CJ36" s="333"/>
      <c r="CK36" s="333"/>
      <c r="CL36" s="332"/>
      <c r="CM36" s="332"/>
      <c r="CN36" s="332"/>
      <c r="CO36" s="332"/>
      <c r="CP36" s="332"/>
      <c r="CQ36" s="332"/>
      <c r="CR36" s="332"/>
      <c r="CS36" s="332"/>
      <c r="CT36" s="332"/>
      <c r="CU36" s="332"/>
      <c r="CV36" s="332"/>
      <c r="CW36" s="332"/>
      <c r="CX36" s="332"/>
      <c r="CY36" s="332"/>
      <c r="CZ36" s="332"/>
      <c r="DA36" s="332"/>
      <c r="DB36" s="332"/>
      <c r="DC36" s="332"/>
      <c r="DD36" s="332"/>
      <c r="DE36" s="332"/>
      <c r="DF36" s="332"/>
      <c r="DG36" s="332"/>
      <c r="DH36" s="332"/>
      <c r="DI36" s="332"/>
      <c r="DJ36" s="332"/>
      <c r="DK36" s="332"/>
      <c r="DL36" s="332"/>
      <c r="DM36" s="332"/>
      <c r="DN36" s="332"/>
      <c r="DO36" s="332"/>
      <c r="DP36" s="333"/>
      <c r="DQ36" s="333"/>
      <c r="DR36" s="333"/>
      <c r="DS36" s="333"/>
      <c r="DT36" s="333"/>
      <c r="DU36" s="333"/>
      <c r="DV36" s="333"/>
      <c r="DW36" s="333"/>
      <c r="DX36" s="333"/>
      <c r="DY36" s="333"/>
      <c r="DZ36" s="333"/>
      <c r="EA36" s="333"/>
      <c r="EB36" s="333"/>
      <c r="EC36" s="333"/>
      <c r="ED36" s="333"/>
      <c r="EE36" s="333"/>
      <c r="EF36" s="333"/>
      <c r="EG36" s="333"/>
      <c r="EH36" s="333"/>
      <c r="EI36" s="333"/>
      <c r="EJ36" s="333"/>
      <c r="EK36" s="333"/>
      <c r="EL36" s="333"/>
      <c r="EM36" s="333"/>
      <c r="EN36" s="333"/>
      <c r="EO36" s="333"/>
      <c r="EP36" s="333"/>
      <c r="EQ36" s="333"/>
      <c r="ER36" s="333"/>
      <c r="ES36" s="333"/>
      <c r="ET36" s="333"/>
      <c r="EU36" s="332"/>
      <c r="EV36" s="332"/>
      <c r="EW36" s="332"/>
      <c r="EX36" s="332"/>
      <c r="EY36" s="332"/>
      <c r="EZ36" s="332"/>
      <c r="FA36" s="332"/>
      <c r="FB36" s="332"/>
      <c r="FC36" s="332"/>
      <c r="FD36" s="332"/>
      <c r="FE36" s="332"/>
      <c r="FF36" s="332"/>
      <c r="FG36" s="332"/>
      <c r="FH36" s="332"/>
      <c r="FI36" s="332"/>
      <c r="FJ36" s="332"/>
      <c r="FK36" s="332"/>
      <c r="FL36" s="332"/>
      <c r="FM36" s="332"/>
      <c r="FN36" s="332"/>
      <c r="FO36" s="332"/>
      <c r="FP36" s="332"/>
      <c r="FQ36" s="332"/>
      <c r="FR36" s="332"/>
      <c r="FS36" s="332"/>
      <c r="FT36" s="332"/>
      <c r="FU36" s="332"/>
      <c r="FV36" s="332"/>
      <c r="FW36" s="332"/>
      <c r="FX36" s="332"/>
      <c r="FY36" s="332"/>
      <c r="FZ36" s="333"/>
      <c r="GA36" s="333"/>
      <c r="GB36" s="333"/>
      <c r="GC36" s="333"/>
      <c r="GD36" s="333"/>
      <c r="GE36" s="333"/>
      <c r="GF36" s="333"/>
      <c r="GG36" s="333"/>
      <c r="GH36" s="333"/>
      <c r="GI36" s="333"/>
      <c r="GJ36" s="333"/>
      <c r="GK36" s="333"/>
      <c r="GL36" s="333"/>
      <c r="GM36" s="333"/>
      <c r="GN36" s="333"/>
      <c r="GO36" s="333"/>
      <c r="GP36" s="333"/>
      <c r="GQ36" s="333"/>
      <c r="GR36" s="333"/>
      <c r="GS36" s="333"/>
      <c r="GT36" s="333"/>
      <c r="GU36" s="333"/>
      <c r="GV36" s="333"/>
      <c r="GW36" s="333"/>
      <c r="GX36" s="333"/>
      <c r="GY36" s="333"/>
      <c r="GZ36" s="333"/>
      <c r="HA36" s="333"/>
      <c r="HB36" s="333"/>
      <c r="HC36" s="333"/>
      <c r="HD36" s="332"/>
      <c r="HE36" s="332"/>
      <c r="HF36" s="332"/>
      <c r="HG36" s="332"/>
      <c r="HH36" s="332"/>
      <c r="HI36" s="332"/>
      <c r="HJ36" s="332"/>
      <c r="HK36" s="332"/>
      <c r="HL36" s="332"/>
      <c r="HM36" s="332"/>
      <c r="HN36" s="332"/>
      <c r="HO36" s="332"/>
      <c r="HP36" s="332"/>
      <c r="HQ36" s="332"/>
      <c r="HR36" s="332"/>
      <c r="HS36" s="332"/>
      <c r="HT36" s="332"/>
      <c r="HU36" s="332"/>
      <c r="HV36" s="332"/>
      <c r="HW36" s="332"/>
      <c r="HX36" s="332"/>
      <c r="HY36" s="332"/>
      <c r="HZ36" s="332"/>
      <c r="IA36" s="332"/>
      <c r="IB36" s="332"/>
      <c r="IC36" s="332"/>
      <c r="ID36" s="332"/>
      <c r="IE36" s="332"/>
      <c r="IF36" s="332"/>
      <c r="IG36" s="332"/>
      <c r="IH36" s="332"/>
      <c r="II36" s="333"/>
      <c r="IJ36" s="333"/>
      <c r="IK36" s="333"/>
      <c r="IL36" s="333"/>
      <c r="IM36" s="333"/>
      <c r="IN36" s="333"/>
      <c r="IO36" s="333"/>
      <c r="IP36" s="333"/>
      <c r="IQ36" s="333"/>
      <c r="IR36" s="333"/>
      <c r="IS36" s="333"/>
      <c r="IT36" s="333"/>
      <c r="IU36" s="333"/>
      <c r="IV36" s="333"/>
      <c r="IW36" s="333"/>
      <c r="IX36" s="333"/>
      <c r="IY36" s="333"/>
      <c r="IZ36" s="333"/>
      <c r="JA36" s="333"/>
      <c r="JB36" s="333"/>
      <c r="JC36" s="333"/>
      <c r="JD36" s="333"/>
      <c r="JE36" s="333"/>
      <c r="JF36" s="333"/>
      <c r="JG36" s="333"/>
      <c r="JH36" s="333"/>
      <c r="JI36" s="333"/>
      <c r="JJ36" s="333"/>
      <c r="JK36" s="333"/>
      <c r="JL36" s="333"/>
      <c r="JM36" s="332"/>
      <c r="JN36" s="332"/>
      <c r="JO36" s="332"/>
      <c r="JP36" s="332"/>
      <c r="JQ36" s="332"/>
      <c r="JR36" s="332"/>
      <c r="JS36" s="332"/>
      <c r="JT36" s="332"/>
      <c r="JU36" s="332"/>
      <c r="JV36" s="332"/>
      <c r="JW36" s="332"/>
      <c r="JX36" s="332"/>
      <c r="JY36" s="332"/>
      <c r="JZ36" s="332"/>
      <c r="KA36" s="332"/>
      <c r="KB36" s="332"/>
      <c r="KC36" s="332"/>
      <c r="KD36" s="332"/>
      <c r="KE36" s="332"/>
      <c r="KF36" s="332"/>
      <c r="KG36" s="332"/>
      <c r="KH36" s="332"/>
      <c r="KI36" s="332"/>
      <c r="KJ36" s="332"/>
      <c r="KK36" s="332"/>
      <c r="KL36" s="332"/>
      <c r="KM36" s="332"/>
      <c r="KN36" s="332"/>
      <c r="KO36" s="332"/>
      <c r="KP36" s="332"/>
      <c r="KQ36" s="332"/>
      <c r="KR36" s="333"/>
      <c r="KS36" s="333"/>
      <c r="KT36" s="333"/>
      <c r="KU36" s="333"/>
      <c r="KV36" s="333"/>
      <c r="KW36" s="333"/>
      <c r="KX36" s="333"/>
      <c r="KY36" s="333"/>
      <c r="KZ36" s="333"/>
      <c r="LA36" s="333"/>
      <c r="LB36" s="333"/>
      <c r="LC36" s="333"/>
      <c r="LD36" s="333"/>
      <c r="LE36" s="333"/>
      <c r="LF36" s="333"/>
      <c r="LG36" s="333"/>
      <c r="LH36" s="333"/>
      <c r="LI36" s="333"/>
      <c r="LJ36" s="333"/>
      <c r="LK36" s="333"/>
      <c r="LL36" s="333"/>
      <c r="LM36" s="333"/>
      <c r="LN36" s="333"/>
      <c r="LO36" s="333"/>
      <c r="LP36" s="333"/>
      <c r="LQ36" s="333"/>
      <c r="LR36" s="333"/>
      <c r="LS36" s="333"/>
      <c r="LT36" s="333"/>
      <c r="LU36" s="333"/>
      <c r="LV36" s="333"/>
      <c r="LW36" s="332"/>
      <c r="LX36" s="332"/>
      <c r="LY36" s="332"/>
      <c r="LZ36" s="332"/>
      <c r="MA36" s="332"/>
      <c r="MB36" s="332"/>
      <c r="MC36" s="332"/>
      <c r="MD36" s="332"/>
      <c r="ME36" s="332"/>
      <c r="MF36" s="332"/>
      <c r="MG36" s="332"/>
      <c r="MH36" s="332"/>
      <c r="MI36" s="332"/>
      <c r="MJ36" s="332"/>
      <c r="MK36" s="332"/>
      <c r="ML36" s="332"/>
      <c r="MM36" s="332"/>
      <c r="MN36" s="332"/>
      <c r="MO36" s="332"/>
      <c r="MP36" s="332"/>
      <c r="MQ36" s="332"/>
      <c r="MR36" s="332"/>
      <c r="MS36" s="332"/>
      <c r="MT36" s="332"/>
      <c r="MU36" s="332"/>
      <c r="MV36" s="332"/>
      <c r="MW36" s="332"/>
      <c r="MX36" s="332"/>
      <c r="MY36" s="332"/>
      <c r="MZ36" s="333"/>
      <c r="NA36" s="333"/>
      <c r="NB36" s="333"/>
      <c r="NC36" s="333"/>
      <c r="ND36" s="333"/>
      <c r="NE36" s="333"/>
      <c r="NF36" s="333"/>
      <c r="NG36" s="333"/>
      <c r="NH36" s="333"/>
      <c r="NI36" s="333"/>
      <c r="NJ36" s="333"/>
      <c r="NK36" s="333"/>
      <c r="NL36" s="333"/>
      <c r="NM36" s="333"/>
      <c r="NN36" s="333"/>
      <c r="NO36" s="333"/>
      <c r="NP36" s="333"/>
      <c r="NQ36" s="333"/>
      <c r="NR36" s="333"/>
      <c r="NS36" s="333"/>
      <c r="NT36" s="333"/>
      <c r="NU36" s="333"/>
      <c r="NV36" s="333"/>
      <c r="NW36" s="333"/>
      <c r="NX36" s="333"/>
      <c r="NY36" s="333"/>
      <c r="NZ36" s="333"/>
      <c r="OA36" s="333"/>
      <c r="OB36" s="333"/>
      <c r="OC36" s="333"/>
      <c r="OD36" s="333"/>
      <c r="OE36" s="43" t="s">
        <v>1206</v>
      </c>
    </row>
    <row r="37" spans="1:395" s="43" customFormat="1" ht="15.75" customHeight="1">
      <c r="A37" s="80">
        <f t="shared" si="27"/>
        <v>32</v>
      </c>
      <c r="B37" s="415"/>
      <c r="C37" s="90">
        <f t="shared" si="1"/>
        <v>0</v>
      </c>
      <c r="D37" s="90">
        <f t="shared" si="2"/>
        <v>0</v>
      </c>
      <c r="E37" s="88">
        <f t="shared" si="6"/>
        <v>0</v>
      </c>
      <c r="F37" s="88">
        <f t="shared" si="7"/>
        <v>0</v>
      </c>
      <c r="G37" s="88">
        <f t="shared" si="8"/>
        <v>0</v>
      </c>
      <c r="H37" s="89">
        <f t="shared" si="9"/>
        <v>0</v>
      </c>
      <c r="I37" s="89">
        <f t="shared" si="10"/>
        <v>0</v>
      </c>
      <c r="J37" s="88">
        <f t="shared" si="11"/>
        <v>0</v>
      </c>
      <c r="K37" s="88">
        <f t="shared" si="12"/>
        <v>0</v>
      </c>
      <c r="L37" s="88">
        <f t="shared" si="13"/>
        <v>0</v>
      </c>
      <c r="M37" s="88">
        <f t="shared" si="14"/>
        <v>0</v>
      </c>
      <c r="N37" s="88">
        <f t="shared" si="15"/>
        <v>0</v>
      </c>
      <c r="O37" s="88">
        <f t="shared" si="16"/>
        <v>0</v>
      </c>
      <c r="P37" s="88">
        <f t="shared" si="17"/>
        <v>0</v>
      </c>
      <c r="Q37" s="88">
        <f t="shared" si="18"/>
        <v>0</v>
      </c>
      <c r="R37" s="88">
        <f t="shared" si="19"/>
        <v>0</v>
      </c>
      <c r="S37" s="88">
        <f t="shared" si="20"/>
        <v>0</v>
      </c>
      <c r="T37" s="88">
        <f t="shared" si="21"/>
        <v>0</v>
      </c>
      <c r="U37" s="88">
        <f t="shared" si="22"/>
        <v>0</v>
      </c>
      <c r="V37" s="88">
        <f t="shared" si="23"/>
        <v>0</v>
      </c>
      <c r="W37" s="88">
        <f t="shared" si="3"/>
        <v>0</v>
      </c>
      <c r="X37" s="88">
        <f t="shared" si="24"/>
        <v>0</v>
      </c>
      <c r="Y37" s="88">
        <f t="shared" si="4"/>
        <v>0</v>
      </c>
      <c r="Z37" s="88">
        <f t="shared" si="5"/>
        <v>0</v>
      </c>
      <c r="AA37" s="88">
        <f t="shared" si="25"/>
        <v>0</v>
      </c>
      <c r="AB37" s="88">
        <f t="shared" si="26"/>
        <v>0</v>
      </c>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332"/>
      <c r="AY37" s="332"/>
      <c r="AZ37" s="332"/>
      <c r="BA37" s="332"/>
      <c r="BB37" s="332"/>
      <c r="BC37" s="332"/>
      <c r="BD37" s="332"/>
      <c r="BE37" s="332"/>
      <c r="BF37" s="332"/>
      <c r="BG37" s="333"/>
      <c r="BH37" s="333"/>
      <c r="BI37" s="333"/>
      <c r="BJ37" s="333"/>
      <c r="BK37" s="333"/>
      <c r="BL37" s="333"/>
      <c r="BM37" s="333"/>
      <c r="BN37" s="333"/>
      <c r="BO37" s="333"/>
      <c r="BP37" s="333"/>
      <c r="BQ37" s="333"/>
      <c r="BR37" s="333"/>
      <c r="BS37" s="333"/>
      <c r="BT37" s="333"/>
      <c r="BU37" s="333"/>
      <c r="BV37" s="333"/>
      <c r="BW37" s="333"/>
      <c r="BX37" s="333"/>
      <c r="BY37" s="333"/>
      <c r="BZ37" s="333"/>
      <c r="CA37" s="333"/>
      <c r="CB37" s="333"/>
      <c r="CC37" s="333"/>
      <c r="CD37" s="333"/>
      <c r="CE37" s="333"/>
      <c r="CF37" s="333"/>
      <c r="CG37" s="333"/>
      <c r="CH37" s="333"/>
      <c r="CI37" s="333"/>
      <c r="CJ37" s="333"/>
      <c r="CK37" s="333"/>
      <c r="CL37" s="332"/>
      <c r="CM37" s="332"/>
      <c r="CN37" s="332"/>
      <c r="CO37" s="332"/>
      <c r="CP37" s="332"/>
      <c r="CQ37" s="332"/>
      <c r="CR37" s="332"/>
      <c r="CS37" s="332"/>
      <c r="CT37" s="332"/>
      <c r="CU37" s="332"/>
      <c r="CV37" s="332"/>
      <c r="CW37" s="332"/>
      <c r="CX37" s="332"/>
      <c r="CY37" s="332"/>
      <c r="CZ37" s="332"/>
      <c r="DA37" s="332"/>
      <c r="DB37" s="332"/>
      <c r="DC37" s="332"/>
      <c r="DD37" s="332"/>
      <c r="DE37" s="332"/>
      <c r="DF37" s="332"/>
      <c r="DG37" s="332"/>
      <c r="DH37" s="332"/>
      <c r="DI37" s="332"/>
      <c r="DJ37" s="332"/>
      <c r="DK37" s="332"/>
      <c r="DL37" s="332"/>
      <c r="DM37" s="332"/>
      <c r="DN37" s="332"/>
      <c r="DO37" s="332"/>
      <c r="DP37" s="333"/>
      <c r="DQ37" s="333"/>
      <c r="DR37" s="333"/>
      <c r="DS37" s="333"/>
      <c r="DT37" s="333"/>
      <c r="DU37" s="333"/>
      <c r="DV37" s="333"/>
      <c r="DW37" s="333"/>
      <c r="DX37" s="333"/>
      <c r="DY37" s="333"/>
      <c r="DZ37" s="333"/>
      <c r="EA37" s="333"/>
      <c r="EB37" s="333"/>
      <c r="EC37" s="333"/>
      <c r="ED37" s="333"/>
      <c r="EE37" s="333"/>
      <c r="EF37" s="333"/>
      <c r="EG37" s="333"/>
      <c r="EH37" s="333"/>
      <c r="EI37" s="333"/>
      <c r="EJ37" s="333"/>
      <c r="EK37" s="333"/>
      <c r="EL37" s="333"/>
      <c r="EM37" s="333"/>
      <c r="EN37" s="333"/>
      <c r="EO37" s="333"/>
      <c r="EP37" s="333"/>
      <c r="EQ37" s="333"/>
      <c r="ER37" s="333"/>
      <c r="ES37" s="333"/>
      <c r="ET37" s="333"/>
      <c r="EU37" s="332"/>
      <c r="EV37" s="332"/>
      <c r="EW37" s="332"/>
      <c r="EX37" s="332"/>
      <c r="EY37" s="332"/>
      <c r="EZ37" s="332"/>
      <c r="FA37" s="332"/>
      <c r="FB37" s="332"/>
      <c r="FC37" s="332"/>
      <c r="FD37" s="332"/>
      <c r="FE37" s="332"/>
      <c r="FF37" s="332"/>
      <c r="FG37" s="332"/>
      <c r="FH37" s="332"/>
      <c r="FI37" s="332"/>
      <c r="FJ37" s="332"/>
      <c r="FK37" s="332"/>
      <c r="FL37" s="332"/>
      <c r="FM37" s="332"/>
      <c r="FN37" s="332"/>
      <c r="FO37" s="332"/>
      <c r="FP37" s="332"/>
      <c r="FQ37" s="332"/>
      <c r="FR37" s="332"/>
      <c r="FS37" s="332"/>
      <c r="FT37" s="332"/>
      <c r="FU37" s="332"/>
      <c r="FV37" s="332"/>
      <c r="FW37" s="332"/>
      <c r="FX37" s="332"/>
      <c r="FY37" s="332"/>
      <c r="FZ37" s="333"/>
      <c r="GA37" s="333"/>
      <c r="GB37" s="333"/>
      <c r="GC37" s="333"/>
      <c r="GD37" s="333"/>
      <c r="GE37" s="333"/>
      <c r="GF37" s="333"/>
      <c r="GG37" s="333"/>
      <c r="GH37" s="333"/>
      <c r="GI37" s="333"/>
      <c r="GJ37" s="333"/>
      <c r="GK37" s="333"/>
      <c r="GL37" s="333"/>
      <c r="GM37" s="333"/>
      <c r="GN37" s="333"/>
      <c r="GO37" s="333"/>
      <c r="GP37" s="333"/>
      <c r="GQ37" s="333"/>
      <c r="GR37" s="333"/>
      <c r="GS37" s="333"/>
      <c r="GT37" s="333"/>
      <c r="GU37" s="333"/>
      <c r="GV37" s="333"/>
      <c r="GW37" s="333"/>
      <c r="GX37" s="333"/>
      <c r="GY37" s="333"/>
      <c r="GZ37" s="333"/>
      <c r="HA37" s="333"/>
      <c r="HB37" s="333"/>
      <c r="HC37" s="333"/>
      <c r="HD37" s="332"/>
      <c r="HE37" s="332"/>
      <c r="HF37" s="332"/>
      <c r="HG37" s="332"/>
      <c r="HH37" s="332"/>
      <c r="HI37" s="332"/>
      <c r="HJ37" s="332"/>
      <c r="HK37" s="332"/>
      <c r="HL37" s="332"/>
      <c r="HM37" s="332"/>
      <c r="HN37" s="332"/>
      <c r="HO37" s="332"/>
      <c r="HP37" s="332"/>
      <c r="HQ37" s="332"/>
      <c r="HR37" s="332"/>
      <c r="HS37" s="332"/>
      <c r="HT37" s="332"/>
      <c r="HU37" s="332"/>
      <c r="HV37" s="332"/>
      <c r="HW37" s="332"/>
      <c r="HX37" s="332"/>
      <c r="HY37" s="332"/>
      <c r="HZ37" s="332"/>
      <c r="IA37" s="332"/>
      <c r="IB37" s="332"/>
      <c r="IC37" s="332"/>
      <c r="ID37" s="332"/>
      <c r="IE37" s="332"/>
      <c r="IF37" s="332"/>
      <c r="IG37" s="332"/>
      <c r="IH37" s="332"/>
      <c r="II37" s="333"/>
      <c r="IJ37" s="333"/>
      <c r="IK37" s="333"/>
      <c r="IL37" s="333"/>
      <c r="IM37" s="333"/>
      <c r="IN37" s="333"/>
      <c r="IO37" s="333"/>
      <c r="IP37" s="333"/>
      <c r="IQ37" s="333"/>
      <c r="IR37" s="333"/>
      <c r="IS37" s="333"/>
      <c r="IT37" s="333"/>
      <c r="IU37" s="333"/>
      <c r="IV37" s="333"/>
      <c r="IW37" s="333"/>
      <c r="IX37" s="333"/>
      <c r="IY37" s="333"/>
      <c r="IZ37" s="333"/>
      <c r="JA37" s="333"/>
      <c r="JB37" s="333"/>
      <c r="JC37" s="333"/>
      <c r="JD37" s="333"/>
      <c r="JE37" s="333"/>
      <c r="JF37" s="333"/>
      <c r="JG37" s="333"/>
      <c r="JH37" s="333"/>
      <c r="JI37" s="333"/>
      <c r="JJ37" s="333"/>
      <c r="JK37" s="333"/>
      <c r="JL37" s="333"/>
      <c r="JM37" s="332"/>
      <c r="JN37" s="332"/>
      <c r="JO37" s="332"/>
      <c r="JP37" s="332"/>
      <c r="JQ37" s="332"/>
      <c r="JR37" s="332"/>
      <c r="JS37" s="332"/>
      <c r="JT37" s="332"/>
      <c r="JU37" s="332"/>
      <c r="JV37" s="332"/>
      <c r="JW37" s="332"/>
      <c r="JX37" s="332"/>
      <c r="JY37" s="332"/>
      <c r="JZ37" s="332"/>
      <c r="KA37" s="332"/>
      <c r="KB37" s="332"/>
      <c r="KC37" s="332"/>
      <c r="KD37" s="332"/>
      <c r="KE37" s="332"/>
      <c r="KF37" s="332"/>
      <c r="KG37" s="332"/>
      <c r="KH37" s="332"/>
      <c r="KI37" s="332"/>
      <c r="KJ37" s="332"/>
      <c r="KK37" s="332"/>
      <c r="KL37" s="332"/>
      <c r="KM37" s="332"/>
      <c r="KN37" s="332"/>
      <c r="KO37" s="332"/>
      <c r="KP37" s="332"/>
      <c r="KQ37" s="332"/>
      <c r="KR37" s="333"/>
      <c r="KS37" s="333"/>
      <c r="KT37" s="333"/>
      <c r="KU37" s="333"/>
      <c r="KV37" s="333"/>
      <c r="KW37" s="333"/>
      <c r="KX37" s="333"/>
      <c r="KY37" s="333"/>
      <c r="KZ37" s="333"/>
      <c r="LA37" s="333"/>
      <c r="LB37" s="333"/>
      <c r="LC37" s="333"/>
      <c r="LD37" s="333"/>
      <c r="LE37" s="333"/>
      <c r="LF37" s="333"/>
      <c r="LG37" s="333"/>
      <c r="LH37" s="333"/>
      <c r="LI37" s="333"/>
      <c r="LJ37" s="333"/>
      <c r="LK37" s="333"/>
      <c r="LL37" s="333"/>
      <c r="LM37" s="333"/>
      <c r="LN37" s="333"/>
      <c r="LO37" s="333"/>
      <c r="LP37" s="333"/>
      <c r="LQ37" s="333"/>
      <c r="LR37" s="333"/>
      <c r="LS37" s="333"/>
      <c r="LT37" s="333"/>
      <c r="LU37" s="333"/>
      <c r="LV37" s="333"/>
      <c r="LW37" s="332"/>
      <c r="LX37" s="332"/>
      <c r="LY37" s="332"/>
      <c r="LZ37" s="332"/>
      <c r="MA37" s="332"/>
      <c r="MB37" s="332"/>
      <c r="MC37" s="332"/>
      <c r="MD37" s="332"/>
      <c r="ME37" s="332"/>
      <c r="MF37" s="332"/>
      <c r="MG37" s="332"/>
      <c r="MH37" s="332"/>
      <c r="MI37" s="332"/>
      <c r="MJ37" s="332"/>
      <c r="MK37" s="332"/>
      <c r="ML37" s="332"/>
      <c r="MM37" s="332"/>
      <c r="MN37" s="332"/>
      <c r="MO37" s="332"/>
      <c r="MP37" s="332"/>
      <c r="MQ37" s="332"/>
      <c r="MR37" s="332"/>
      <c r="MS37" s="332"/>
      <c r="MT37" s="332"/>
      <c r="MU37" s="332"/>
      <c r="MV37" s="332"/>
      <c r="MW37" s="332"/>
      <c r="MX37" s="332"/>
      <c r="MY37" s="332"/>
      <c r="MZ37" s="333"/>
      <c r="NA37" s="333"/>
      <c r="NB37" s="333"/>
      <c r="NC37" s="333"/>
      <c r="ND37" s="333"/>
      <c r="NE37" s="333"/>
      <c r="NF37" s="333"/>
      <c r="NG37" s="333"/>
      <c r="NH37" s="333"/>
      <c r="NI37" s="333"/>
      <c r="NJ37" s="333"/>
      <c r="NK37" s="333"/>
      <c r="NL37" s="333"/>
      <c r="NM37" s="333"/>
      <c r="NN37" s="333"/>
      <c r="NO37" s="333"/>
      <c r="NP37" s="333"/>
      <c r="NQ37" s="333"/>
      <c r="NR37" s="333"/>
      <c r="NS37" s="333"/>
      <c r="NT37" s="333"/>
      <c r="NU37" s="333"/>
      <c r="NV37" s="333"/>
      <c r="NW37" s="333"/>
      <c r="NX37" s="333"/>
      <c r="NY37" s="333"/>
      <c r="NZ37" s="333"/>
      <c r="OA37" s="333"/>
      <c r="OB37" s="333"/>
      <c r="OC37" s="333"/>
      <c r="OD37" s="333"/>
      <c r="OE37" s="43" t="s">
        <v>1206</v>
      </c>
    </row>
    <row r="38" spans="1:395" s="43" customFormat="1" ht="15.75" customHeight="1">
      <c r="A38" s="80">
        <f t="shared" si="27"/>
        <v>33</v>
      </c>
      <c r="B38" s="415"/>
      <c r="C38" s="90">
        <f t="shared" si="1"/>
        <v>0</v>
      </c>
      <c r="D38" s="90">
        <f t="shared" si="2"/>
        <v>0</v>
      </c>
      <c r="E38" s="88">
        <f t="shared" si="6"/>
        <v>0</v>
      </c>
      <c r="F38" s="88">
        <f t="shared" si="7"/>
        <v>0</v>
      </c>
      <c r="G38" s="88">
        <f t="shared" si="8"/>
        <v>0</v>
      </c>
      <c r="H38" s="89">
        <f t="shared" si="9"/>
        <v>0</v>
      </c>
      <c r="I38" s="89">
        <f t="shared" si="10"/>
        <v>0</v>
      </c>
      <c r="J38" s="88">
        <f t="shared" si="11"/>
        <v>0</v>
      </c>
      <c r="K38" s="88">
        <f t="shared" si="12"/>
        <v>0</v>
      </c>
      <c r="L38" s="88">
        <f t="shared" si="13"/>
        <v>0</v>
      </c>
      <c r="M38" s="88">
        <f t="shared" si="14"/>
        <v>0</v>
      </c>
      <c r="N38" s="88">
        <f t="shared" si="15"/>
        <v>0</v>
      </c>
      <c r="O38" s="88">
        <f t="shared" si="16"/>
        <v>0</v>
      </c>
      <c r="P38" s="88">
        <f t="shared" si="17"/>
        <v>0</v>
      </c>
      <c r="Q38" s="88">
        <f t="shared" si="18"/>
        <v>0</v>
      </c>
      <c r="R38" s="88">
        <f t="shared" si="19"/>
        <v>0</v>
      </c>
      <c r="S38" s="88">
        <f t="shared" si="20"/>
        <v>0</v>
      </c>
      <c r="T38" s="88">
        <f t="shared" si="21"/>
        <v>0</v>
      </c>
      <c r="U38" s="88">
        <f t="shared" si="22"/>
        <v>0</v>
      </c>
      <c r="V38" s="88">
        <f t="shared" si="23"/>
        <v>0</v>
      </c>
      <c r="W38" s="88">
        <f t="shared" ref="W38:W101" si="28">COUNTA($KR38:$LV38)</f>
        <v>0</v>
      </c>
      <c r="X38" s="88">
        <f t="shared" si="24"/>
        <v>0</v>
      </c>
      <c r="Y38" s="88">
        <f t="shared" ref="Y38:Y69" si="29">COUNTA($LW38:$MY38)</f>
        <v>0</v>
      </c>
      <c r="Z38" s="88">
        <f t="shared" ref="Z38:Z69" si="30">SUM(LW38:MY38)</f>
        <v>0</v>
      </c>
      <c r="AA38" s="88">
        <f t="shared" si="25"/>
        <v>0</v>
      </c>
      <c r="AB38" s="88">
        <f t="shared" si="26"/>
        <v>0</v>
      </c>
      <c r="AC38" s="332"/>
      <c r="AD38" s="332"/>
      <c r="AE38" s="332"/>
      <c r="AF38" s="332"/>
      <c r="AG38" s="332"/>
      <c r="AH38" s="332"/>
      <c r="AI38" s="332"/>
      <c r="AJ38" s="332"/>
      <c r="AK38" s="332"/>
      <c r="AL38" s="332"/>
      <c r="AM38" s="332"/>
      <c r="AN38" s="332"/>
      <c r="AO38" s="332"/>
      <c r="AP38" s="332"/>
      <c r="AQ38" s="332"/>
      <c r="AR38" s="332"/>
      <c r="AS38" s="332"/>
      <c r="AT38" s="332"/>
      <c r="AU38" s="332"/>
      <c r="AV38" s="332"/>
      <c r="AW38" s="332"/>
      <c r="AX38" s="332"/>
      <c r="AY38" s="332"/>
      <c r="AZ38" s="332"/>
      <c r="BA38" s="332"/>
      <c r="BB38" s="332"/>
      <c r="BC38" s="332"/>
      <c r="BD38" s="332"/>
      <c r="BE38" s="332"/>
      <c r="BF38" s="332"/>
      <c r="BG38" s="333"/>
      <c r="BH38" s="333"/>
      <c r="BI38" s="333"/>
      <c r="BJ38" s="333"/>
      <c r="BK38" s="333"/>
      <c r="BL38" s="333"/>
      <c r="BM38" s="333"/>
      <c r="BN38" s="333"/>
      <c r="BO38" s="333"/>
      <c r="BP38" s="333"/>
      <c r="BQ38" s="333"/>
      <c r="BR38" s="333"/>
      <c r="BS38" s="333"/>
      <c r="BT38" s="333"/>
      <c r="BU38" s="333"/>
      <c r="BV38" s="333"/>
      <c r="BW38" s="333"/>
      <c r="BX38" s="333"/>
      <c r="BY38" s="333"/>
      <c r="BZ38" s="333"/>
      <c r="CA38" s="333"/>
      <c r="CB38" s="333"/>
      <c r="CC38" s="333"/>
      <c r="CD38" s="333"/>
      <c r="CE38" s="333"/>
      <c r="CF38" s="333"/>
      <c r="CG38" s="333"/>
      <c r="CH38" s="333"/>
      <c r="CI38" s="333"/>
      <c r="CJ38" s="333"/>
      <c r="CK38" s="333"/>
      <c r="CL38" s="332"/>
      <c r="CM38" s="332"/>
      <c r="CN38" s="332"/>
      <c r="CO38" s="332"/>
      <c r="CP38" s="332"/>
      <c r="CQ38" s="332"/>
      <c r="CR38" s="332"/>
      <c r="CS38" s="332"/>
      <c r="CT38" s="332"/>
      <c r="CU38" s="332"/>
      <c r="CV38" s="332"/>
      <c r="CW38" s="332"/>
      <c r="CX38" s="332"/>
      <c r="CY38" s="332"/>
      <c r="CZ38" s="332"/>
      <c r="DA38" s="332"/>
      <c r="DB38" s="332"/>
      <c r="DC38" s="332"/>
      <c r="DD38" s="332"/>
      <c r="DE38" s="332"/>
      <c r="DF38" s="332"/>
      <c r="DG38" s="332"/>
      <c r="DH38" s="332"/>
      <c r="DI38" s="332"/>
      <c r="DJ38" s="332"/>
      <c r="DK38" s="332"/>
      <c r="DL38" s="332"/>
      <c r="DM38" s="332"/>
      <c r="DN38" s="332"/>
      <c r="DO38" s="332"/>
      <c r="DP38" s="333"/>
      <c r="DQ38" s="333"/>
      <c r="DR38" s="333"/>
      <c r="DS38" s="333"/>
      <c r="DT38" s="333"/>
      <c r="DU38" s="333"/>
      <c r="DV38" s="333"/>
      <c r="DW38" s="333"/>
      <c r="DX38" s="333"/>
      <c r="DY38" s="333"/>
      <c r="DZ38" s="333"/>
      <c r="EA38" s="333"/>
      <c r="EB38" s="333"/>
      <c r="EC38" s="333"/>
      <c r="ED38" s="333"/>
      <c r="EE38" s="333"/>
      <c r="EF38" s="333"/>
      <c r="EG38" s="333"/>
      <c r="EH38" s="333"/>
      <c r="EI38" s="333"/>
      <c r="EJ38" s="333"/>
      <c r="EK38" s="333"/>
      <c r="EL38" s="333"/>
      <c r="EM38" s="333"/>
      <c r="EN38" s="333"/>
      <c r="EO38" s="333"/>
      <c r="EP38" s="333"/>
      <c r="EQ38" s="333"/>
      <c r="ER38" s="333"/>
      <c r="ES38" s="333"/>
      <c r="ET38" s="333"/>
      <c r="EU38" s="332"/>
      <c r="EV38" s="332"/>
      <c r="EW38" s="332"/>
      <c r="EX38" s="332"/>
      <c r="EY38" s="332"/>
      <c r="EZ38" s="332"/>
      <c r="FA38" s="332"/>
      <c r="FB38" s="332"/>
      <c r="FC38" s="332"/>
      <c r="FD38" s="332"/>
      <c r="FE38" s="332"/>
      <c r="FF38" s="332"/>
      <c r="FG38" s="332"/>
      <c r="FH38" s="332"/>
      <c r="FI38" s="332"/>
      <c r="FJ38" s="332"/>
      <c r="FK38" s="332"/>
      <c r="FL38" s="332"/>
      <c r="FM38" s="332"/>
      <c r="FN38" s="332"/>
      <c r="FO38" s="332"/>
      <c r="FP38" s="332"/>
      <c r="FQ38" s="332"/>
      <c r="FR38" s="332"/>
      <c r="FS38" s="332"/>
      <c r="FT38" s="332"/>
      <c r="FU38" s="332"/>
      <c r="FV38" s="332"/>
      <c r="FW38" s="332"/>
      <c r="FX38" s="332"/>
      <c r="FY38" s="332"/>
      <c r="FZ38" s="333"/>
      <c r="GA38" s="333"/>
      <c r="GB38" s="333"/>
      <c r="GC38" s="333"/>
      <c r="GD38" s="333"/>
      <c r="GE38" s="333"/>
      <c r="GF38" s="333"/>
      <c r="GG38" s="333"/>
      <c r="GH38" s="333"/>
      <c r="GI38" s="333"/>
      <c r="GJ38" s="333"/>
      <c r="GK38" s="333"/>
      <c r="GL38" s="333"/>
      <c r="GM38" s="333"/>
      <c r="GN38" s="333"/>
      <c r="GO38" s="333"/>
      <c r="GP38" s="333"/>
      <c r="GQ38" s="333"/>
      <c r="GR38" s="333"/>
      <c r="GS38" s="333"/>
      <c r="GT38" s="333"/>
      <c r="GU38" s="333"/>
      <c r="GV38" s="333"/>
      <c r="GW38" s="333"/>
      <c r="GX38" s="333"/>
      <c r="GY38" s="333"/>
      <c r="GZ38" s="333"/>
      <c r="HA38" s="333"/>
      <c r="HB38" s="333"/>
      <c r="HC38" s="333"/>
      <c r="HD38" s="332"/>
      <c r="HE38" s="332"/>
      <c r="HF38" s="332"/>
      <c r="HG38" s="332"/>
      <c r="HH38" s="332"/>
      <c r="HI38" s="332"/>
      <c r="HJ38" s="332"/>
      <c r="HK38" s="332"/>
      <c r="HL38" s="332"/>
      <c r="HM38" s="332"/>
      <c r="HN38" s="332"/>
      <c r="HO38" s="332"/>
      <c r="HP38" s="332"/>
      <c r="HQ38" s="332"/>
      <c r="HR38" s="332"/>
      <c r="HS38" s="332"/>
      <c r="HT38" s="332"/>
      <c r="HU38" s="332"/>
      <c r="HV38" s="332"/>
      <c r="HW38" s="332"/>
      <c r="HX38" s="332"/>
      <c r="HY38" s="332"/>
      <c r="HZ38" s="332"/>
      <c r="IA38" s="332"/>
      <c r="IB38" s="332"/>
      <c r="IC38" s="332"/>
      <c r="ID38" s="332"/>
      <c r="IE38" s="332"/>
      <c r="IF38" s="332"/>
      <c r="IG38" s="332"/>
      <c r="IH38" s="332"/>
      <c r="II38" s="333"/>
      <c r="IJ38" s="333"/>
      <c r="IK38" s="333"/>
      <c r="IL38" s="333"/>
      <c r="IM38" s="333"/>
      <c r="IN38" s="333"/>
      <c r="IO38" s="333"/>
      <c r="IP38" s="333"/>
      <c r="IQ38" s="333"/>
      <c r="IR38" s="333"/>
      <c r="IS38" s="333"/>
      <c r="IT38" s="333"/>
      <c r="IU38" s="333"/>
      <c r="IV38" s="333"/>
      <c r="IW38" s="333"/>
      <c r="IX38" s="333"/>
      <c r="IY38" s="333"/>
      <c r="IZ38" s="333"/>
      <c r="JA38" s="333"/>
      <c r="JB38" s="333"/>
      <c r="JC38" s="333"/>
      <c r="JD38" s="333"/>
      <c r="JE38" s="333"/>
      <c r="JF38" s="333"/>
      <c r="JG38" s="333"/>
      <c r="JH38" s="333"/>
      <c r="JI38" s="333"/>
      <c r="JJ38" s="333"/>
      <c r="JK38" s="333"/>
      <c r="JL38" s="333"/>
      <c r="JM38" s="332"/>
      <c r="JN38" s="332"/>
      <c r="JO38" s="332"/>
      <c r="JP38" s="332"/>
      <c r="JQ38" s="332"/>
      <c r="JR38" s="332"/>
      <c r="JS38" s="332"/>
      <c r="JT38" s="332"/>
      <c r="JU38" s="332"/>
      <c r="JV38" s="332"/>
      <c r="JW38" s="332"/>
      <c r="JX38" s="332"/>
      <c r="JY38" s="332"/>
      <c r="JZ38" s="332"/>
      <c r="KA38" s="332"/>
      <c r="KB38" s="332"/>
      <c r="KC38" s="332"/>
      <c r="KD38" s="332"/>
      <c r="KE38" s="332"/>
      <c r="KF38" s="332"/>
      <c r="KG38" s="332"/>
      <c r="KH38" s="332"/>
      <c r="KI38" s="332"/>
      <c r="KJ38" s="332"/>
      <c r="KK38" s="332"/>
      <c r="KL38" s="332"/>
      <c r="KM38" s="332"/>
      <c r="KN38" s="332"/>
      <c r="KO38" s="332"/>
      <c r="KP38" s="332"/>
      <c r="KQ38" s="332"/>
      <c r="KR38" s="333"/>
      <c r="KS38" s="333"/>
      <c r="KT38" s="333"/>
      <c r="KU38" s="333"/>
      <c r="KV38" s="333"/>
      <c r="KW38" s="333"/>
      <c r="KX38" s="333"/>
      <c r="KY38" s="333"/>
      <c r="KZ38" s="333"/>
      <c r="LA38" s="333"/>
      <c r="LB38" s="333"/>
      <c r="LC38" s="333"/>
      <c r="LD38" s="333"/>
      <c r="LE38" s="333"/>
      <c r="LF38" s="333"/>
      <c r="LG38" s="333"/>
      <c r="LH38" s="333"/>
      <c r="LI38" s="333"/>
      <c r="LJ38" s="333"/>
      <c r="LK38" s="333"/>
      <c r="LL38" s="333"/>
      <c r="LM38" s="333"/>
      <c r="LN38" s="333"/>
      <c r="LO38" s="333"/>
      <c r="LP38" s="333"/>
      <c r="LQ38" s="333"/>
      <c r="LR38" s="333"/>
      <c r="LS38" s="333"/>
      <c r="LT38" s="333"/>
      <c r="LU38" s="333"/>
      <c r="LV38" s="333"/>
      <c r="LW38" s="332"/>
      <c r="LX38" s="332"/>
      <c r="LY38" s="332"/>
      <c r="LZ38" s="332"/>
      <c r="MA38" s="332"/>
      <c r="MB38" s="332"/>
      <c r="MC38" s="332"/>
      <c r="MD38" s="332"/>
      <c r="ME38" s="332"/>
      <c r="MF38" s="332"/>
      <c r="MG38" s="332"/>
      <c r="MH38" s="332"/>
      <c r="MI38" s="332"/>
      <c r="MJ38" s="332"/>
      <c r="MK38" s="332"/>
      <c r="ML38" s="332"/>
      <c r="MM38" s="332"/>
      <c r="MN38" s="332"/>
      <c r="MO38" s="332"/>
      <c r="MP38" s="332"/>
      <c r="MQ38" s="332"/>
      <c r="MR38" s="332"/>
      <c r="MS38" s="332"/>
      <c r="MT38" s="332"/>
      <c r="MU38" s="332"/>
      <c r="MV38" s="332"/>
      <c r="MW38" s="332"/>
      <c r="MX38" s="332"/>
      <c r="MY38" s="332"/>
      <c r="MZ38" s="333"/>
      <c r="NA38" s="333"/>
      <c r="NB38" s="333"/>
      <c r="NC38" s="333"/>
      <c r="ND38" s="333"/>
      <c r="NE38" s="333"/>
      <c r="NF38" s="333"/>
      <c r="NG38" s="333"/>
      <c r="NH38" s="333"/>
      <c r="NI38" s="333"/>
      <c r="NJ38" s="333"/>
      <c r="NK38" s="333"/>
      <c r="NL38" s="333"/>
      <c r="NM38" s="333"/>
      <c r="NN38" s="333"/>
      <c r="NO38" s="333"/>
      <c r="NP38" s="333"/>
      <c r="NQ38" s="333"/>
      <c r="NR38" s="333"/>
      <c r="NS38" s="333"/>
      <c r="NT38" s="333"/>
      <c r="NU38" s="333"/>
      <c r="NV38" s="333"/>
      <c r="NW38" s="333"/>
      <c r="NX38" s="333"/>
      <c r="NY38" s="333"/>
      <c r="NZ38" s="333"/>
      <c r="OA38" s="333"/>
      <c r="OB38" s="333"/>
      <c r="OC38" s="333"/>
      <c r="OD38" s="333"/>
      <c r="OE38" s="43" t="s">
        <v>1206</v>
      </c>
    </row>
    <row r="39" spans="1:395" s="43" customFormat="1" ht="15.75" customHeight="1">
      <c r="A39" s="80">
        <f t="shared" si="27"/>
        <v>34</v>
      </c>
      <c r="B39" s="415"/>
      <c r="C39" s="90">
        <f t="shared" si="1"/>
        <v>0</v>
      </c>
      <c r="D39" s="90">
        <f t="shared" si="2"/>
        <v>0</v>
      </c>
      <c r="E39" s="88">
        <f t="shared" si="6"/>
        <v>0</v>
      </c>
      <c r="F39" s="88">
        <f t="shared" si="7"/>
        <v>0</v>
      </c>
      <c r="G39" s="88">
        <f t="shared" si="8"/>
        <v>0</v>
      </c>
      <c r="H39" s="89">
        <f t="shared" si="9"/>
        <v>0</v>
      </c>
      <c r="I39" s="89">
        <f t="shared" si="10"/>
        <v>0</v>
      </c>
      <c r="J39" s="88">
        <f t="shared" si="11"/>
        <v>0</v>
      </c>
      <c r="K39" s="88">
        <f t="shared" si="12"/>
        <v>0</v>
      </c>
      <c r="L39" s="88">
        <f t="shared" si="13"/>
        <v>0</v>
      </c>
      <c r="M39" s="88">
        <f t="shared" si="14"/>
        <v>0</v>
      </c>
      <c r="N39" s="88">
        <f t="shared" si="15"/>
        <v>0</v>
      </c>
      <c r="O39" s="88">
        <f t="shared" si="16"/>
        <v>0</v>
      </c>
      <c r="P39" s="88">
        <f t="shared" si="17"/>
        <v>0</v>
      </c>
      <c r="Q39" s="88">
        <f t="shared" si="18"/>
        <v>0</v>
      </c>
      <c r="R39" s="88">
        <f t="shared" si="19"/>
        <v>0</v>
      </c>
      <c r="S39" s="88">
        <f t="shared" si="20"/>
        <v>0</v>
      </c>
      <c r="T39" s="88">
        <f t="shared" si="21"/>
        <v>0</v>
      </c>
      <c r="U39" s="88">
        <f t="shared" si="22"/>
        <v>0</v>
      </c>
      <c r="V39" s="88">
        <f t="shared" si="23"/>
        <v>0</v>
      </c>
      <c r="W39" s="88">
        <f t="shared" si="28"/>
        <v>0</v>
      </c>
      <c r="X39" s="88">
        <f t="shared" si="24"/>
        <v>0</v>
      </c>
      <c r="Y39" s="88">
        <f t="shared" si="29"/>
        <v>0</v>
      </c>
      <c r="Z39" s="88">
        <f t="shared" si="30"/>
        <v>0</v>
      </c>
      <c r="AA39" s="88">
        <f t="shared" si="25"/>
        <v>0</v>
      </c>
      <c r="AB39" s="88">
        <f t="shared" si="26"/>
        <v>0</v>
      </c>
      <c r="AC39" s="332"/>
      <c r="AD39" s="332"/>
      <c r="AE39" s="332"/>
      <c r="AF39" s="332"/>
      <c r="AG39" s="332"/>
      <c r="AH39" s="332"/>
      <c r="AI39" s="332"/>
      <c r="AJ39" s="332"/>
      <c r="AK39" s="332"/>
      <c r="AL39" s="332"/>
      <c r="AM39" s="332"/>
      <c r="AN39" s="332"/>
      <c r="AO39" s="332"/>
      <c r="AP39" s="332"/>
      <c r="AQ39" s="332"/>
      <c r="AR39" s="332"/>
      <c r="AS39" s="332"/>
      <c r="AT39" s="332"/>
      <c r="AU39" s="332"/>
      <c r="AV39" s="332"/>
      <c r="AW39" s="332"/>
      <c r="AX39" s="332"/>
      <c r="AY39" s="332"/>
      <c r="AZ39" s="332"/>
      <c r="BA39" s="332"/>
      <c r="BB39" s="332"/>
      <c r="BC39" s="332"/>
      <c r="BD39" s="332"/>
      <c r="BE39" s="332"/>
      <c r="BF39" s="332"/>
      <c r="BG39" s="333"/>
      <c r="BH39" s="333"/>
      <c r="BI39" s="333"/>
      <c r="BJ39" s="333"/>
      <c r="BK39" s="333"/>
      <c r="BL39" s="333"/>
      <c r="BM39" s="333"/>
      <c r="BN39" s="333"/>
      <c r="BO39" s="333"/>
      <c r="BP39" s="333"/>
      <c r="BQ39" s="333"/>
      <c r="BR39" s="333"/>
      <c r="BS39" s="333"/>
      <c r="BT39" s="333"/>
      <c r="BU39" s="333"/>
      <c r="BV39" s="333"/>
      <c r="BW39" s="333"/>
      <c r="BX39" s="333"/>
      <c r="BY39" s="333"/>
      <c r="BZ39" s="333"/>
      <c r="CA39" s="333"/>
      <c r="CB39" s="333"/>
      <c r="CC39" s="333"/>
      <c r="CD39" s="333"/>
      <c r="CE39" s="333"/>
      <c r="CF39" s="333"/>
      <c r="CG39" s="333"/>
      <c r="CH39" s="333"/>
      <c r="CI39" s="333"/>
      <c r="CJ39" s="333"/>
      <c r="CK39" s="333"/>
      <c r="CL39" s="332"/>
      <c r="CM39" s="332"/>
      <c r="CN39" s="332"/>
      <c r="CO39" s="332"/>
      <c r="CP39" s="332"/>
      <c r="CQ39" s="332"/>
      <c r="CR39" s="332"/>
      <c r="CS39" s="332"/>
      <c r="CT39" s="332"/>
      <c r="CU39" s="332"/>
      <c r="CV39" s="332"/>
      <c r="CW39" s="332"/>
      <c r="CX39" s="332"/>
      <c r="CY39" s="332"/>
      <c r="CZ39" s="332"/>
      <c r="DA39" s="332"/>
      <c r="DB39" s="332"/>
      <c r="DC39" s="332"/>
      <c r="DD39" s="332"/>
      <c r="DE39" s="332"/>
      <c r="DF39" s="332"/>
      <c r="DG39" s="332"/>
      <c r="DH39" s="332"/>
      <c r="DI39" s="332"/>
      <c r="DJ39" s="332"/>
      <c r="DK39" s="332"/>
      <c r="DL39" s="332"/>
      <c r="DM39" s="332"/>
      <c r="DN39" s="332"/>
      <c r="DO39" s="332"/>
      <c r="DP39" s="333"/>
      <c r="DQ39" s="333"/>
      <c r="DR39" s="333"/>
      <c r="DS39" s="333"/>
      <c r="DT39" s="333"/>
      <c r="DU39" s="333"/>
      <c r="DV39" s="333"/>
      <c r="DW39" s="333"/>
      <c r="DX39" s="333"/>
      <c r="DY39" s="333"/>
      <c r="DZ39" s="333"/>
      <c r="EA39" s="333"/>
      <c r="EB39" s="333"/>
      <c r="EC39" s="333"/>
      <c r="ED39" s="333"/>
      <c r="EE39" s="333"/>
      <c r="EF39" s="333"/>
      <c r="EG39" s="333"/>
      <c r="EH39" s="333"/>
      <c r="EI39" s="333"/>
      <c r="EJ39" s="333"/>
      <c r="EK39" s="333"/>
      <c r="EL39" s="333"/>
      <c r="EM39" s="333"/>
      <c r="EN39" s="333"/>
      <c r="EO39" s="333"/>
      <c r="EP39" s="333"/>
      <c r="EQ39" s="333"/>
      <c r="ER39" s="333"/>
      <c r="ES39" s="333"/>
      <c r="ET39" s="333"/>
      <c r="EU39" s="332"/>
      <c r="EV39" s="332"/>
      <c r="EW39" s="332"/>
      <c r="EX39" s="332"/>
      <c r="EY39" s="332"/>
      <c r="EZ39" s="332"/>
      <c r="FA39" s="332"/>
      <c r="FB39" s="332"/>
      <c r="FC39" s="332"/>
      <c r="FD39" s="332"/>
      <c r="FE39" s="332"/>
      <c r="FF39" s="332"/>
      <c r="FG39" s="332"/>
      <c r="FH39" s="332"/>
      <c r="FI39" s="332"/>
      <c r="FJ39" s="332"/>
      <c r="FK39" s="332"/>
      <c r="FL39" s="332"/>
      <c r="FM39" s="332"/>
      <c r="FN39" s="332"/>
      <c r="FO39" s="332"/>
      <c r="FP39" s="332"/>
      <c r="FQ39" s="332"/>
      <c r="FR39" s="332"/>
      <c r="FS39" s="332"/>
      <c r="FT39" s="332"/>
      <c r="FU39" s="332"/>
      <c r="FV39" s="332"/>
      <c r="FW39" s="332"/>
      <c r="FX39" s="332"/>
      <c r="FY39" s="332"/>
      <c r="FZ39" s="333"/>
      <c r="GA39" s="333"/>
      <c r="GB39" s="333"/>
      <c r="GC39" s="333"/>
      <c r="GD39" s="333"/>
      <c r="GE39" s="333"/>
      <c r="GF39" s="333"/>
      <c r="GG39" s="333"/>
      <c r="GH39" s="333"/>
      <c r="GI39" s="333"/>
      <c r="GJ39" s="333"/>
      <c r="GK39" s="333"/>
      <c r="GL39" s="333"/>
      <c r="GM39" s="333"/>
      <c r="GN39" s="333"/>
      <c r="GO39" s="333"/>
      <c r="GP39" s="333"/>
      <c r="GQ39" s="333"/>
      <c r="GR39" s="333"/>
      <c r="GS39" s="333"/>
      <c r="GT39" s="333"/>
      <c r="GU39" s="333"/>
      <c r="GV39" s="333"/>
      <c r="GW39" s="333"/>
      <c r="GX39" s="333"/>
      <c r="GY39" s="333"/>
      <c r="GZ39" s="333"/>
      <c r="HA39" s="333"/>
      <c r="HB39" s="333"/>
      <c r="HC39" s="333"/>
      <c r="HD39" s="332"/>
      <c r="HE39" s="332"/>
      <c r="HF39" s="332"/>
      <c r="HG39" s="332"/>
      <c r="HH39" s="332"/>
      <c r="HI39" s="332"/>
      <c r="HJ39" s="332"/>
      <c r="HK39" s="332"/>
      <c r="HL39" s="332"/>
      <c r="HM39" s="332"/>
      <c r="HN39" s="332"/>
      <c r="HO39" s="332"/>
      <c r="HP39" s="332"/>
      <c r="HQ39" s="332"/>
      <c r="HR39" s="332"/>
      <c r="HS39" s="332"/>
      <c r="HT39" s="332"/>
      <c r="HU39" s="332"/>
      <c r="HV39" s="332"/>
      <c r="HW39" s="332"/>
      <c r="HX39" s="332"/>
      <c r="HY39" s="332"/>
      <c r="HZ39" s="332"/>
      <c r="IA39" s="332"/>
      <c r="IB39" s="332"/>
      <c r="IC39" s="332"/>
      <c r="ID39" s="332"/>
      <c r="IE39" s="332"/>
      <c r="IF39" s="332"/>
      <c r="IG39" s="332"/>
      <c r="IH39" s="332"/>
      <c r="II39" s="333"/>
      <c r="IJ39" s="333"/>
      <c r="IK39" s="333"/>
      <c r="IL39" s="333"/>
      <c r="IM39" s="333"/>
      <c r="IN39" s="333"/>
      <c r="IO39" s="333"/>
      <c r="IP39" s="333"/>
      <c r="IQ39" s="333"/>
      <c r="IR39" s="333"/>
      <c r="IS39" s="333"/>
      <c r="IT39" s="333"/>
      <c r="IU39" s="333"/>
      <c r="IV39" s="333"/>
      <c r="IW39" s="333"/>
      <c r="IX39" s="333"/>
      <c r="IY39" s="333"/>
      <c r="IZ39" s="333"/>
      <c r="JA39" s="333"/>
      <c r="JB39" s="333"/>
      <c r="JC39" s="333"/>
      <c r="JD39" s="333"/>
      <c r="JE39" s="333"/>
      <c r="JF39" s="333"/>
      <c r="JG39" s="333"/>
      <c r="JH39" s="333"/>
      <c r="JI39" s="333"/>
      <c r="JJ39" s="333"/>
      <c r="JK39" s="333"/>
      <c r="JL39" s="333"/>
      <c r="JM39" s="332"/>
      <c r="JN39" s="332"/>
      <c r="JO39" s="332"/>
      <c r="JP39" s="332"/>
      <c r="JQ39" s="332"/>
      <c r="JR39" s="332"/>
      <c r="JS39" s="332"/>
      <c r="JT39" s="332"/>
      <c r="JU39" s="332"/>
      <c r="JV39" s="332"/>
      <c r="JW39" s="332"/>
      <c r="JX39" s="332"/>
      <c r="JY39" s="332"/>
      <c r="JZ39" s="332"/>
      <c r="KA39" s="332"/>
      <c r="KB39" s="332"/>
      <c r="KC39" s="332"/>
      <c r="KD39" s="332"/>
      <c r="KE39" s="332"/>
      <c r="KF39" s="332"/>
      <c r="KG39" s="332"/>
      <c r="KH39" s="332"/>
      <c r="KI39" s="332"/>
      <c r="KJ39" s="332"/>
      <c r="KK39" s="332"/>
      <c r="KL39" s="332"/>
      <c r="KM39" s="332"/>
      <c r="KN39" s="332"/>
      <c r="KO39" s="332"/>
      <c r="KP39" s="332"/>
      <c r="KQ39" s="332"/>
      <c r="KR39" s="333"/>
      <c r="KS39" s="333"/>
      <c r="KT39" s="333"/>
      <c r="KU39" s="333"/>
      <c r="KV39" s="333"/>
      <c r="KW39" s="333"/>
      <c r="KX39" s="333"/>
      <c r="KY39" s="333"/>
      <c r="KZ39" s="333"/>
      <c r="LA39" s="333"/>
      <c r="LB39" s="333"/>
      <c r="LC39" s="333"/>
      <c r="LD39" s="333"/>
      <c r="LE39" s="333"/>
      <c r="LF39" s="333"/>
      <c r="LG39" s="333"/>
      <c r="LH39" s="333"/>
      <c r="LI39" s="333"/>
      <c r="LJ39" s="333"/>
      <c r="LK39" s="333"/>
      <c r="LL39" s="333"/>
      <c r="LM39" s="333"/>
      <c r="LN39" s="333"/>
      <c r="LO39" s="333"/>
      <c r="LP39" s="333"/>
      <c r="LQ39" s="333"/>
      <c r="LR39" s="333"/>
      <c r="LS39" s="333"/>
      <c r="LT39" s="333"/>
      <c r="LU39" s="333"/>
      <c r="LV39" s="333"/>
      <c r="LW39" s="332"/>
      <c r="LX39" s="332"/>
      <c r="LY39" s="332"/>
      <c r="LZ39" s="332"/>
      <c r="MA39" s="332"/>
      <c r="MB39" s="332"/>
      <c r="MC39" s="332"/>
      <c r="MD39" s="332"/>
      <c r="ME39" s="332"/>
      <c r="MF39" s="332"/>
      <c r="MG39" s="332"/>
      <c r="MH39" s="332"/>
      <c r="MI39" s="332"/>
      <c r="MJ39" s="332"/>
      <c r="MK39" s="332"/>
      <c r="ML39" s="332"/>
      <c r="MM39" s="332"/>
      <c r="MN39" s="332"/>
      <c r="MO39" s="332"/>
      <c r="MP39" s="332"/>
      <c r="MQ39" s="332"/>
      <c r="MR39" s="332"/>
      <c r="MS39" s="332"/>
      <c r="MT39" s="332"/>
      <c r="MU39" s="332"/>
      <c r="MV39" s="332"/>
      <c r="MW39" s="332"/>
      <c r="MX39" s="332"/>
      <c r="MY39" s="332"/>
      <c r="MZ39" s="333"/>
      <c r="NA39" s="333"/>
      <c r="NB39" s="333"/>
      <c r="NC39" s="333"/>
      <c r="ND39" s="333"/>
      <c r="NE39" s="333"/>
      <c r="NF39" s="333"/>
      <c r="NG39" s="333"/>
      <c r="NH39" s="333"/>
      <c r="NI39" s="333"/>
      <c r="NJ39" s="333"/>
      <c r="NK39" s="333"/>
      <c r="NL39" s="333"/>
      <c r="NM39" s="333"/>
      <c r="NN39" s="333"/>
      <c r="NO39" s="333"/>
      <c r="NP39" s="333"/>
      <c r="NQ39" s="333"/>
      <c r="NR39" s="333"/>
      <c r="NS39" s="333"/>
      <c r="NT39" s="333"/>
      <c r="NU39" s="333"/>
      <c r="NV39" s="333"/>
      <c r="NW39" s="333"/>
      <c r="NX39" s="333"/>
      <c r="NY39" s="333"/>
      <c r="NZ39" s="333"/>
      <c r="OA39" s="333"/>
      <c r="OB39" s="333"/>
      <c r="OC39" s="333"/>
      <c r="OD39" s="333"/>
      <c r="OE39" s="43" t="s">
        <v>1206</v>
      </c>
    </row>
    <row r="40" spans="1:395" s="43" customFormat="1" ht="15.75" customHeight="1">
      <c r="A40" s="80">
        <f t="shared" si="27"/>
        <v>35</v>
      </c>
      <c r="B40" s="415"/>
      <c r="C40" s="90">
        <f t="shared" si="1"/>
        <v>0</v>
      </c>
      <c r="D40" s="90">
        <f t="shared" si="2"/>
        <v>0</v>
      </c>
      <c r="E40" s="88">
        <f t="shared" si="6"/>
        <v>0</v>
      </c>
      <c r="F40" s="88">
        <f t="shared" si="7"/>
        <v>0</v>
      </c>
      <c r="G40" s="88">
        <f t="shared" si="8"/>
        <v>0</v>
      </c>
      <c r="H40" s="89">
        <f t="shared" si="9"/>
        <v>0</v>
      </c>
      <c r="I40" s="89">
        <f t="shared" si="10"/>
        <v>0</v>
      </c>
      <c r="J40" s="88">
        <f t="shared" si="11"/>
        <v>0</v>
      </c>
      <c r="K40" s="88">
        <f t="shared" si="12"/>
        <v>0</v>
      </c>
      <c r="L40" s="88">
        <f t="shared" si="13"/>
        <v>0</v>
      </c>
      <c r="M40" s="88">
        <f t="shared" si="14"/>
        <v>0</v>
      </c>
      <c r="N40" s="88">
        <f t="shared" si="15"/>
        <v>0</v>
      </c>
      <c r="O40" s="88">
        <f t="shared" si="16"/>
        <v>0</v>
      </c>
      <c r="P40" s="88">
        <f t="shared" si="17"/>
        <v>0</v>
      </c>
      <c r="Q40" s="88">
        <f t="shared" si="18"/>
        <v>0</v>
      </c>
      <c r="R40" s="88">
        <f t="shared" si="19"/>
        <v>0</v>
      </c>
      <c r="S40" s="88">
        <f t="shared" si="20"/>
        <v>0</v>
      </c>
      <c r="T40" s="88">
        <f t="shared" si="21"/>
        <v>0</v>
      </c>
      <c r="U40" s="88">
        <f t="shared" si="22"/>
        <v>0</v>
      </c>
      <c r="V40" s="88">
        <f t="shared" si="23"/>
        <v>0</v>
      </c>
      <c r="W40" s="88">
        <f t="shared" si="28"/>
        <v>0</v>
      </c>
      <c r="X40" s="88">
        <f t="shared" si="24"/>
        <v>0</v>
      </c>
      <c r="Y40" s="88">
        <f t="shared" si="29"/>
        <v>0</v>
      </c>
      <c r="Z40" s="88">
        <f t="shared" si="30"/>
        <v>0</v>
      </c>
      <c r="AA40" s="88">
        <f t="shared" si="25"/>
        <v>0</v>
      </c>
      <c r="AB40" s="88">
        <f t="shared" si="26"/>
        <v>0</v>
      </c>
      <c r="AC40" s="332"/>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2"/>
      <c r="AZ40" s="332"/>
      <c r="BA40" s="332"/>
      <c r="BB40" s="332"/>
      <c r="BC40" s="332"/>
      <c r="BD40" s="332"/>
      <c r="BE40" s="332"/>
      <c r="BF40" s="332"/>
      <c r="BG40" s="333"/>
      <c r="BH40" s="333"/>
      <c r="BI40" s="333"/>
      <c r="BJ40" s="333"/>
      <c r="BK40" s="333"/>
      <c r="BL40" s="333"/>
      <c r="BM40" s="333"/>
      <c r="BN40" s="333"/>
      <c r="BO40" s="333"/>
      <c r="BP40" s="333"/>
      <c r="BQ40" s="333"/>
      <c r="BR40" s="333"/>
      <c r="BS40" s="333"/>
      <c r="BT40" s="333"/>
      <c r="BU40" s="333"/>
      <c r="BV40" s="333"/>
      <c r="BW40" s="333"/>
      <c r="BX40" s="333"/>
      <c r="BY40" s="333"/>
      <c r="BZ40" s="333"/>
      <c r="CA40" s="333"/>
      <c r="CB40" s="333"/>
      <c r="CC40" s="333"/>
      <c r="CD40" s="333"/>
      <c r="CE40" s="333"/>
      <c r="CF40" s="333"/>
      <c r="CG40" s="333"/>
      <c r="CH40" s="333"/>
      <c r="CI40" s="333"/>
      <c r="CJ40" s="333"/>
      <c r="CK40" s="333"/>
      <c r="CL40" s="332"/>
      <c r="CM40" s="332"/>
      <c r="CN40" s="332"/>
      <c r="CO40" s="332"/>
      <c r="CP40" s="332"/>
      <c r="CQ40" s="332"/>
      <c r="CR40" s="332"/>
      <c r="CS40" s="332"/>
      <c r="CT40" s="332"/>
      <c r="CU40" s="332"/>
      <c r="CV40" s="332"/>
      <c r="CW40" s="332"/>
      <c r="CX40" s="332"/>
      <c r="CY40" s="332"/>
      <c r="CZ40" s="332"/>
      <c r="DA40" s="332"/>
      <c r="DB40" s="332"/>
      <c r="DC40" s="332"/>
      <c r="DD40" s="332"/>
      <c r="DE40" s="332"/>
      <c r="DF40" s="332"/>
      <c r="DG40" s="332"/>
      <c r="DH40" s="332"/>
      <c r="DI40" s="332"/>
      <c r="DJ40" s="332"/>
      <c r="DK40" s="332"/>
      <c r="DL40" s="332"/>
      <c r="DM40" s="332"/>
      <c r="DN40" s="332"/>
      <c r="DO40" s="332"/>
      <c r="DP40" s="333"/>
      <c r="DQ40" s="333"/>
      <c r="DR40" s="333"/>
      <c r="DS40" s="333"/>
      <c r="DT40" s="333"/>
      <c r="DU40" s="333"/>
      <c r="DV40" s="333"/>
      <c r="DW40" s="333"/>
      <c r="DX40" s="333"/>
      <c r="DY40" s="333"/>
      <c r="DZ40" s="333"/>
      <c r="EA40" s="333"/>
      <c r="EB40" s="333"/>
      <c r="EC40" s="333"/>
      <c r="ED40" s="333"/>
      <c r="EE40" s="333"/>
      <c r="EF40" s="333"/>
      <c r="EG40" s="333"/>
      <c r="EH40" s="333"/>
      <c r="EI40" s="333"/>
      <c r="EJ40" s="333"/>
      <c r="EK40" s="333"/>
      <c r="EL40" s="333"/>
      <c r="EM40" s="333"/>
      <c r="EN40" s="333"/>
      <c r="EO40" s="333"/>
      <c r="EP40" s="333"/>
      <c r="EQ40" s="333"/>
      <c r="ER40" s="333"/>
      <c r="ES40" s="333"/>
      <c r="ET40" s="333"/>
      <c r="EU40" s="332"/>
      <c r="EV40" s="332"/>
      <c r="EW40" s="332"/>
      <c r="EX40" s="332"/>
      <c r="EY40" s="332"/>
      <c r="EZ40" s="332"/>
      <c r="FA40" s="332"/>
      <c r="FB40" s="332"/>
      <c r="FC40" s="332"/>
      <c r="FD40" s="332"/>
      <c r="FE40" s="332"/>
      <c r="FF40" s="332"/>
      <c r="FG40" s="332"/>
      <c r="FH40" s="332"/>
      <c r="FI40" s="332"/>
      <c r="FJ40" s="332"/>
      <c r="FK40" s="332"/>
      <c r="FL40" s="332"/>
      <c r="FM40" s="332"/>
      <c r="FN40" s="332"/>
      <c r="FO40" s="332"/>
      <c r="FP40" s="332"/>
      <c r="FQ40" s="332"/>
      <c r="FR40" s="332"/>
      <c r="FS40" s="332"/>
      <c r="FT40" s="332"/>
      <c r="FU40" s="332"/>
      <c r="FV40" s="332"/>
      <c r="FW40" s="332"/>
      <c r="FX40" s="332"/>
      <c r="FY40" s="332"/>
      <c r="FZ40" s="333"/>
      <c r="GA40" s="333"/>
      <c r="GB40" s="333"/>
      <c r="GC40" s="333"/>
      <c r="GD40" s="333"/>
      <c r="GE40" s="333"/>
      <c r="GF40" s="333"/>
      <c r="GG40" s="333"/>
      <c r="GH40" s="333"/>
      <c r="GI40" s="333"/>
      <c r="GJ40" s="333"/>
      <c r="GK40" s="333"/>
      <c r="GL40" s="333"/>
      <c r="GM40" s="333"/>
      <c r="GN40" s="333"/>
      <c r="GO40" s="333"/>
      <c r="GP40" s="333"/>
      <c r="GQ40" s="333"/>
      <c r="GR40" s="333"/>
      <c r="GS40" s="333"/>
      <c r="GT40" s="333"/>
      <c r="GU40" s="333"/>
      <c r="GV40" s="333"/>
      <c r="GW40" s="333"/>
      <c r="GX40" s="333"/>
      <c r="GY40" s="333"/>
      <c r="GZ40" s="333"/>
      <c r="HA40" s="333"/>
      <c r="HB40" s="333"/>
      <c r="HC40" s="333"/>
      <c r="HD40" s="332"/>
      <c r="HE40" s="332"/>
      <c r="HF40" s="332"/>
      <c r="HG40" s="332"/>
      <c r="HH40" s="332"/>
      <c r="HI40" s="332"/>
      <c r="HJ40" s="332"/>
      <c r="HK40" s="332"/>
      <c r="HL40" s="332"/>
      <c r="HM40" s="332"/>
      <c r="HN40" s="332"/>
      <c r="HO40" s="332"/>
      <c r="HP40" s="332"/>
      <c r="HQ40" s="332"/>
      <c r="HR40" s="332"/>
      <c r="HS40" s="332"/>
      <c r="HT40" s="332"/>
      <c r="HU40" s="332"/>
      <c r="HV40" s="332"/>
      <c r="HW40" s="332"/>
      <c r="HX40" s="332"/>
      <c r="HY40" s="332"/>
      <c r="HZ40" s="332"/>
      <c r="IA40" s="332"/>
      <c r="IB40" s="332"/>
      <c r="IC40" s="332"/>
      <c r="ID40" s="332"/>
      <c r="IE40" s="332"/>
      <c r="IF40" s="332"/>
      <c r="IG40" s="332"/>
      <c r="IH40" s="332"/>
      <c r="II40" s="333"/>
      <c r="IJ40" s="333"/>
      <c r="IK40" s="333"/>
      <c r="IL40" s="333"/>
      <c r="IM40" s="333"/>
      <c r="IN40" s="333"/>
      <c r="IO40" s="333"/>
      <c r="IP40" s="333"/>
      <c r="IQ40" s="333"/>
      <c r="IR40" s="333"/>
      <c r="IS40" s="333"/>
      <c r="IT40" s="333"/>
      <c r="IU40" s="333"/>
      <c r="IV40" s="333"/>
      <c r="IW40" s="333"/>
      <c r="IX40" s="333"/>
      <c r="IY40" s="333"/>
      <c r="IZ40" s="333"/>
      <c r="JA40" s="333"/>
      <c r="JB40" s="333"/>
      <c r="JC40" s="333"/>
      <c r="JD40" s="333"/>
      <c r="JE40" s="333"/>
      <c r="JF40" s="333"/>
      <c r="JG40" s="333"/>
      <c r="JH40" s="333"/>
      <c r="JI40" s="333"/>
      <c r="JJ40" s="333"/>
      <c r="JK40" s="333"/>
      <c r="JL40" s="333"/>
      <c r="JM40" s="332"/>
      <c r="JN40" s="332"/>
      <c r="JO40" s="332"/>
      <c r="JP40" s="332"/>
      <c r="JQ40" s="332"/>
      <c r="JR40" s="332"/>
      <c r="JS40" s="332"/>
      <c r="JT40" s="332"/>
      <c r="JU40" s="332"/>
      <c r="JV40" s="332"/>
      <c r="JW40" s="332"/>
      <c r="JX40" s="332"/>
      <c r="JY40" s="332"/>
      <c r="JZ40" s="332"/>
      <c r="KA40" s="332"/>
      <c r="KB40" s="332"/>
      <c r="KC40" s="332"/>
      <c r="KD40" s="332"/>
      <c r="KE40" s="332"/>
      <c r="KF40" s="332"/>
      <c r="KG40" s="332"/>
      <c r="KH40" s="332"/>
      <c r="KI40" s="332"/>
      <c r="KJ40" s="332"/>
      <c r="KK40" s="332"/>
      <c r="KL40" s="332"/>
      <c r="KM40" s="332"/>
      <c r="KN40" s="332"/>
      <c r="KO40" s="332"/>
      <c r="KP40" s="332"/>
      <c r="KQ40" s="332"/>
      <c r="KR40" s="333"/>
      <c r="KS40" s="333"/>
      <c r="KT40" s="333"/>
      <c r="KU40" s="333"/>
      <c r="KV40" s="333"/>
      <c r="KW40" s="333"/>
      <c r="KX40" s="333"/>
      <c r="KY40" s="333"/>
      <c r="KZ40" s="333"/>
      <c r="LA40" s="333"/>
      <c r="LB40" s="333"/>
      <c r="LC40" s="333"/>
      <c r="LD40" s="333"/>
      <c r="LE40" s="333"/>
      <c r="LF40" s="333"/>
      <c r="LG40" s="333"/>
      <c r="LH40" s="333"/>
      <c r="LI40" s="333"/>
      <c r="LJ40" s="333"/>
      <c r="LK40" s="333"/>
      <c r="LL40" s="333"/>
      <c r="LM40" s="333"/>
      <c r="LN40" s="333"/>
      <c r="LO40" s="333"/>
      <c r="LP40" s="333"/>
      <c r="LQ40" s="333"/>
      <c r="LR40" s="333"/>
      <c r="LS40" s="333"/>
      <c r="LT40" s="333"/>
      <c r="LU40" s="333"/>
      <c r="LV40" s="333"/>
      <c r="LW40" s="332"/>
      <c r="LX40" s="332"/>
      <c r="LY40" s="332"/>
      <c r="LZ40" s="332"/>
      <c r="MA40" s="332"/>
      <c r="MB40" s="332"/>
      <c r="MC40" s="332"/>
      <c r="MD40" s="332"/>
      <c r="ME40" s="332"/>
      <c r="MF40" s="332"/>
      <c r="MG40" s="332"/>
      <c r="MH40" s="332"/>
      <c r="MI40" s="332"/>
      <c r="MJ40" s="332"/>
      <c r="MK40" s="332"/>
      <c r="ML40" s="332"/>
      <c r="MM40" s="332"/>
      <c r="MN40" s="332"/>
      <c r="MO40" s="332"/>
      <c r="MP40" s="332"/>
      <c r="MQ40" s="332"/>
      <c r="MR40" s="332"/>
      <c r="MS40" s="332"/>
      <c r="MT40" s="332"/>
      <c r="MU40" s="332"/>
      <c r="MV40" s="332"/>
      <c r="MW40" s="332"/>
      <c r="MX40" s="332"/>
      <c r="MY40" s="332"/>
      <c r="MZ40" s="333"/>
      <c r="NA40" s="333"/>
      <c r="NB40" s="333"/>
      <c r="NC40" s="333"/>
      <c r="ND40" s="333"/>
      <c r="NE40" s="333"/>
      <c r="NF40" s="333"/>
      <c r="NG40" s="333"/>
      <c r="NH40" s="333"/>
      <c r="NI40" s="333"/>
      <c r="NJ40" s="333"/>
      <c r="NK40" s="333"/>
      <c r="NL40" s="333"/>
      <c r="NM40" s="333"/>
      <c r="NN40" s="333"/>
      <c r="NO40" s="333"/>
      <c r="NP40" s="333"/>
      <c r="NQ40" s="333"/>
      <c r="NR40" s="333"/>
      <c r="NS40" s="333"/>
      <c r="NT40" s="333"/>
      <c r="NU40" s="333"/>
      <c r="NV40" s="333"/>
      <c r="NW40" s="333"/>
      <c r="NX40" s="333"/>
      <c r="NY40" s="333"/>
      <c r="NZ40" s="333"/>
      <c r="OA40" s="333"/>
      <c r="OB40" s="333"/>
      <c r="OC40" s="333"/>
      <c r="OD40" s="333"/>
      <c r="OE40" s="43" t="s">
        <v>1206</v>
      </c>
    </row>
    <row r="41" spans="1:395" s="43" customFormat="1" ht="15.75" customHeight="1">
      <c r="A41" s="80">
        <f t="shared" si="27"/>
        <v>36</v>
      </c>
      <c r="B41" s="415"/>
      <c r="C41" s="90">
        <f t="shared" si="1"/>
        <v>0</v>
      </c>
      <c r="D41" s="90">
        <f t="shared" si="2"/>
        <v>0</v>
      </c>
      <c r="E41" s="88">
        <f t="shared" si="6"/>
        <v>0</v>
      </c>
      <c r="F41" s="88">
        <f t="shared" si="7"/>
        <v>0</v>
      </c>
      <c r="G41" s="88">
        <f t="shared" si="8"/>
        <v>0</v>
      </c>
      <c r="H41" s="89">
        <f t="shared" si="9"/>
        <v>0</v>
      </c>
      <c r="I41" s="89">
        <f t="shared" si="10"/>
        <v>0</v>
      </c>
      <c r="J41" s="88">
        <f t="shared" si="11"/>
        <v>0</v>
      </c>
      <c r="K41" s="88">
        <f t="shared" si="12"/>
        <v>0</v>
      </c>
      <c r="L41" s="88">
        <f t="shared" si="13"/>
        <v>0</v>
      </c>
      <c r="M41" s="88">
        <f t="shared" si="14"/>
        <v>0</v>
      </c>
      <c r="N41" s="88">
        <f t="shared" si="15"/>
        <v>0</v>
      </c>
      <c r="O41" s="88">
        <f t="shared" si="16"/>
        <v>0</v>
      </c>
      <c r="P41" s="88">
        <f t="shared" si="17"/>
        <v>0</v>
      </c>
      <c r="Q41" s="88">
        <f t="shared" si="18"/>
        <v>0</v>
      </c>
      <c r="R41" s="88">
        <f t="shared" si="19"/>
        <v>0</v>
      </c>
      <c r="S41" s="88">
        <f t="shared" si="20"/>
        <v>0</v>
      </c>
      <c r="T41" s="88">
        <f t="shared" si="21"/>
        <v>0</v>
      </c>
      <c r="U41" s="88">
        <f t="shared" si="22"/>
        <v>0</v>
      </c>
      <c r="V41" s="88">
        <f t="shared" si="23"/>
        <v>0</v>
      </c>
      <c r="W41" s="88">
        <f t="shared" si="28"/>
        <v>0</v>
      </c>
      <c r="X41" s="88">
        <f t="shared" si="24"/>
        <v>0</v>
      </c>
      <c r="Y41" s="88">
        <f t="shared" si="29"/>
        <v>0</v>
      </c>
      <c r="Z41" s="88">
        <f t="shared" si="30"/>
        <v>0</v>
      </c>
      <c r="AA41" s="88">
        <f t="shared" si="25"/>
        <v>0</v>
      </c>
      <c r="AB41" s="88">
        <f t="shared" si="26"/>
        <v>0</v>
      </c>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2"/>
      <c r="BF41" s="332"/>
      <c r="BG41" s="333"/>
      <c r="BH41" s="333"/>
      <c r="BI41" s="333"/>
      <c r="BJ41" s="333"/>
      <c r="BK41" s="333"/>
      <c r="BL41" s="333"/>
      <c r="BM41" s="333"/>
      <c r="BN41" s="333"/>
      <c r="BO41" s="333"/>
      <c r="BP41" s="333"/>
      <c r="BQ41" s="333"/>
      <c r="BR41" s="333"/>
      <c r="BS41" s="333"/>
      <c r="BT41" s="333"/>
      <c r="BU41" s="333"/>
      <c r="BV41" s="333"/>
      <c r="BW41" s="333"/>
      <c r="BX41" s="333"/>
      <c r="BY41" s="333"/>
      <c r="BZ41" s="333"/>
      <c r="CA41" s="333"/>
      <c r="CB41" s="333"/>
      <c r="CC41" s="333"/>
      <c r="CD41" s="333"/>
      <c r="CE41" s="333"/>
      <c r="CF41" s="333"/>
      <c r="CG41" s="333"/>
      <c r="CH41" s="333"/>
      <c r="CI41" s="333"/>
      <c r="CJ41" s="333"/>
      <c r="CK41" s="333"/>
      <c r="CL41" s="332"/>
      <c r="CM41" s="332"/>
      <c r="CN41" s="332"/>
      <c r="CO41" s="332"/>
      <c r="CP41" s="332"/>
      <c r="CQ41" s="332"/>
      <c r="CR41" s="332"/>
      <c r="CS41" s="332"/>
      <c r="CT41" s="332"/>
      <c r="CU41" s="332"/>
      <c r="CV41" s="332"/>
      <c r="CW41" s="332"/>
      <c r="CX41" s="332"/>
      <c r="CY41" s="332"/>
      <c r="CZ41" s="332"/>
      <c r="DA41" s="332"/>
      <c r="DB41" s="332"/>
      <c r="DC41" s="332"/>
      <c r="DD41" s="332"/>
      <c r="DE41" s="332"/>
      <c r="DF41" s="332"/>
      <c r="DG41" s="332"/>
      <c r="DH41" s="332"/>
      <c r="DI41" s="332"/>
      <c r="DJ41" s="332"/>
      <c r="DK41" s="332"/>
      <c r="DL41" s="332"/>
      <c r="DM41" s="332"/>
      <c r="DN41" s="332"/>
      <c r="DO41" s="332"/>
      <c r="DP41" s="333"/>
      <c r="DQ41" s="333"/>
      <c r="DR41" s="333"/>
      <c r="DS41" s="333"/>
      <c r="DT41" s="333"/>
      <c r="DU41" s="333"/>
      <c r="DV41" s="333"/>
      <c r="DW41" s="333"/>
      <c r="DX41" s="333"/>
      <c r="DY41" s="333"/>
      <c r="DZ41" s="333"/>
      <c r="EA41" s="333"/>
      <c r="EB41" s="333"/>
      <c r="EC41" s="333"/>
      <c r="ED41" s="333"/>
      <c r="EE41" s="333"/>
      <c r="EF41" s="333"/>
      <c r="EG41" s="333"/>
      <c r="EH41" s="333"/>
      <c r="EI41" s="333"/>
      <c r="EJ41" s="333"/>
      <c r="EK41" s="333"/>
      <c r="EL41" s="333"/>
      <c r="EM41" s="333"/>
      <c r="EN41" s="333"/>
      <c r="EO41" s="333"/>
      <c r="EP41" s="333"/>
      <c r="EQ41" s="333"/>
      <c r="ER41" s="333"/>
      <c r="ES41" s="333"/>
      <c r="ET41" s="333"/>
      <c r="EU41" s="332"/>
      <c r="EV41" s="332"/>
      <c r="EW41" s="332"/>
      <c r="EX41" s="332"/>
      <c r="EY41" s="332"/>
      <c r="EZ41" s="332"/>
      <c r="FA41" s="332"/>
      <c r="FB41" s="332"/>
      <c r="FC41" s="332"/>
      <c r="FD41" s="332"/>
      <c r="FE41" s="332"/>
      <c r="FF41" s="332"/>
      <c r="FG41" s="332"/>
      <c r="FH41" s="332"/>
      <c r="FI41" s="332"/>
      <c r="FJ41" s="332"/>
      <c r="FK41" s="332"/>
      <c r="FL41" s="332"/>
      <c r="FM41" s="332"/>
      <c r="FN41" s="332"/>
      <c r="FO41" s="332"/>
      <c r="FP41" s="332"/>
      <c r="FQ41" s="332"/>
      <c r="FR41" s="332"/>
      <c r="FS41" s="332"/>
      <c r="FT41" s="332"/>
      <c r="FU41" s="332"/>
      <c r="FV41" s="332"/>
      <c r="FW41" s="332"/>
      <c r="FX41" s="332"/>
      <c r="FY41" s="332"/>
      <c r="FZ41" s="333"/>
      <c r="GA41" s="333"/>
      <c r="GB41" s="333"/>
      <c r="GC41" s="333"/>
      <c r="GD41" s="333"/>
      <c r="GE41" s="333"/>
      <c r="GF41" s="333"/>
      <c r="GG41" s="333"/>
      <c r="GH41" s="333"/>
      <c r="GI41" s="333"/>
      <c r="GJ41" s="333"/>
      <c r="GK41" s="333"/>
      <c r="GL41" s="333"/>
      <c r="GM41" s="333"/>
      <c r="GN41" s="333"/>
      <c r="GO41" s="333"/>
      <c r="GP41" s="333"/>
      <c r="GQ41" s="333"/>
      <c r="GR41" s="333"/>
      <c r="GS41" s="333"/>
      <c r="GT41" s="333"/>
      <c r="GU41" s="333"/>
      <c r="GV41" s="333"/>
      <c r="GW41" s="333"/>
      <c r="GX41" s="333"/>
      <c r="GY41" s="333"/>
      <c r="GZ41" s="333"/>
      <c r="HA41" s="333"/>
      <c r="HB41" s="333"/>
      <c r="HC41" s="333"/>
      <c r="HD41" s="332"/>
      <c r="HE41" s="332"/>
      <c r="HF41" s="332"/>
      <c r="HG41" s="332"/>
      <c r="HH41" s="332"/>
      <c r="HI41" s="332"/>
      <c r="HJ41" s="332"/>
      <c r="HK41" s="332"/>
      <c r="HL41" s="332"/>
      <c r="HM41" s="332"/>
      <c r="HN41" s="332"/>
      <c r="HO41" s="332"/>
      <c r="HP41" s="332"/>
      <c r="HQ41" s="332"/>
      <c r="HR41" s="332"/>
      <c r="HS41" s="332"/>
      <c r="HT41" s="332"/>
      <c r="HU41" s="332"/>
      <c r="HV41" s="332"/>
      <c r="HW41" s="332"/>
      <c r="HX41" s="332"/>
      <c r="HY41" s="332"/>
      <c r="HZ41" s="332"/>
      <c r="IA41" s="332"/>
      <c r="IB41" s="332"/>
      <c r="IC41" s="332"/>
      <c r="ID41" s="332"/>
      <c r="IE41" s="332"/>
      <c r="IF41" s="332"/>
      <c r="IG41" s="332"/>
      <c r="IH41" s="332"/>
      <c r="II41" s="333"/>
      <c r="IJ41" s="333"/>
      <c r="IK41" s="333"/>
      <c r="IL41" s="333"/>
      <c r="IM41" s="333"/>
      <c r="IN41" s="333"/>
      <c r="IO41" s="333"/>
      <c r="IP41" s="333"/>
      <c r="IQ41" s="333"/>
      <c r="IR41" s="333"/>
      <c r="IS41" s="333"/>
      <c r="IT41" s="333"/>
      <c r="IU41" s="333"/>
      <c r="IV41" s="333"/>
      <c r="IW41" s="333"/>
      <c r="IX41" s="333"/>
      <c r="IY41" s="333"/>
      <c r="IZ41" s="333"/>
      <c r="JA41" s="333"/>
      <c r="JB41" s="333"/>
      <c r="JC41" s="333"/>
      <c r="JD41" s="333"/>
      <c r="JE41" s="333"/>
      <c r="JF41" s="333"/>
      <c r="JG41" s="333"/>
      <c r="JH41" s="333"/>
      <c r="JI41" s="333"/>
      <c r="JJ41" s="333"/>
      <c r="JK41" s="333"/>
      <c r="JL41" s="333"/>
      <c r="JM41" s="332"/>
      <c r="JN41" s="332"/>
      <c r="JO41" s="332"/>
      <c r="JP41" s="332"/>
      <c r="JQ41" s="332"/>
      <c r="JR41" s="332"/>
      <c r="JS41" s="332"/>
      <c r="JT41" s="332"/>
      <c r="JU41" s="332"/>
      <c r="JV41" s="332"/>
      <c r="JW41" s="332"/>
      <c r="JX41" s="332"/>
      <c r="JY41" s="332"/>
      <c r="JZ41" s="332"/>
      <c r="KA41" s="332"/>
      <c r="KB41" s="332"/>
      <c r="KC41" s="332"/>
      <c r="KD41" s="332"/>
      <c r="KE41" s="332"/>
      <c r="KF41" s="332"/>
      <c r="KG41" s="332"/>
      <c r="KH41" s="332"/>
      <c r="KI41" s="332"/>
      <c r="KJ41" s="332"/>
      <c r="KK41" s="332"/>
      <c r="KL41" s="332"/>
      <c r="KM41" s="332"/>
      <c r="KN41" s="332"/>
      <c r="KO41" s="332"/>
      <c r="KP41" s="332"/>
      <c r="KQ41" s="332"/>
      <c r="KR41" s="333"/>
      <c r="KS41" s="333"/>
      <c r="KT41" s="333"/>
      <c r="KU41" s="333"/>
      <c r="KV41" s="333"/>
      <c r="KW41" s="333"/>
      <c r="KX41" s="333"/>
      <c r="KY41" s="333"/>
      <c r="KZ41" s="333"/>
      <c r="LA41" s="333"/>
      <c r="LB41" s="333"/>
      <c r="LC41" s="333"/>
      <c r="LD41" s="333"/>
      <c r="LE41" s="333"/>
      <c r="LF41" s="333"/>
      <c r="LG41" s="333"/>
      <c r="LH41" s="333"/>
      <c r="LI41" s="333"/>
      <c r="LJ41" s="333"/>
      <c r="LK41" s="333"/>
      <c r="LL41" s="333"/>
      <c r="LM41" s="333"/>
      <c r="LN41" s="333"/>
      <c r="LO41" s="333"/>
      <c r="LP41" s="333"/>
      <c r="LQ41" s="333"/>
      <c r="LR41" s="333"/>
      <c r="LS41" s="333"/>
      <c r="LT41" s="333"/>
      <c r="LU41" s="333"/>
      <c r="LV41" s="333"/>
      <c r="LW41" s="332"/>
      <c r="LX41" s="332"/>
      <c r="LY41" s="332"/>
      <c r="LZ41" s="332"/>
      <c r="MA41" s="332"/>
      <c r="MB41" s="332"/>
      <c r="MC41" s="332"/>
      <c r="MD41" s="332"/>
      <c r="ME41" s="332"/>
      <c r="MF41" s="332"/>
      <c r="MG41" s="332"/>
      <c r="MH41" s="332"/>
      <c r="MI41" s="332"/>
      <c r="MJ41" s="332"/>
      <c r="MK41" s="332"/>
      <c r="ML41" s="332"/>
      <c r="MM41" s="332"/>
      <c r="MN41" s="332"/>
      <c r="MO41" s="332"/>
      <c r="MP41" s="332"/>
      <c r="MQ41" s="332"/>
      <c r="MR41" s="332"/>
      <c r="MS41" s="332"/>
      <c r="MT41" s="332"/>
      <c r="MU41" s="332"/>
      <c r="MV41" s="332"/>
      <c r="MW41" s="332"/>
      <c r="MX41" s="332"/>
      <c r="MY41" s="332"/>
      <c r="MZ41" s="333"/>
      <c r="NA41" s="333"/>
      <c r="NB41" s="333"/>
      <c r="NC41" s="333"/>
      <c r="ND41" s="333"/>
      <c r="NE41" s="333"/>
      <c r="NF41" s="333"/>
      <c r="NG41" s="333"/>
      <c r="NH41" s="333"/>
      <c r="NI41" s="333"/>
      <c r="NJ41" s="333"/>
      <c r="NK41" s="333"/>
      <c r="NL41" s="333"/>
      <c r="NM41" s="333"/>
      <c r="NN41" s="333"/>
      <c r="NO41" s="333"/>
      <c r="NP41" s="333"/>
      <c r="NQ41" s="333"/>
      <c r="NR41" s="333"/>
      <c r="NS41" s="333"/>
      <c r="NT41" s="333"/>
      <c r="NU41" s="333"/>
      <c r="NV41" s="333"/>
      <c r="NW41" s="333"/>
      <c r="NX41" s="333"/>
      <c r="NY41" s="333"/>
      <c r="NZ41" s="333"/>
      <c r="OA41" s="333"/>
      <c r="OB41" s="333"/>
      <c r="OC41" s="333"/>
      <c r="OD41" s="333"/>
      <c r="OE41" s="43" t="s">
        <v>1206</v>
      </c>
    </row>
    <row r="42" spans="1:395" s="43" customFormat="1" ht="15.75" customHeight="1">
      <c r="A42" s="80">
        <f t="shared" si="27"/>
        <v>37</v>
      </c>
      <c r="B42" s="415"/>
      <c r="C42" s="90">
        <f t="shared" si="1"/>
        <v>0</v>
      </c>
      <c r="D42" s="90">
        <f t="shared" si="2"/>
        <v>0</v>
      </c>
      <c r="E42" s="88">
        <f t="shared" si="6"/>
        <v>0</v>
      </c>
      <c r="F42" s="88">
        <f t="shared" si="7"/>
        <v>0</v>
      </c>
      <c r="G42" s="88">
        <f t="shared" si="8"/>
        <v>0</v>
      </c>
      <c r="H42" s="89">
        <f t="shared" si="9"/>
        <v>0</v>
      </c>
      <c r="I42" s="89">
        <f t="shared" si="10"/>
        <v>0</v>
      </c>
      <c r="J42" s="88">
        <f t="shared" si="11"/>
        <v>0</v>
      </c>
      <c r="K42" s="88">
        <f t="shared" si="12"/>
        <v>0</v>
      </c>
      <c r="L42" s="88">
        <f t="shared" si="13"/>
        <v>0</v>
      </c>
      <c r="M42" s="88">
        <f t="shared" si="14"/>
        <v>0</v>
      </c>
      <c r="N42" s="88">
        <f t="shared" si="15"/>
        <v>0</v>
      </c>
      <c r="O42" s="88">
        <f t="shared" si="16"/>
        <v>0</v>
      </c>
      <c r="P42" s="88">
        <f t="shared" si="17"/>
        <v>0</v>
      </c>
      <c r="Q42" s="88">
        <f t="shared" si="18"/>
        <v>0</v>
      </c>
      <c r="R42" s="88">
        <f t="shared" si="19"/>
        <v>0</v>
      </c>
      <c r="S42" s="88">
        <f t="shared" si="20"/>
        <v>0</v>
      </c>
      <c r="T42" s="88">
        <f t="shared" si="21"/>
        <v>0</v>
      </c>
      <c r="U42" s="88">
        <f t="shared" si="22"/>
        <v>0</v>
      </c>
      <c r="V42" s="88">
        <f t="shared" si="23"/>
        <v>0</v>
      </c>
      <c r="W42" s="88">
        <f t="shared" si="28"/>
        <v>0</v>
      </c>
      <c r="X42" s="88">
        <f t="shared" si="24"/>
        <v>0</v>
      </c>
      <c r="Y42" s="88">
        <f t="shared" si="29"/>
        <v>0</v>
      </c>
      <c r="Z42" s="88">
        <f t="shared" si="30"/>
        <v>0</v>
      </c>
      <c r="AA42" s="88">
        <f t="shared" si="25"/>
        <v>0</v>
      </c>
      <c r="AB42" s="88">
        <f t="shared" si="26"/>
        <v>0</v>
      </c>
      <c r="AC42" s="332"/>
      <c r="AD42" s="332"/>
      <c r="AE42" s="332"/>
      <c r="AF42" s="332"/>
      <c r="AG42" s="332"/>
      <c r="AH42" s="332"/>
      <c r="AI42" s="332"/>
      <c r="AJ42" s="332"/>
      <c r="AK42" s="332"/>
      <c r="AL42" s="332"/>
      <c r="AM42" s="332"/>
      <c r="AN42" s="332"/>
      <c r="AO42" s="332"/>
      <c r="AP42" s="332"/>
      <c r="AQ42" s="332"/>
      <c r="AR42" s="332"/>
      <c r="AS42" s="332"/>
      <c r="AT42" s="332"/>
      <c r="AU42" s="332"/>
      <c r="AV42" s="332"/>
      <c r="AW42" s="332"/>
      <c r="AX42" s="332"/>
      <c r="AY42" s="332"/>
      <c r="AZ42" s="332"/>
      <c r="BA42" s="332"/>
      <c r="BB42" s="332"/>
      <c r="BC42" s="332"/>
      <c r="BD42" s="332"/>
      <c r="BE42" s="332"/>
      <c r="BF42" s="332"/>
      <c r="BG42" s="333"/>
      <c r="BH42" s="333"/>
      <c r="BI42" s="333"/>
      <c r="BJ42" s="333"/>
      <c r="BK42" s="333"/>
      <c r="BL42" s="333"/>
      <c r="BM42" s="333"/>
      <c r="BN42" s="333"/>
      <c r="BO42" s="333"/>
      <c r="BP42" s="333"/>
      <c r="BQ42" s="333"/>
      <c r="BR42" s="333"/>
      <c r="BS42" s="333"/>
      <c r="BT42" s="333"/>
      <c r="BU42" s="333"/>
      <c r="BV42" s="333"/>
      <c r="BW42" s="333"/>
      <c r="BX42" s="333"/>
      <c r="BY42" s="333"/>
      <c r="BZ42" s="333"/>
      <c r="CA42" s="333"/>
      <c r="CB42" s="333"/>
      <c r="CC42" s="333"/>
      <c r="CD42" s="333"/>
      <c r="CE42" s="333"/>
      <c r="CF42" s="333"/>
      <c r="CG42" s="333"/>
      <c r="CH42" s="333"/>
      <c r="CI42" s="333"/>
      <c r="CJ42" s="333"/>
      <c r="CK42" s="333"/>
      <c r="CL42" s="332"/>
      <c r="CM42" s="332"/>
      <c r="CN42" s="332"/>
      <c r="CO42" s="332"/>
      <c r="CP42" s="332"/>
      <c r="CQ42" s="332"/>
      <c r="CR42" s="332"/>
      <c r="CS42" s="332"/>
      <c r="CT42" s="332"/>
      <c r="CU42" s="332"/>
      <c r="CV42" s="332"/>
      <c r="CW42" s="332"/>
      <c r="CX42" s="332"/>
      <c r="CY42" s="332"/>
      <c r="CZ42" s="332"/>
      <c r="DA42" s="332"/>
      <c r="DB42" s="332"/>
      <c r="DC42" s="332"/>
      <c r="DD42" s="332"/>
      <c r="DE42" s="332"/>
      <c r="DF42" s="332"/>
      <c r="DG42" s="332"/>
      <c r="DH42" s="332"/>
      <c r="DI42" s="332"/>
      <c r="DJ42" s="332"/>
      <c r="DK42" s="332"/>
      <c r="DL42" s="332"/>
      <c r="DM42" s="332"/>
      <c r="DN42" s="332"/>
      <c r="DO42" s="332"/>
      <c r="DP42" s="333"/>
      <c r="DQ42" s="333"/>
      <c r="DR42" s="333"/>
      <c r="DS42" s="333"/>
      <c r="DT42" s="333"/>
      <c r="DU42" s="333"/>
      <c r="DV42" s="333"/>
      <c r="DW42" s="333"/>
      <c r="DX42" s="333"/>
      <c r="DY42" s="333"/>
      <c r="DZ42" s="333"/>
      <c r="EA42" s="333"/>
      <c r="EB42" s="333"/>
      <c r="EC42" s="333"/>
      <c r="ED42" s="333"/>
      <c r="EE42" s="333"/>
      <c r="EF42" s="333"/>
      <c r="EG42" s="333"/>
      <c r="EH42" s="333"/>
      <c r="EI42" s="333"/>
      <c r="EJ42" s="333"/>
      <c r="EK42" s="333"/>
      <c r="EL42" s="333"/>
      <c r="EM42" s="333"/>
      <c r="EN42" s="333"/>
      <c r="EO42" s="333"/>
      <c r="EP42" s="333"/>
      <c r="EQ42" s="333"/>
      <c r="ER42" s="333"/>
      <c r="ES42" s="333"/>
      <c r="ET42" s="333"/>
      <c r="EU42" s="332"/>
      <c r="EV42" s="332"/>
      <c r="EW42" s="332"/>
      <c r="EX42" s="332"/>
      <c r="EY42" s="332"/>
      <c r="EZ42" s="332"/>
      <c r="FA42" s="332"/>
      <c r="FB42" s="332"/>
      <c r="FC42" s="332"/>
      <c r="FD42" s="332"/>
      <c r="FE42" s="332"/>
      <c r="FF42" s="332"/>
      <c r="FG42" s="332"/>
      <c r="FH42" s="332"/>
      <c r="FI42" s="332"/>
      <c r="FJ42" s="332"/>
      <c r="FK42" s="332"/>
      <c r="FL42" s="332"/>
      <c r="FM42" s="332"/>
      <c r="FN42" s="332"/>
      <c r="FO42" s="332"/>
      <c r="FP42" s="332"/>
      <c r="FQ42" s="332"/>
      <c r="FR42" s="332"/>
      <c r="FS42" s="332"/>
      <c r="FT42" s="332"/>
      <c r="FU42" s="332"/>
      <c r="FV42" s="332"/>
      <c r="FW42" s="332"/>
      <c r="FX42" s="332"/>
      <c r="FY42" s="332"/>
      <c r="FZ42" s="333"/>
      <c r="GA42" s="333"/>
      <c r="GB42" s="333"/>
      <c r="GC42" s="333"/>
      <c r="GD42" s="333"/>
      <c r="GE42" s="333"/>
      <c r="GF42" s="333"/>
      <c r="GG42" s="333"/>
      <c r="GH42" s="333"/>
      <c r="GI42" s="333"/>
      <c r="GJ42" s="333"/>
      <c r="GK42" s="333"/>
      <c r="GL42" s="333"/>
      <c r="GM42" s="333"/>
      <c r="GN42" s="333"/>
      <c r="GO42" s="333"/>
      <c r="GP42" s="333"/>
      <c r="GQ42" s="333"/>
      <c r="GR42" s="333"/>
      <c r="GS42" s="333"/>
      <c r="GT42" s="333"/>
      <c r="GU42" s="333"/>
      <c r="GV42" s="333"/>
      <c r="GW42" s="333"/>
      <c r="GX42" s="333"/>
      <c r="GY42" s="333"/>
      <c r="GZ42" s="333"/>
      <c r="HA42" s="333"/>
      <c r="HB42" s="333"/>
      <c r="HC42" s="333"/>
      <c r="HD42" s="332"/>
      <c r="HE42" s="332"/>
      <c r="HF42" s="332"/>
      <c r="HG42" s="332"/>
      <c r="HH42" s="332"/>
      <c r="HI42" s="332"/>
      <c r="HJ42" s="332"/>
      <c r="HK42" s="332"/>
      <c r="HL42" s="332"/>
      <c r="HM42" s="332"/>
      <c r="HN42" s="332"/>
      <c r="HO42" s="332"/>
      <c r="HP42" s="332"/>
      <c r="HQ42" s="332"/>
      <c r="HR42" s="332"/>
      <c r="HS42" s="332"/>
      <c r="HT42" s="332"/>
      <c r="HU42" s="332"/>
      <c r="HV42" s="332"/>
      <c r="HW42" s="332"/>
      <c r="HX42" s="332"/>
      <c r="HY42" s="332"/>
      <c r="HZ42" s="332"/>
      <c r="IA42" s="332"/>
      <c r="IB42" s="332"/>
      <c r="IC42" s="332"/>
      <c r="ID42" s="332"/>
      <c r="IE42" s="332"/>
      <c r="IF42" s="332"/>
      <c r="IG42" s="332"/>
      <c r="IH42" s="332"/>
      <c r="II42" s="333"/>
      <c r="IJ42" s="333"/>
      <c r="IK42" s="333"/>
      <c r="IL42" s="333"/>
      <c r="IM42" s="333"/>
      <c r="IN42" s="333"/>
      <c r="IO42" s="333"/>
      <c r="IP42" s="333"/>
      <c r="IQ42" s="333"/>
      <c r="IR42" s="333"/>
      <c r="IS42" s="333"/>
      <c r="IT42" s="333"/>
      <c r="IU42" s="333"/>
      <c r="IV42" s="333"/>
      <c r="IW42" s="333"/>
      <c r="IX42" s="333"/>
      <c r="IY42" s="333"/>
      <c r="IZ42" s="333"/>
      <c r="JA42" s="333"/>
      <c r="JB42" s="333"/>
      <c r="JC42" s="333"/>
      <c r="JD42" s="333"/>
      <c r="JE42" s="333"/>
      <c r="JF42" s="333"/>
      <c r="JG42" s="333"/>
      <c r="JH42" s="333"/>
      <c r="JI42" s="333"/>
      <c r="JJ42" s="333"/>
      <c r="JK42" s="333"/>
      <c r="JL42" s="333"/>
      <c r="JM42" s="332"/>
      <c r="JN42" s="332"/>
      <c r="JO42" s="332"/>
      <c r="JP42" s="332"/>
      <c r="JQ42" s="332"/>
      <c r="JR42" s="332"/>
      <c r="JS42" s="332"/>
      <c r="JT42" s="332"/>
      <c r="JU42" s="332"/>
      <c r="JV42" s="332"/>
      <c r="JW42" s="332"/>
      <c r="JX42" s="332"/>
      <c r="JY42" s="332"/>
      <c r="JZ42" s="332"/>
      <c r="KA42" s="332"/>
      <c r="KB42" s="332"/>
      <c r="KC42" s="332"/>
      <c r="KD42" s="332"/>
      <c r="KE42" s="332"/>
      <c r="KF42" s="332"/>
      <c r="KG42" s="332"/>
      <c r="KH42" s="332"/>
      <c r="KI42" s="332"/>
      <c r="KJ42" s="332"/>
      <c r="KK42" s="332"/>
      <c r="KL42" s="332"/>
      <c r="KM42" s="332"/>
      <c r="KN42" s="332"/>
      <c r="KO42" s="332"/>
      <c r="KP42" s="332"/>
      <c r="KQ42" s="332"/>
      <c r="KR42" s="333"/>
      <c r="KS42" s="333"/>
      <c r="KT42" s="333"/>
      <c r="KU42" s="333"/>
      <c r="KV42" s="333"/>
      <c r="KW42" s="333"/>
      <c r="KX42" s="333"/>
      <c r="KY42" s="333"/>
      <c r="KZ42" s="333"/>
      <c r="LA42" s="333"/>
      <c r="LB42" s="333"/>
      <c r="LC42" s="333"/>
      <c r="LD42" s="333"/>
      <c r="LE42" s="333"/>
      <c r="LF42" s="333"/>
      <c r="LG42" s="333"/>
      <c r="LH42" s="333"/>
      <c r="LI42" s="333"/>
      <c r="LJ42" s="333"/>
      <c r="LK42" s="333"/>
      <c r="LL42" s="333"/>
      <c r="LM42" s="333"/>
      <c r="LN42" s="333"/>
      <c r="LO42" s="333"/>
      <c r="LP42" s="333"/>
      <c r="LQ42" s="333"/>
      <c r="LR42" s="333"/>
      <c r="LS42" s="333"/>
      <c r="LT42" s="333"/>
      <c r="LU42" s="333"/>
      <c r="LV42" s="333"/>
      <c r="LW42" s="332"/>
      <c r="LX42" s="332"/>
      <c r="LY42" s="332"/>
      <c r="LZ42" s="332"/>
      <c r="MA42" s="332"/>
      <c r="MB42" s="332"/>
      <c r="MC42" s="332"/>
      <c r="MD42" s="332"/>
      <c r="ME42" s="332"/>
      <c r="MF42" s="332"/>
      <c r="MG42" s="332"/>
      <c r="MH42" s="332"/>
      <c r="MI42" s="332"/>
      <c r="MJ42" s="332"/>
      <c r="MK42" s="332"/>
      <c r="ML42" s="332"/>
      <c r="MM42" s="332"/>
      <c r="MN42" s="332"/>
      <c r="MO42" s="332"/>
      <c r="MP42" s="332"/>
      <c r="MQ42" s="332"/>
      <c r="MR42" s="332"/>
      <c r="MS42" s="332"/>
      <c r="MT42" s="332"/>
      <c r="MU42" s="332"/>
      <c r="MV42" s="332"/>
      <c r="MW42" s="332"/>
      <c r="MX42" s="332"/>
      <c r="MY42" s="332"/>
      <c r="MZ42" s="333"/>
      <c r="NA42" s="333"/>
      <c r="NB42" s="333"/>
      <c r="NC42" s="333"/>
      <c r="ND42" s="333"/>
      <c r="NE42" s="333"/>
      <c r="NF42" s="333"/>
      <c r="NG42" s="333"/>
      <c r="NH42" s="333"/>
      <c r="NI42" s="333"/>
      <c r="NJ42" s="333"/>
      <c r="NK42" s="333"/>
      <c r="NL42" s="333"/>
      <c r="NM42" s="333"/>
      <c r="NN42" s="333"/>
      <c r="NO42" s="333"/>
      <c r="NP42" s="333"/>
      <c r="NQ42" s="333"/>
      <c r="NR42" s="333"/>
      <c r="NS42" s="333"/>
      <c r="NT42" s="333"/>
      <c r="NU42" s="333"/>
      <c r="NV42" s="333"/>
      <c r="NW42" s="333"/>
      <c r="NX42" s="333"/>
      <c r="NY42" s="333"/>
      <c r="NZ42" s="333"/>
      <c r="OA42" s="333"/>
      <c r="OB42" s="333"/>
      <c r="OC42" s="333"/>
      <c r="OD42" s="333"/>
      <c r="OE42" s="43" t="s">
        <v>1206</v>
      </c>
    </row>
    <row r="43" spans="1:395" s="43" customFormat="1" ht="15.75" customHeight="1">
      <c r="A43" s="80">
        <f t="shared" si="27"/>
        <v>38</v>
      </c>
      <c r="B43" s="415"/>
      <c r="C43" s="90">
        <f t="shared" si="1"/>
        <v>0</v>
      </c>
      <c r="D43" s="90">
        <f t="shared" si="2"/>
        <v>0</v>
      </c>
      <c r="E43" s="88">
        <f t="shared" si="6"/>
        <v>0</v>
      </c>
      <c r="F43" s="88">
        <f t="shared" si="7"/>
        <v>0</v>
      </c>
      <c r="G43" s="88">
        <f t="shared" si="8"/>
        <v>0</v>
      </c>
      <c r="H43" s="89">
        <f t="shared" si="9"/>
        <v>0</v>
      </c>
      <c r="I43" s="89">
        <f t="shared" si="10"/>
        <v>0</v>
      </c>
      <c r="J43" s="88">
        <f t="shared" si="11"/>
        <v>0</v>
      </c>
      <c r="K43" s="88">
        <f t="shared" si="12"/>
        <v>0</v>
      </c>
      <c r="L43" s="88">
        <f t="shared" si="13"/>
        <v>0</v>
      </c>
      <c r="M43" s="88">
        <f t="shared" si="14"/>
        <v>0</v>
      </c>
      <c r="N43" s="88">
        <f t="shared" si="15"/>
        <v>0</v>
      </c>
      <c r="O43" s="88">
        <f t="shared" si="16"/>
        <v>0</v>
      </c>
      <c r="P43" s="88">
        <f t="shared" si="17"/>
        <v>0</v>
      </c>
      <c r="Q43" s="88">
        <f t="shared" si="18"/>
        <v>0</v>
      </c>
      <c r="R43" s="88">
        <f t="shared" si="19"/>
        <v>0</v>
      </c>
      <c r="S43" s="88">
        <f t="shared" si="20"/>
        <v>0</v>
      </c>
      <c r="T43" s="88">
        <f t="shared" si="21"/>
        <v>0</v>
      </c>
      <c r="U43" s="88">
        <f t="shared" si="22"/>
        <v>0</v>
      </c>
      <c r="V43" s="88">
        <f t="shared" si="23"/>
        <v>0</v>
      </c>
      <c r="W43" s="88">
        <f t="shared" si="28"/>
        <v>0</v>
      </c>
      <c r="X43" s="88">
        <f t="shared" si="24"/>
        <v>0</v>
      </c>
      <c r="Y43" s="88">
        <f t="shared" si="29"/>
        <v>0</v>
      </c>
      <c r="Z43" s="88">
        <f t="shared" si="30"/>
        <v>0</v>
      </c>
      <c r="AA43" s="88">
        <f t="shared" si="25"/>
        <v>0</v>
      </c>
      <c r="AB43" s="88">
        <f t="shared" si="26"/>
        <v>0</v>
      </c>
      <c r="AC43" s="332"/>
      <c r="AD43" s="332"/>
      <c r="AE43" s="332"/>
      <c r="AF43" s="332"/>
      <c r="AG43" s="332"/>
      <c r="AH43" s="332"/>
      <c r="AI43" s="332"/>
      <c r="AJ43" s="332"/>
      <c r="AK43" s="332"/>
      <c r="AL43" s="332"/>
      <c r="AM43" s="332"/>
      <c r="AN43" s="332"/>
      <c r="AO43" s="332"/>
      <c r="AP43" s="332"/>
      <c r="AQ43" s="332"/>
      <c r="AR43" s="332"/>
      <c r="AS43" s="332"/>
      <c r="AT43" s="332"/>
      <c r="AU43" s="332"/>
      <c r="AV43" s="332"/>
      <c r="AW43" s="332"/>
      <c r="AX43" s="332"/>
      <c r="AY43" s="332"/>
      <c r="AZ43" s="332"/>
      <c r="BA43" s="332"/>
      <c r="BB43" s="332"/>
      <c r="BC43" s="332"/>
      <c r="BD43" s="332"/>
      <c r="BE43" s="332"/>
      <c r="BF43" s="332"/>
      <c r="BG43" s="333"/>
      <c r="BH43" s="333"/>
      <c r="BI43" s="333"/>
      <c r="BJ43" s="333"/>
      <c r="BK43" s="333"/>
      <c r="BL43" s="333"/>
      <c r="BM43" s="333"/>
      <c r="BN43" s="333"/>
      <c r="BO43" s="333"/>
      <c r="BP43" s="333"/>
      <c r="BQ43" s="333"/>
      <c r="BR43" s="333"/>
      <c r="BS43" s="333"/>
      <c r="BT43" s="333"/>
      <c r="BU43" s="333"/>
      <c r="BV43" s="333"/>
      <c r="BW43" s="333"/>
      <c r="BX43" s="333"/>
      <c r="BY43" s="333"/>
      <c r="BZ43" s="333"/>
      <c r="CA43" s="333"/>
      <c r="CB43" s="333"/>
      <c r="CC43" s="333"/>
      <c r="CD43" s="333"/>
      <c r="CE43" s="333"/>
      <c r="CF43" s="333"/>
      <c r="CG43" s="333"/>
      <c r="CH43" s="333"/>
      <c r="CI43" s="333"/>
      <c r="CJ43" s="333"/>
      <c r="CK43" s="333"/>
      <c r="CL43" s="332"/>
      <c r="CM43" s="332"/>
      <c r="CN43" s="332"/>
      <c r="CO43" s="332"/>
      <c r="CP43" s="332"/>
      <c r="CQ43" s="332"/>
      <c r="CR43" s="332"/>
      <c r="CS43" s="332"/>
      <c r="CT43" s="332"/>
      <c r="CU43" s="332"/>
      <c r="CV43" s="332"/>
      <c r="CW43" s="332"/>
      <c r="CX43" s="332"/>
      <c r="CY43" s="332"/>
      <c r="CZ43" s="332"/>
      <c r="DA43" s="332"/>
      <c r="DB43" s="332"/>
      <c r="DC43" s="332"/>
      <c r="DD43" s="332"/>
      <c r="DE43" s="332"/>
      <c r="DF43" s="332"/>
      <c r="DG43" s="332"/>
      <c r="DH43" s="332"/>
      <c r="DI43" s="332"/>
      <c r="DJ43" s="332"/>
      <c r="DK43" s="332"/>
      <c r="DL43" s="332"/>
      <c r="DM43" s="332"/>
      <c r="DN43" s="332"/>
      <c r="DO43" s="332"/>
      <c r="DP43" s="333"/>
      <c r="DQ43" s="333"/>
      <c r="DR43" s="333"/>
      <c r="DS43" s="333"/>
      <c r="DT43" s="333"/>
      <c r="DU43" s="333"/>
      <c r="DV43" s="333"/>
      <c r="DW43" s="333"/>
      <c r="DX43" s="333"/>
      <c r="DY43" s="333"/>
      <c r="DZ43" s="333"/>
      <c r="EA43" s="333"/>
      <c r="EB43" s="333"/>
      <c r="EC43" s="333"/>
      <c r="ED43" s="333"/>
      <c r="EE43" s="333"/>
      <c r="EF43" s="333"/>
      <c r="EG43" s="333"/>
      <c r="EH43" s="333"/>
      <c r="EI43" s="333"/>
      <c r="EJ43" s="333"/>
      <c r="EK43" s="333"/>
      <c r="EL43" s="333"/>
      <c r="EM43" s="333"/>
      <c r="EN43" s="333"/>
      <c r="EO43" s="333"/>
      <c r="EP43" s="333"/>
      <c r="EQ43" s="333"/>
      <c r="ER43" s="333"/>
      <c r="ES43" s="333"/>
      <c r="ET43" s="333"/>
      <c r="EU43" s="332"/>
      <c r="EV43" s="332"/>
      <c r="EW43" s="332"/>
      <c r="EX43" s="332"/>
      <c r="EY43" s="332"/>
      <c r="EZ43" s="332"/>
      <c r="FA43" s="332"/>
      <c r="FB43" s="332"/>
      <c r="FC43" s="332"/>
      <c r="FD43" s="332"/>
      <c r="FE43" s="332"/>
      <c r="FF43" s="332"/>
      <c r="FG43" s="332"/>
      <c r="FH43" s="332"/>
      <c r="FI43" s="332"/>
      <c r="FJ43" s="332"/>
      <c r="FK43" s="332"/>
      <c r="FL43" s="332"/>
      <c r="FM43" s="332"/>
      <c r="FN43" s="332"/>
      <c r="FO43" s="332"/>
      <c r="FP43" s="332"/>
      <c r="FQ43" s="332"/>
      <c r="FR43" s="332"/>
      <c r="FS43" s="332"/>
      <c r="FT43" s="332"/>
      <c r="FU43" s="332"/>
      <c r="FV43" s="332"/>
      <c r="FW43" s="332"/>
      <c r="FX43" s="332"/>
      <c r="FY43" s="332"/>
      <c r="FZ43" s="333"/>
      <c r="GA43" s="333"/>
      <c r="GB43" s="333"/>
      <c r="GC43" s="333"/>
      <c r="GD43" s="333"/>
      <c r="GE43" s="333"/>
      <c r="GF43" s="333"/>
      <c r="GG43" s="333"/>
      <c r="GH43" s="333"/>
      <c r="GI43" s="333"/>
      <c r="GJ43" s="333"/>
      <c r="GK43" s="333"/>
      <c r="GL43" s="333"/>
      <c r="GM43" s="333"/>
      <c r="GN43" s="333"/>
      <c r="GO43" s="333"/>
      <c r="GP43" s="333"/>
      <c r="GQ43" s="333"/>
      <c r="GR43" s="333"/>
      <c r="GS43" s="333"/>
      <c r="GT43" s="333"/>
      <c r="GU43" s="333"/>
      <c r="GV43" s="333"/>
      <c r="GW43" s="333"/>
      <c r="GX43" s="333"/>
      <c r="GY43" s="333"/>
      <c r="GZ43" s="333"/>
      <c r="HA43" s="333"/>
      <c r="HB43" s="333"/>
      <c r="HC43" s="333"/>
      <c r="HD43" s="332"/>
      <c r="HE43" s="332"/>
      <c r="HF43" s="332"/>
      <c r="HG43" s="332"/>
      <c r="HH43" s="332"/>
      <c r="HI43" s="332"/>
      <c r="HJ43" s="332"/>
      <c r="HK43" s="332"/>
      <c r="HL43" s="332"/>
      <c r="HM43" s="332"/>
      <c r="HN43" s="332"/>
      <c r="HO43" s="332"/>
      <c r="HP43" s="332"/>
      <c r="HQ43" s="332"/>
      <c r="HR43" s="332"/>
      <c r="HS43" s="332"/>
      <c r="HT43" s="332"/>
      <c r="HU43" s="332"/>
      <c r="HV43" s="332"/>
      <c r="HW43" s="332"/>
      <c r="HX43" s="332"/>
      <c r="HY43" s="332"/>
      <c r="HZ43" s="332"/>
      <c r="IA43" s="332"/>
      <c r="IB43" s="332"/>
      <c r="IC43" s="332"/>
      <c r="ID43" s="332"/>
      <c r="IE43" s="332"/>
      <c r="IF43" s="332"/>
      <c r="IG43" s="332"/>
      <c r="IH43" s="332"/>
      <c r="II43" s="333"/>
      <c r="IJ43" s="333"/>
      <c r="IK43" s="333"/>
      <c r="IL43" s="333"/>
      <c r="IM43" s="333"/>
      <c r="IN43" s="333"/>
      <c r="IO43" s="333"/>
      <c r="IP43" s="333"/>
      <c r="IQ43" s="333"/>
      <c r="IR43" s="333"/>
      <c r="IS43" s="333"/>
      <c r="IT43" s="333"/>
      <c r="IU43" s="333"/>
      <c r="IV43" s="333"/>
      <c r="IW43" s="333"/>
      <c r="IX43" s="333"/>
      <c r="IY43" s="333"/>
      <c r="IZ43" s="333"/>
      <c r="JA43" s="333"/>
      <c r="JB43" s="333"/>
      <c r="JC43" s="333"/>
      <c r="JD43" s="333"/>
      <c r="JE43" s="333"/>
      <c r="JF43" s="333"/>
      <c r="JG43" s="333"/>
      <c r="JH43" s="333"/>
      <c r="JI43" s="333"/>
      <c r="JJ43" s="333"/>
      <c r="JK43" s="333"/>
      <c r="JL43" s="333"/>
      <c r="JM43" s="332"/>
      <c r="JN43" s="332"/>
      <c r="JO43" s="332"/>
      <c r="JP43" s="332"/>
      <c r="JQ43" s="332"/>
      <c r="JR43" s="332"/>
      <c r="JS43" s="332"/>
      <c r="JT43" s="332"/>
      <c r="JU43" s="332"/>
      <c r="JV43" s="332"/>
      <c r="JW43" s="332"/>
      <c r="JX43" s="332"/>
      <c r="JY43" s="332"/>
      <c r="JZ43" s="332"/>
      <c r="KA43" s="332"/>
      <c r="KB43" s="332"/>
      <c r="KC43" s="332"/>
      <c r="KD43" s="332"/>
      <c r="KE43" s="332"/>
      <c r="KF43" s="332"/>
      <c r="KG43" s="332"/>
      <c r="KH43" s="332"/>
      <c r="KI43" s="332"/>
      <c r="KJ43" s="332"/>
      <c r="KK43" s="332"/>
      <c r="KL43" s="332"/>
      <c r="KM43" s="332"/>
      <c r="KN43" s="332"/>
      <c r="KO43" s="332"/>
      <c r="KP43" s="332"/>
      <c r="KQ43" s="332"/>
      <c r="KR43" s="333"/>
      <c r="KS43" s="333"/>
      <c r="KT43" s="333"/>
      <c r="KU43" s="333"/>
      <c r="KV43" s="333"/>
      <c r="KW43" s="333"/>
      <c r="KX43" s="333"/>
      <c r="KY43" s="333"/>
      <c r="KZ43" s="333"/>
      <c r="LA43" s="333"/>
      <c r="LB43" s="333"/>
      <c r="LC43" s="333"/>
      <c r="LD43" s="333"/>
      <c r="LE43" s="333"/>
      <c r="LF43" s="333"/>
      <c r="LG43" s="333"/>
      <c r="LH43" s="333"/>
      <c r="LI43" s="333"/>
      <c r="LJ43" s="333"/>
      <c r="LK43" s="333"/>
      <c r="LL43" s="333"/>
      <c r="LM43" s="333"/>
      <c r="LN43" s="333"/>
      <c r="LO43" s="333"/>
      <c r="LP43" s="333"/>
      <c r="LQ43" s="333"/>
      <c r="LR43" s="333"/>
      <c r="LS43" s="333"/>
      <c r="LT43" s="333"/>
      <c r="LU43" s="333"/>
      <c r="LV43" s="333"/>
      <c r="LW43" s="332"/>
      <c r="LX43" s="332"/>
      <c r="LY43" s="332"/>
      <c r="LZ43" s="332"/>
      <c r="MA43" s="332"/>
      <c r="MB43" s="332"/>
      <c r="MC43" s="332"/>
      <c r="MD43" s="332"/>
      <c r="ME43" s="332"/>
      <c r="MF43" s="332"/>
      <c r="MG43" s="332"/>
      <c r="MH43" s="332"/>
      <c r="MI43" s="332"/>
      <c r="MJ43" s="332"/>
      <c r="MK43" s="332"/>
      <c r="ML43" s="332"/>
      <c r="MM43" s="332"/>
      <c r="MN43" s="332"/>
      <c r="MO43" s="332"/>
      <c r="MP43" s="332"/>
      <c r="MQ43" s="332"/>
      <c r="MR43" s="332"/>
      <c r="MS43" s="332"/>
      <c r="MT43" s="332"/>
      <c r="MU43" s="332"/>
      <c r="MV43" s="332"/>
      <c r="MW43" s="332"/>
      <c r="MX43" s="332"/>
      <c r="MY43" s="332"/>
      <c r="MZ43" s="333"/>
      <c r="NA43" s="333"/>
      <c r="NB43" s="333"/>
      <c r="NC43" s="333"/>
      <c r="ND43" s="333"/>
      <c r="NE43" s="333"/>
      <c r="NF43" s="333"/>
      <c r="NG43" s="333"/>
      <c r="NH43" s="333"/>
      <c r="NI43" s="333"/>
      <c r="NJ43" s="333"/>
      <c r="NK43" s="333"/>
      <c r="NL43" s="333"/>
      <c r="NM43" s="333"/>
      <c r="NN43" s="333"/>
      <c r="NO43" s="333"/>
      <c r="NP43" s="333"/>
      <c r="NQ43" s="333"/>
      <c r="NR43" s="333"/>
      <c r="NS43" s="333"/>
      <c r="NT43" s="333"/>
      <c r="NU43" s="333"/>
      <c r="NV43" s="333"/>
      <c r="NW43" s="333"/>
      <c r="NX43" s="333"/>
      <c r="NY43" s="333"/>
      <c r="NZ43" s="333"/>
      <c r="OA43" s="333"/>
      <c r="OB43" s="333"/>
      <c r="OC43" s="333"/>
      <c r="OD43" s="333"/>
      <c r="OE43" s="43" t="s">
        <v>1206</v>
      </c>
    </row>
    <row r="44" spans="1:395" s="43" customFormat="1" ht="15.75" customHeight="1">
      <c r="A44" s="80">
        <f t="shared" si="27"/>
        <v>39</v>
      </c>
      <c r="B44" s="415"/>
      <c r="C44" s="90">
        <f t="shared" si="1"/>
        <v>0</v>
      </c>
      <c r="D44" s="90">
        <f t="shared" si="2"/>
        <v>0</v>
      </c>
      <c r="E44" s="88">
        <f t="shared" si="6"/>
        <v>0</v>
      </c>
      <c r="F44" s="88">
        <f t="shared" si="7"/>
        <v>0</v>
      </c>
      <c r="G44" s="88">
        <f t="shared" si="8"/>
        <v>0</v>
      </c>
      <c r="H44" s="89">
        <f t="shared" si="9"/>
        <v>0</v>
      </c>
      <c r="I44" s="89">
        <f t="shared" si="10"/>
        <v>0</v>
      </c>
      <c r="J44" s="88">
        <f t="shared" si="11"/>
        <v>0</v>
      </c>
      <c r="K44" s="88">
        <f t="shared" si="12"/>
        <v>0</v>
      </c>
      <c r="L44" s="88">
        <f t="shared" si="13"/>
        <v>0</v>
      </c>
      <c r="M44" s="88">
        <f t="shared" si="14"/>
        <v>0</v>
      </c>
      <c r="N44" s="88">
        <f t="shared" si="15"/>
        <v>0</v>
      </c>
      <c r="O44" s="88">
        <f t="shared" si="16"/>
        <v>0</v>
      </c>
      <c r="P44" s="88">
        <f t="shared" si="17"/>
        <v>0</v>
      </c>
      <c r="Q44" s="88">
        <f t="shared" si="18"/>
        <v>0</v>
      </c>
      <c r="R44" s="88">
        <f t="shared" si="19"/>
        <v>0</v>
      </c>
      <c r="S44" s="88">
        <f t="shared" si="20"/>
        <v>0</v>
      </c>
      <c r="T44" s="88">
        <f t="shared" si="21"/>
        <v>0</v>
      </c>
      <c r="U44" s="88">
        <f t="shared" si="22"/>
        <v>0</v>
      </c>
      <c r="V44" s="88">
        <f t="shared" si="23"/>
        <v>0</v>
      </c>
      <c r="W44" s="88">
        <f t="shared" si="28"/>
        <v>0</v>
      </c>
      <c r="X44" s="88">
        <f t="shared" si="24"/>
        <v>0</v>
      </c>
      <c r="Y44" s="88">
        <f t="shared" si="29"/>
        <v>0</v>
      </c>
      <c r="Z44" s="88">
        <f t="shared" si="30"/>
        <v>0</v>
      </c>
      <c r="AA44" s="88">
        <f t="shared" si="25"/>
        <v>0</v>
      </c>
      <c r="AB44" s="88">
        <f t="shared" si="26"/>
        <v>0</v>
      </c>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2"/>
      <c r="AZ44" s="332"/>
      <c r="BA44" s="332"/>
      <c r="BB44" s="332"/>
      <c r="BC44" s="332"/>
      <c r="BD44" s="332"/>
      <c r="BE44" s="332"/>
      <c r="BF44" s="332"/>
      <c r="BG44" s="333"/>
      <c r="BH44" s="333"/>
      <c r="BI44" s="333"/>
      <c r="BJ44" s="333"/>
      <c r="BK44" s="333"/>
      <c r="BL44" s="333"/>
      <c r="BM44" s="333"/>
      <c r="BN44" s="333"/>
      <c r="BO44" s="333"/>
      <c r="BP44" s="333"/>
      <c r="BQ44" s="333"/>
      <c r="BR44" s="333"/>
      <c r="BS44" s="333"/>
      <c r="BT44" s="333"/>
      <c r="BU44" s="333"/>
      <c r="BV44" s="333"/>
      <c r="BW44" s="333"/>
      <c r="BX44" s="333"/>
      <c r="BY44" s="333"/>
      <c r="BZ44" s="333"/>
      <c r="CA44" s="333"/>
      <c r="CB44" s="333"/>
      <c r="CC44" s="333"/>
      <c r="CD44" s="333"/>
      <c r="CE44" s="333"/>
      <c r="CF44" s="333"/>
      <c r="CG44" s="333"/>
      <c r="CH44" s="333"/>
      <c r="CI44" s="333"/>
      <c r="CJ44" s="333"/>
      <c r="CK44" s="333"/>
      <c r="CL44" s="332"/>
      <c r="CM44" s="332"/>
      <c r="CN44" s="332"/>
      <c r="CO44" s="332"/>
      <c r="CP44" s="332"/>
      <c r="CQ44" s="332"/>
      <c r="CR44" s="332"/>
      <c r="CS44" s="332"/>
      <c r="CT44" s="332"/>
      <c r="CU44" s="332"/>
      <c r="CV44" s="332"/>
      <c r="CW44" s="332"/>
      <c r="CX44" s="332"/>
      <c r="CY44" s="332"/>
      <c r="CZ44" s="332"/>
      <c r="DA44" s="332"/>
      <c r="DB44" s="332"/>
      <c r="DC44" s="332"/>
      <c r="DD44" s="332"/>
      <c r="DE44" s="332"/>
      <c r="DF44" s="332"/>
      <c r="DG44" s="332"/>
      <c r="DH44" s="332"/>
      <c r="DI44" s="332"/>
      <c r="DJ44" s="332"/>
      <c r="DK44" s="332"/>
      <c r="DL44" s="332"/>
      <c r="DM44" s="332"/>
      <c r="DN44" s="332"/>
      <c r="DO44" s="332"/>
      <c r="DP44" s="333"/>
      <c r="DQ44" s="333"/>
      <c r="DR44" s="333"/>
      <c r="DS44" s="333"/>
      <c r="DT44" s="333"/>
      <c r="DU44" s="333"/>
      <c r="DV44" s="333"/>
      <c r="DW44" s="333"/>
      <c r="DX44" s="333"/>
      <c r="DY44" s="333"/>
      <c r="DZ44" s="333"/>
      <c r="EA44" s="333"/>
      <c r="EB44" s="333"/>
      <c r="EC44" s="333"/>
      <c r="ED44" s="333"/>
      <c r="EE44" s="333"/>
      <c r="EF44" s="333"/>
      <c r="EG44" s="333"/>
      <c r="EH44" s="333"/>
      <c r="EI44" s="333"/>
      <c r="EJ44" s="333"/>
      <c r="EK44" s="333"/>
      <c r="EL44" s="333"/>
      <c r="EM44" s="333"/>
      <c r="EN44" s="333"/>
      <c r="EO44" s="333"/>
      <c r="EP44" s="333"/>
      <c r="EQ44" s="333"/>
      <c r="ER44" s="333"/>
      <c r="ES44" s="333"/>
      <c r="ET44" s="333"/>
      <c r="EU44" s="332"/>
      <c r="EV44" s="332"/>
      <c r="EW44" s="332"/>
      <c r="EX44" s="332"/>
      <c r="EY44" s="332"/>
      <c r="EZ44" s="332"/>
      <c r="FA44" s="332"/>
      <c r="FB44" s="332"/>
      <c r="FC44" s="332"/>
      <c r="FD44" s="332"/>
      <c r="FE44" s="332"/>
      <c r="FF44" s="332"/>
      <c r="FG44" s="332"/>
      <c r="FH44" s="332"/>
      <c r="FI44" s="332"/>
      <c r="FJ44" s="332"/>
      <c r="FK44" s="332"/>
      <c r="FL44" s="332"/>
      <c r="FM44" s="332"/>
      <c r="FN44" s="332"/>
      <c r="FO44" s="332"/>
      <c r="FP44" s="332"/>
      <c r="FQ44" s="332"/>
      <c r="FR44" s="332"/>
      <c r="FS44" s="332"/>
      <c r="FT44" s="332"/>
      <c r="FU44" s="332"/>
      <c r="FV44" s="332"/>
      <c r="FW44" s="332"/>
      <c r="FX44" s="332"/>
      <c r="FY44" s="332"/>
      <c r="FZ44" s="333"/>
      <c r="GA44" s="333"/>
      <c r="GB44" s="333"/>
      <c r="GC44" s="333"/>
      <c r="GD44" s="333"/>
      <c r="GE44" s="333"/>
      <c r="GF44" s="333"/>
      <c r="GG44" s="333"/>
      <c r="GH44" s="333"/>
      <c r="GI44" s="333"/>
      <c r="GJ44" s="333"/>
      <c r="GK44" s="333"/>
      <c r="GL44" s="333"/>
      <c r="GM44" s="333"/>
      <c r="GN44" s="333"/>
      <c r="GO44" s="333"/>
      <c r="GP44" s="333"/>
      <c r="GQ44" s="333"/>
      <c r="GR44" s="333"/>
      <c r="GS44" s="333"/>
      <c r="GT44" s="333"/>
      <c r="GU44" s="333"/>
      <c r="GV44" s="333"/>
      <c r="GW44" s="333"/>
      <c r="GX44" s="333"/>
      <c r="GY44" s="333"/>
      <c r="GZ44" s="333"/>
      <c r="HA44" s="333"/>
      <c r="HB44" s="333"/>
      <c r="HC44" s="333"/>
      <c r="HD44" s="332"/>
      <c r="HE44" s="332"/>
      <c r="HF44" s="332"/>
      <c r="HG44" s="332"/>
      <c r="HH44" s="332"/>
      <c r="HI44" s="332"/>
      <c r="HJ44" s="332"/>
      <c r="HK44" s="332"/>
      <c r="HL44" s="332"/>
      <c r="HM44" s="332"/>
      <c r="HN44" s="332"/>
      <c r="HO44" s="332"/>
      <c r="HP44" s="332"/>
      <c r="HQ44" s="332"/>
      <c r="HR44" s="332"/>
      <c r="HS44" s="332"/>
      <c r="HT44" s="332"/>
      <c r="HU44" s="332"/>
      <c r="HV44" s="332"/>
      <c r="HW44" s="332"/>
      <c r="HX44" s="332"/>
      <c r="HY44" s="332"/>
      <c r="HZ44" s="332"/>
      <c r="IA44" s="332"/>
      <c r="IB44" s="332"/>
      <c r="IC44" s="332"/>
      <c r="ID44" s="332"/>
      <c r="IE44" s="332"/>
      <c r="IF44" s="332"/>
      <c r="IG44" s="332"/>
      <c r="IH44" s="332"/>
      <c r="II44" s="333"/>
      <c r="IJ44" s="333"/>
      <c r="IK44" s="333"/>
      <c r="IL44" s="333"/>
      <c r="IM44" s="333"/>
      <c r="IN44" s="333"/>
      <c r="IO44" s="333"/>
      <c r="IP44" s="333"/>
      <c r="IQ44" s="333"/>
      <c r="IR44" s="333"/>
      <c r="IS44" s="333"/>
      <c r="IT44" s="333"/>
      <c r="IU44" s="333"/>
      <c r="IV44" s="333"/>
      <c r="IW44" s="333"/>
      <c r="IX44" s="333"/>
      <c r="IY44" s="333"/>
      <c r="IZ44" s="333"/>
      <c r="JA44" s="333"/>
      <c r="JB44" s="333"/>
      <c r="JC44" s="333"/>
      <c r="JD44" s="333"/>
      <c r="JE44" s="333"/>
      <c r="JF44" s="333"/>
      <c r="JG44" s="333"/>
      <c r="JH44" s="333"/>
      <c r="JI44" s="333"/>
      <c r="JJ44" s="333"/>
      <c r="JK44" s="333"/>
      <c r="JL44" s="333"/>
      <c r="JM44" s="332"/>
      <c r="JN44" s="332"/>
      <c r="JO44" s="332"/>
      <c r="JP44" s="332"/>
      <c r="JQ44" s="332"/>
      <c r="JR44" s="332"/>
      <c r="JS44" s="332"/>
      <c r="JT44" s="332"/>
      <c r="JU44" s="332"/>
      <c r="JV44" s="332"/>
      <c r="JW44" s="332"/>
      <c r="JX44" s="332"/>
      <c r="JY44" s="332"/>
      <c r="JZ44" s="332"/>
      <c r="KA44" s="332"/>
      <c r="KB44" s="332"/>
      <c r="KC44" s="332"/>
      <c r="KD44" s="332"/>
      <c r="KE44" s="332"/>
      <c r="KF44" s="332"/>
      <c r="KG44" s="332"/>
      <c r="KH44" s="332"/>
      <c r="KI44" s="332"/>
      <c r="KJ44" s="332"/>
      <c r="KK44" s="332"/>
      <c r="KL44" s="332"/>
      <c r="KM44" s="332"/>
      <c r="KN44" s="332"/>
      <c r="KO44" s="332"/>
      <c r="KP44" s="332"/>
      <c r="KQ44" s="332"/>
      <c r="KR44" s="333"/>
      <c r="KS44" s="333"/>
      <c r="KT44" s="333"/>
      <c r="KU44" s="333"/>
      <c r="KV44" s="333"/>
      <c r="KW44" s="333"/>
      <c r="KX44" s="333"/>
      <c r="KY44" s="333"/>
      <c r="KZ44" s="333"/>
      <c r="LA44" s="333"/>
      <c r="LB44" s="333"/>
      <c r="LC44" s="333"/>
      <c r="LD44" s="333"/>
      <c r="LE44" s="333"/>
      <c r="LF44" s="333"/>
      <c r="LG44" s="333"/>
      <c r="LH44" s="333"/>
      <c r="LI44" s="333"/>
      <c r="LJ44" s="333"/>
      <c r="LK44" s="333"/>
      <c r="LL44" s="333"/>
      <c r="LM44" s="333"/>
      <c r="LN44" s="333"/>
      <c r="LO44" s="333"/>
      <c r="LP44" s="333"/>
      <c r="LQ44" s="333"/>
      <c r="LR44" s="333"/>
      <c r="LS44" s="333"/>
      <c r="LT44" s="333"/>
      <c r="LU44" s="333"/>
      <c r="LV44" s="333"/>
      <c r="LW44" s="332"/>
      <c r="LX44" s="332"/>
      <c r="LY44" s="332"/>
      <c r="LZ44" s="332"/>
      <c r="MA44" s="332"/>
      <c r="MB44" s="332"/>
      <c r="MC44" s="332"/>
      <c r="MD44" s="332"/>
      <c r="ME44" s="332"/>
      <c r="MF44" s="332"/>
      <c r="MG44" s="332"/>
      <c r="MH44" s="332"/>
      <c r="MI44" s="332"/>
      <c r="MJ44" s="332"/>
      <c r="MK44" s="332"/>
      <c r="ML44" s="332"/>
      <c r="MM44" s="332"/>
      <c r="MN44" s="332"/>
      <c r="MO44" s="332"/>
      <c r="MP44" s="332"/>
      <c r="MQ44" s="332"/>
      <c r="MR44" s="332"/>
      <c r="MS44" s="332"/>
      <c r="MT44" s="332"/>
      <c r="MU44" s="332"/>
      <c r="MV44" s="332"/>
      <c r="MW44" s="332"/>
      <c r="MX44" s="332"/>
      <c r="MY44" s="332"/>
      <c r="MZ44" s="333"/>
      <c r="NA44" s="333"/>
      <c r="NB44" s="333"/>
      <c r="NC44" s="333"/>
      <c r="ND44" s="333"/>
      <c r="NE44" s="333"/>
      <c r="NF44" s="333"/>
      <c r="NG44" s="333"/>
      <c r="NH44" s="333"/>
      <c r="NI44" s="333"/>
      <c r="NJ44" s="333"/>
      <c r="NK44" s="333"/>
      <c r="NL44" s="333"/>
      <c r="NM44" s="333"/>
      <c r="NN44" s="333"/>
      <c r="NO44" s="333"/>
      <c r="NP44" s="333"/>
      <c r="NQ44" s="333"/>
      <c r="NR44" s="333"/>
      <c r="NS44" s="333"/>
      <c r="NT44" s="333"/>
      <c r="NU44" s="333"/>
      <c r="NV44" s="333"/>
      <c r="NW44" s="333"/>
      <c r="NX44" s="333"/>
      <c r="NY44" s="333"/>
      <c r="NZ44" s="333"/>
      <c r="OA44" s="333"/>
      <c r="OB44" s="333"/>
      <c r="OC44" s="333"/>
      <c r="OD44" s="333"/>
      <c r="OE44" s="43" t="s">
        <v>1206</v>
      </c>
    </row>
    <row r="45" spans="1:395" s="43" customFormat="1" ht="15.75" customHeight="1">
      <c r="A45" s="80">
        <f t="shared" si="27"/>
        <v>40</v>
      </c>
      <c r="B45" s="415"/>
      <c r="C45" s="90">
        <f t="shared" si="1"/>
        <v>0</v>
      </c>
      <c r="D45" s="90">
        <f t="shared" si="2"/>
        <v>0</v>
      </c>
      <c r="E45" s="88">
        <f t="shared" si="6"/>
        <v>0</v>
      </c>
      <c r="F45" s="88">
        <f t="shared" si="7"/>
        <v>0</v>
      </c>
      <c r="G45" s="88">
        <f t="shared" si="8"/>
        <v>0</v>
      </c>
      <c r="H45" s="89">
        <f t="shared" si="9"/>
        <v>0</v>
      </c>
      <c r="I45" s="89">
        <f t="shared" si="10"/>
        <v>0</v>
      </c>
      <c r="J45" s="88">
        <f t="shared" si="11"/>
        <v>0</v>
      </c>
      <c r="K45" s="88">
        <f t="shared" si="12"/>
        <v>0</v>
      </c>
      <c r="L45" s="88">
        <f t="shared" si="13"/>
        <v>0</v>
      </c>
      <c r="M45" s="88">
        <f t="shared" si="14"/>
        <v>0</v>
      </c>
      <c r="N45" s="88">
        <f t="shared" si="15"/>
        <v>0</v>
      </c>
      <c r="O45" s="88">
        <f t="shared" si="16"/>
        <v>0</v>
      </c>
      <c r="P45" s="88">
        <f t="shared" si="17"/>
        <v>0</v>
      </c>
      <c r="Q45" s="88">
        <f t="shared" si="18"/>
        <v>0</v>
      </c>
      <c r="R45" s="88">
        <f t="shared" si="19"/>
        <v>0</v>
      </c>
      <c r="S45" s="88">
        <f t="shared" si="20"/>
        <v>0</v>
      </c>
      <c r="T45" s="88">
        <f t="shared" si="21"/>
        <v>0</v>
      </c>
      <c r="U45" s="88">
        <f t="shared" si="22"/>
        <v>0</v>
      </c>
      <c r="V45" s="88">
        <f t="shared" si="23"/>
        <v>0</v>
      </c>
      <c r="W45" s="88">
        <f t="shared" si="28"/>
        <v>0</v>
      </c>
      <c r="X45" s="88">
        <f t="shared" si="24"/>
        <v>0</v>
      </c>
      <c r="Y45" s="88">
        <f t="shared" si="29"/>
        <v>0</v>
      </c>
      <c r="Z45" s="88">
        <f t="shared" si="30"/>
        <v>0</v>
      </c>
      <c r="AA45" s="88">
        <f t="shared" si="25"/>
        <v>0</v>
      </c>
      <c r="AB45" s="88">
        <f t="shared" si="26"/>
        <v>0</v>
      </c>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332"/>
      <c r="AY45" s="332"/>
      <c r="AZ45" s="332"/>
      <c r="BA45" s="332"/>
      <c r="BB45" s="332"/>
      <c r="BC45" s="332"/>
      <c r="BD45" s="332"/>
      <c r="BE45" s="332"/>
      <c r="BF45" s="332"/>
      <c r="BG45" s="333"/>
      <c r="BH45" s="333"/>
      <c r="BI45" s="333"/>
      <c r="BJ45" s="333"/>
      <c r="BK45" s="333"/>
      <c r="BL45" s="333"/>
      <c r="BM45" s="333"/>
      <c r="BN45" s="333"/>
      <c r="BO45" s="333"/>
      <c r="BP45" s="333"/>
      <c r="BQ45" s="333"/>
      <c r="BR45" s="333"/>
      <c r="BS45" s="333"/>
      <c r="BT45" s="333"/>
      <c r="BU45" s="333"/>
      <c r="BV45" s="333"/>
      <c r="BW45" s="333"/>
      <c r="BX45" s="333"/>
      <c r="BY45" s="333"/>
      <c r="BZ45" s="333"/>
      <c r="CA45" s="333"/>
      <c r="CB45" s="333"/>
      <c r="CC45" s="333"/>
      <c r="CD45" s="333"/>
      <c r="CE45" s="333"/>
      <c r="CF45" s="333"/>
      <c r="CG45" s="333"/>
      <c r="CH45" s="333"/>
      <c r="CI45" s="333"/>
      <c r="CJ45" s="333"/>
      <c r="CK45" s="333"/>
      <c r="CL45" s="332"/>
      <c r="CM45" s="332"/>
      <c r="CN45" s="332"/>
      <c r="CO45" s="332"/>
      <c r="CP45" s="332"/>
      <c r="CQ45" s="332"/>
      <c r="CR45" s="332"/>
      <c r="CS45" s="332"/>
      <c r="CT45" s="332"/>
      <c r="CU45" s="332"/>
      <c r="CV45" s="332"/>
      <c r="CW45" s="332"/>
      <c r="CX45" s="332"/>
      <c r="CY45" s="332"/>
      <c r="CZ45" s="332"/>
      <c r="DA45" s="332"/>
      <c r="DB45" s="332"/>
      <c r="DC45" s="332"/>
      <c r="DD45" s="332"/>
      <c r="DE45" s="332"/>
      <c r="DF45" s="332"/>
      <c r="DG45" s="332"/>
      <c r="DH45" s="332"/>
      <c r="DI45" s="332"/>
      <c r="DJ45" s="332"/>
      <c r="DK45" s="332"/>
      <c r="DL45" s="332"/>
      <c r="DM45" s="332"/>
      <c r="DN45" s="332"/>
      <c r="DO45" s="332"/>
      <c r="DP45" s="333"/>
      <c r="DQ45" s="333"/>
      <c r="DR45" s="333"/>
      <c r="DS45" s="333"/>
      <c r="DT45" s="333"/>
      <c r="DU45" s="333"/>
      <c r="DV45" s="333"/>
      <c r="DW45" s="333"/>
      <c r="DX45" s="333"/>
      <c r="DY45" s="333"/>
      <c r="DZ45" s="333"/>
      <c r="EA45" s="333"/>
      <c r="EB45" s="333"/>
      <c r="EC45" s="333"/>
      <c r="ED45" s="333"/>
      <c r="EE45" s="333"/>
      <c r="EF45" s="333"/>
      <c r="EG45" s="333"/>
      <c r="EH45" s="333"/>
      <c r="EI45" s="333"/>
      <c r="EJ45" s="333"/>
      <c r="EK45" s="333"/>
      <c r="EL45" s="333"/>
      <c r="EM45" s="333"/>
      <c r="EN45" s="333"/>
      <c r="EO45" s="333"/>
      <c r="EP45" s="333"/>
      <c r="EQ45" s="333"/>
      <c r="ER45" s="333"/>
      <c r="ES45" s="333"/>
      <c r="ET45" s="333"/>
      <c r="EU45" s="332"/>
      <c r="EV45" s="332"/>
      <c r="EW45" s="332"/>
      <c r="EX45" s="332"/>
      <c r="EY45" s="332"/>
      <c r="EZ45" s="332"/>
      <c r="FA45" s="332"/>
      <c r="FB45" s="332"/>
      <c r="FC45" s="332"/>
      <c r="FD45" s="332"/>
      <c r="FE45" s="332"/>
      <c r="FF45" s="332"/>
      <c r="FG45" s="332"/>
      <c r="FH45" s="332"/>
      <c r="FI45" s="332"/>
      <c r="FJ45" s="332"/>
      <c r="FK45" s="332"/>
      <c r="FL45" s="332"/>
      <c r="FM45" s="332"/>
      <c r="FN45" s="332"/>
      <c r="FO45" s="332"/>
      <c r="FP45" s="332"/>
      <c r="FQ45" s="332"/>
      <c r="FR45" s="332"/>
      <c r="FS45" s="332"/>
      <c r="FT45" s="332"/>
      <c r="FU45" s="332"/>
      <c r="FV45" s="332"/>
      <c r="FW45" s="332"/>
      <c r="FX45" s="332"/>
      <c r="FY45" s="332"/>
      <c r="FZ45" s="333"/>
      <c r="GA45" s="333"/>
      <c r="GB45" s="333"/>
      <c r="GC45" s="333"/>
      <c r="GD45" s="333"/>
      <c r="GE45" s="333"/>
      <c r="GF45" s="333"/>
      <c r="GG45" s="333"/>
      <c r="GH45" s="333"/>
      <c r="GI45" s="333"/>
      <c r="GJ45" s="333"/>
      <c r="GK45" s="333"/>
      <c r="GL45" s="333"/>
      <c r="GM45" s="333"/>
      <c r="GN45" s="333"/>
      <c r="GO45" s="333"/>
      <c r="GP45" s="333"/>
      <c r="GQ45" s="333"/>
      <c r="GR45" s="333"/>
      <c r="GS45" s="333"/>
      <c r="GT45" s="333"/>
      <c r="GU45" s="333"/>
      <c r="GV45" s="333"/>
      <c r="GW45" s="333"/>
      <c r="GX45" s="333"/>
      <c r="GY45" s="333"/>
      <c r="GZ45" s="333"/>
      <c r="HA45" s="333"/>
      <c r="HB45" s="333"/>
      <c r="HC45" s="333"/>
      <c r="HD45" s="332"/>
      <c r="HE45" s="332"/>
      <c r="HF45" s="332"/>
      <c r="HG45" s="332"/>
      <c r="HH45" s="332"/>
      <c r="HI45" s="332"/>
      <c r="HJ45" s="332"/>
      <c r="HK45" s="332"/>
      <c r="HL45" s="332"/>
      <c r="HM45" s="332"/>
      <c r="HN45" s="332"/>
      <c r="HO45" s="332"/>
      <c r="HP45" s="332"/>
      <c r="HQ45" s="332"/>
      <c r="HR45" s="332"/>
      <c r="HS45" s="332"/>
      <c r="HT45" s="332"/>
      <c r="HU45" s="332"/>
      <c r="HV45" s="332"/>
      <c r="HW45" s="332"/>
      <c r="HX45" s="332"/>
      <c r="HY45" s="332"/>
      <c r="HZ45" s="332"/>
      <c r="IA45" s="332"/>
      <c r="IB45" s="332"/>
      <c r="IC45" s="332"/>
      <c r="ID45" s="332"/>
      <c r="IE45" s="332"/>
      <c r="IF45" s="332"/>
      <c r="IG45" s="332"/>
      <c r="IH45" s="332"/>
      <c r="II45" s="333"/>
      <c r="IJ45" s="333"/>
      <c r="IK45" s="333"/>
      <c r="IL45" s="333"/>
      <c r="IM45" s="333"/>
      <c r="IN45" s="333"/>
      <c r="IO45" s="333"/>
      <c r="IP45" s="333"/>
      <c r="IQ45" s="333"/>
      <c r="IR45" s="333"/>
      <c r="IS45" s="333"/>
      <c r="IT45" s="333"/>
      <c r="IU45" s="333"/>
      <c r="IV45" s="333"/>
      <c r="IW45" s="333"/>
      <c r="IX45" s="333"/>
      <c r="IY45" s="333"/>
      <c r="IZ45" s="333"/>
      <c r="JA45" s="333"/>
      <c r="JB45" s="333"/>
      <c r="JC45" s="333"/>
      <c r="JD45" s="333"/>
      <c r="JE45" s="333"/>
      <c r="JF45" s="333"/>
      <c r="JG45" s="333"/>
      <c r="JH45" s="333"/>
      <c r="JI45" s="333"/>
      <c r="JJ45" s="333"/>
      <c r="JK45" s="333"/>
      <c r="JL45" s="333"/>
      <c r="JM45" s="332"/>
      <c r="JN45" s="332"/>
      <c r="JO45" s="332"/>
      <c r="JP45" s="332"/>
      <c r="JQ45" s="332"/>
      <c r="JR45" s="332"/>
      <c r="JS45" s="332"/>
      <c r="JT45" s="332"/>
      <c r="JU45" s="332"/>
      <c r="JV45" s="332"/>
      <c r="JW45" s="332"/>
      <c r="JX45" s="332"/>
      <c r="JY45" s="332"/>
      <c r="JZ45" s="332"/>
      <c r="KA45" s="332"/>
      <c r="KB45" s="332"/>
      <c r="KC45" s="332"/>
      <c r="KD45" s="332"/>
      <c r="KE45" s="332"/>
      <c r="KF45" s="332"/>
      <c r="KG45" s="332"/>
      <c r="KH45" s="332"/>
      <c r="KI45" s="332"/>
      <c r="KJ45" s="332"/>
      <c r="KK45" s="332"/>
      <c r="KL45" s="332"/>
      <c r="KM45" s="332"/>
      <c r="KN45" s="332"/>
      <c r="KO45" s="332"/>
      <c r="KP45" s="332"/>
      <c r="KQ45" s="332"/>
      <c r="KR45" s="333"/>
      <c r="KS45" s="333"/>
      <c r="KT45" s="333"/>
      <c r="KU45" s="333"/>
      <c r="KV45" s="333"/>
      <c r="KW45" s="333"/>
      <c r="KX45" s="333"/>
      <c r="KY45" s="333"/>
      <c r="KZ45" s="333"/>
      <c r="LA45" s="333"/>
      <c r="LB45" s="333"/>
      <c r="LC45" s="333"/>
      <c r="LD45" s="333"/>
      <c r="LE45" s="333"/>
      <c r="LF45" s="333"/>
      <c r="LG45" s="333"/>
      <c r="LH45" s="333"/>
      <c r="LI45" s="333"/>
      <c r="LJ45" s="333"/>
      <c r="LK45" s="333"/>
      <c r="LL45" s="333"/>
      <c r="LM45" s="333"/>
      <c r="LN45" s="333"/>
      <c r="LO45" s="333"/>
      <c r="LP45" s="333"/>
      <c r="LQ45" s="333"/>
      <c r="LR45" s="333"/>
      <c r="LS45" s="333"/>
      <c r="LT45" s="333"/>
      <c r="LU45" s="333"/>
      <c r="LV45" s="333"/>
      <c r="LW45" s="332"/>
      <c r="LX45" s="332"/>
      <c r="LY45" s="332"/>
      <c r="LZ45" s="332"/>
      <c r="MA45" s="332"/>
      <c r="MB45" s="332"/>
      <c r="MC45" s="332"/>
      <c r="MD45" s="332"/>
      <c r="ME45" s="332"/>
      <c r="MF45" s="332"/>
      <c r="MG45" s="332"/>
      <c r="MH45" s="332"/>
      <c r="MI45" s="332"/>
      <c r="MJ45" s="332"/>
      <c r="MK45" s="332"/>
      <c r="ML45" s="332"/>
      <c r="MM45" s="332"/>
      <c r="MN45" s="332"/>
      <c r="MO45" s="332"/>
      <c r="MP45" s="332"/>
      <c r="MQ45" s="332"/>
      <c r="MR45" s="332"/>
      <c r="MS45" s="332"/>
      <c r="MT45" s="332"/>
      <c r="MU45" s="332"/>
      <c r="MV45" s="332"/>
      <c r="MW45" s="332"/>
      <c r="MX45" s="332"/>
      <c r="MY45" s="332"/>
      <c r="MZ45" s="333"/>
      <c r="NA45" s="333"/>
      <c r="NB45" s="333"/>
      <c r="NC45" s="333"/>
      <c r="ND45" s="333"/>
      <c r="NE45" s="333"/>
      <c r="NF45" s="333"/>
      <c r="NG45" s="333"/>
      <c r="NH45" s="333"/>
      <c r="NI45" s="333"/>
      <c r="NJ45" s="333"/>
      <c r="NK45" s="333"/>
      <c r="NL45" s="333"/>
      <c r="NM45" s="333"/>
      <c r="NN45" s="333"/>
      <c r="NO45" s="333"/>
      <c r="NP45" s="333"/>
      <c r="NQ45" s="333"/>
      <c r="NR45" s="333"/>
      <c r="NS45" s="333"/>
      <c r="NT45" s="333"/>
      <c r="NU45" s="333"/>
      <c r="NV45" s="333"/>
      <c r="NW45" s="333"/>
      <c r="NX45" s="333"/>
      <c r="NY45" s="333"/>
      <c r="NZ45" s="333"/>
      <c r="OA45" s="333"/>
      <c r="OB45" s="333"/>
      <c r="OC45" s="333"/>
      <c r="OD45" s="333"/>
      <c r="OE45" s="43" t="s">
        <v>1206</v>
      </c>
    </row>
    <row r="46" spans="1:395" s="43" customFormat="1" ht="15.75" customHeight="1">
      <c r="A46" s="80">
        <f t="shared" si="27"/>
        <v>41</v>
      </c>
      <c r="B46" s="415"/>
      <c r="C46" s="90">
        <f t="shared" si="1"/>
        <v>0</v>
      </c>
      <c r="D46" s="90">
        <f t="shared" si="2"/>
        <v>0</v>
      </c>
      <c r="E46" s="88">
        <f t="shared" si="6"/>
        <v>0</v>
      </c>
      <c r="F46" s="88">
        <f t="shared" si="7"/>
        <v>0</v>
      </c>
      <c r="G46" s="88">
        <f t="shared" si="8"/>
        <v>0</v>
      </c>
      <c r="H46" s="89">
        <f t="shared" si="9"/>
        <v>0</v>
      </c>
      <c r="I46" s="89">
        <f t="shared" si="10"/>
        <v>0</v>
      </c>
      <c r="J46" s="88">
        <f t="shared" si="11"/>
        <v>0</v>
      </c>
      <c r="K46" s="88">
        <f t="shared" si="12"/>
        <v>0</v>
      </c>
      <c r="L46" s="88">
        <f t="shared" si="13"/>
        <v>0</v>
      </c>
      <c r="M46" s="88">
        <f t="shared" si="14"/>
        <v>0</v>
      </c>
      <c r="N46" s="88">
        <f t="shared" si="15"/>
        <v>0</v>
      </c>
      <c r="O46" s="88">
        <f t="shared" si="16"/>
        <v>0</v>
      </c>
      <c r="P46" s="88">
        <f t="shared" si="17"/>
        <v>0</v>
      </c>
      <c r="Q46" s="88">
        <f t="shared" si="18"/>
        <v>0</v>
      </c>
      <c r="R46" s="88">
        <f t="shared" si="19"/>
        <v>0</v>
      </c>
      <c r="S46" s="88">
        <f t="shared" si="20"/>
        <v>0</v>
      </c>
      <c r="T46" s="88">
        <f t="shared" si="21"/>
        <v>0</v>
      </c>
      <c r="U46" s="88">
        <f t="shared" si="22"/>
        <v>0</v>
      </c>
      <c r="V46" s="88">
        <f t="shared" si="23"/>
        <v>0</v>
      </c>
      <c r="W46" s="88">
        <f t="shared" si="28"/>
        <v>0</v>
      </c>
      <c r="X46" s="88">
        <f t="shared" si="24"/>
        <v>0</v>
      </c>
      <c r="Y46" s="88">
        <f t="shared" si="29"/>
        <v>0</v>
      </c>
      <c r="Z46" s="88">
        <f t="shared" si="30"/>
        <v>0</v>
      </c>
      <c r="AA46" s="88">
        <f t="shared" si="25"/>
        <v>0</v>
      </c>
      <c r="AB46" s="88">
        <f t="shared" si="26"/>
        <v>0</v>
      </c>
      <c r="AC46" s="332"/>
      <c r="AD46" s="332"/>
      <c r="AE46" s="332"/>
      <c r="AF46" s="332"/>
      <c r="AG46" s="332"/>
      <c r="AH46" s="332"/>
      <c r="AI46" s="332"/>
      <c r="AJ46" s="332"/>
      <c r="AK46" s="332"/>
      <c r="AL46" s="332"/>
      <c r="AM46" s="332"/>
      <c r="AN46" s="332"/>
      <c r="AO46" s="332"/>
      <c r="AP46" s="332"/>
      <c r="AQ46" s="332"/>
      <c r="AR46" s="332"/>
      <c r="AS46" s="332"/>
      <c r="AT46" s="332"/>
      <c r="AU46" s="332"/>
      <c r="AV46" s="332"/>
      <c r="AW46" s="332"/>
      <c r="AX46" s="332"/>
      <c r="AY46" s="332"/>
      <c r="AZ46" s="332"/>
      <c r="BA46" s="332"/>
      <c r="BB46" s="332"/>
      <c r="BC46" s="332"/>
      <c r="BD46" s="332"/>
      <c r="BE46" s="332"/>
      <c r="BF46" s="332"/>
      <c r="BG46" s="333"/>
      <c r="BH46" s="333"/>
      <c r="BI46" s="333"/>
      <c r="BJ46" s="333"/>
      <c r="BK46" s="333"/>
      <c r="BL46" s="333"/>
      <c r="BM46" s="333"/>
      <c r="BN46" s="333"/>
      <c r="BO46" s="333"/>
      <c r="BP46" s="333"/>
      <c r="BQ46" s="333"/>
      <c r="BR46" s="333"/>
      <c r="BS46" s="333"/>
      <c r="BT46" s="333"/>
      <c r="BU46" s="333"/>
      <c r="BV46" s="333"/>
      <c r="BW46" s="333"/>
      <c r="BX46" s="333"/>
      <c r="BY46" s="333"/>
      <c r="BZ46" s="333"/>
      <c r="CA46" s="333"/>
      <c r="CB46" s="333"/>
      <c r="CC46" s="333"/>
      <c r="CD46" s="333"/>
      <c r="CE46" s="333"/>
      <c r="CF46" s="333"/>
      <c r="CG46" s="333"/>
      <c r="CH46" s="333"/>
      <c r="CI46" s="333"/>
      <c r="CJ46" s="333"/>
      <c r="CK46" s="333"/>
      <c r="CL46" s="332"/>
      <c r="CM46" s="332"/>
      <c r="CN46" s="332"/>
      <c r="CO46" s="332"/>
      <c r="CP46" s="332"/>
      <c r="CQ46" s="332"/>
      <c r="CR46" s="332"/>
      <c r="CS46" s="332"/>
      <c r="CT46" s="332"/>
      <c r="CU46" s="332"/>
      <c r="CV46" s="332"/>
      <c r="CW46" s="332"/>
      <c r="CX46" s="332"/>
      <c r="CY46" s="332"/>
      <c r="CZ46" s="332"/>
      <c r="DA46" s="332"/>
      <c r="DB46" s="332"/>
      <c r="DC46" s="332"/>
      <c r="DD46" s="332"/>
      <c r="DE46" s="332"/>
      <c r="DF46" s="332"/>
      <c r="DG46" s="332"/>
      <c r="DH46" s="332"/>
      <c r="DI46" s="332"/>
      <c r="DJ46" s="332"/>
      <c r="DK46" s="332"/>
      <c r="DL46" s="332"/>
      <c r="DM46" s="332"/>
      <c r="DN46" s="332"/>
      <c r="DO46" s="332"/>
      <c r="DP46" s="333"/>
      <c r="DQ46" s="333"/>
      <c r="DR46" s="333"/>
      <c r="DS46" s="333"/>
      <c r="DT46" s="333"/>
      <c r="DU46" s="333"/>
      <c r="DV46" s="333"/>
      <c r="DW46" s="333"/>
      <c r="DX46" s="333"/>
      <c r="DY46" s="333"/>
      <c r="DZ46" s="333"/>
      <c r="EA46" s="333"/>
      <c r="EB46" s="333"/>
      <c r="EC46" s="333"/>
      <c r="ED46" s="333"/>
      <c r="EE46" s="333"/>
      <c r="EF46" s="333"/>
      <c r="EG46" s="333"/>
      <c r="EH46" s="333"/>
      <c r="EI46" s="333"/>
      <c r="EJ46" s="333"/>
      <c r="EK46" s="333"/>
      <c r="EL46" s="333"/>
      <c r="EM46" s="333"/>
      <c r="EN46" s="333"/>
      <c r="EO46" s="333"/>
      <c r="EP46" s="333"/>
      <c r="EQ46" s="333"/>
      <c r="ER46" s="333"/>
      <c r="ES46" s="333"/>
      <c r="ET46" s="333"/>
      <c r="EU46" s="332"/>
      <c r="EV46" s="332"/>
      <c r="EW46" s="332"/>
      <c r="EX46" s="332"/>
      <c r="EY46" s="332"/>
      <c r="EZ46" s="332"/>
      <c r="FA46" s="332"/>
      <c r="FB46" s="332"/>
      <c r="FC46" s="332"/>
      <c r="FD46" s="332"/>
      <c r="FE46" s="332"/>
      <c r="FF46" s="332"/>
      <c r="FG46" s="332"/>
      <c r="FH46" s="332"/>
      <c r="FI46" s="332"/>
      <c r="FJ46" s="332"/>
      <c r="FK46" s="332"/>
      <c r="FL46" s="332"/>
      <c r="FM46" s="332"/>
      <c r="FN46" s="332"/>
      <c r="FO46" s="332"/>
      <c r="FP46" s="332"/>
      <c r="FQ46" s="332"/>
      <c r="FR46" s="332"/>
      <c r="FS46" s="332"/>
      <c r="FT46" s="332"/>
      <c r="FU46" s="332"/>
      <c r="FV46" s="332"/>
      <c r="FW46" s="332"/>
      <c r="FX46" s="332"/>
      <c r="FY46" s="332"/>
      <c r="FZ46" s="333"/>
      <c r="GA46" s="333"/>
      <c r="GB46" s="333"/>
      <c r="GC46" s="333"/>
      <c r="GD46" s="333"/>
      <c r="GE46" s="333"/>
      <c r="GF46" s="333"/>
      <c r="GG46" s="333"/>
      <c r="GH46" s="333"/>
      <c r="GI46" s="333"/>
      <c r="GJ46" s="333"/>
      <c r="GK46" s="333"/>
      <c r="GL46" s="333"/>
      <c r="GM46" s="333"/>
      <c r="GN46" s="333"/>
      <c r="GO46" s="333"/>
      <c r="GP46" s="333"/>
      <c r="GQ46" s="333"/>
      <c r="GR46" s="333"/>
      <c r="GS46" s="333"/>
      <c r="GT46" s="333"/>
      <c r="GU46" s="333"/>
      <c r="GV46" s="333"/>
      <c r="GW46" s="333"/>
      <c r="GX46" s="333"/>
      <c r="GY46" s="333"/>
      <c r="GZ46" s="333"/>
      <c r="HA46" s="333"/>
      <c r="HB46" s="333"/>
      <c r="HC46" s="333"/>
      <c r="HD46" s="332"/>
      <c r="HE46" s="332"/>
      <c r="HF46" s="332"/>
      <c r="HG46" s="332"/>
      <c r="HH46" s="332"/>
      <c r="HI46" s="332"/>
      <c r="HJ46" s="332"/>
      <c r="HK46" s="332"/>
      <c r="HL46" s="332"/>
      <c r="HM46" s="332"/>
      <c r="HN46" s="332"/>
      <c r="HO46" s="332"/>
      <c r="HP46" s="332"/>
      <c r="HQ46" s="332"/>
      <c r="HR46" s="332"/>
      <c r="HS46" s="332"/>
      <c r="HT46" s="332"/>
      <c r="HU46" s="332"/>
      <c r="HV46" s="332"/>
      <c r="HW46" s="332"/>
      <c r="HX46" s="332"/>
      <c r="HY46" s="332"/>
      <c r="HZ46" s="332"/>
      <c r="IA46" s="332"/>
      <c r="IB46" s="332"/>
      <c r="IC46" s="332"/>
      <c r="ID46" s="332"/>
      <c r="IE46" s="332"/>
      <c r="IF46" s="332"/>
      <c r="IG46" s="332"/>
      <c r="IH46" s="332"/>
      <c r="II46" s="333"/>
      <c r="IJ46" s="333"/>
      <c r="IK46" s="333"/>
      <c r="IL46" s="333"/>
      <c r="IM46" s="333"/>
      <c r="IN46" s="333"/>
      <c r="IO46" s="333"/>
      <c r="IP46" s="333"/>
      <c r="IQ46" s="333"/>
      <c r="IR46" s="333"/>
      <c r="IS46" s="333"/>
      <c r="IT46" s="333"/>
      <c r="IU46" s="333"/>
      <c r="IV46" s="333"/>
      <c r="IW46" s="333"/>
      <c r="IX46" s="333"/>
      <c r="IY46" s="333"/>
      <c r="IZ46" s="333"/>
      <c r="JA46" s="333"/>
      <c r="JB46" s="333"/>
      <c r="JC46" s="333"/>
      <c r="JD46" s="333"/>
      <c r="JE46" s="333"/>
      <c r="JF46" s="333"/>
      <c r="JG46" s="333"/>
      <c r="JH46" s="333"/>
      <c r="JI46" s="333"/>
      <c r="JJ46" s="333"/>
      <c r="JK46" s="333"/>
      <c r="JL46" s="333"/>
      <c r="JM46" s="332"/>
      <c r="JN46" s="332"/>
      <c r="JO46" s="332"/>
      <c r="JP46" s="332"/>
      <c r="JQ46" s="332"/>
      <c r="JR46" s="332"/>
      <c r="JS46" s="332"/>
      <c r="JT46" s="332"/>
      <c r="JU46" s="332"/>
      <c r="JV46" s="332"/>
      <c r="JW46" s="332"/>
      <c r="JX46" s="332"/>
      <c r="JY46" s="332"/>
      <c r="JZ46" s="332"/>
      <c r="KA46" s="332"/>
      <c r="KB46" s="332"/>
      <c r="KC46" s="332"/>
      <c r="KD46" s="332"/>
      <c r="KE46" s="332"/>
      <c r="KF46" s="332"/>
      <c r="KG46" s="332"/>
      <c r="KH46" s="332"/>
      <c r="KI46" s="332"/>
      <c r="KJ46" s="332"/>
      <c r="KK46" s="332"/>
      <c r="KL46" s="332"/>
      <c r="KM46" s="332"/>
      <c r="KN46" s="332"/>
      <c r="KO46" s="332"/>
      <c r="KP46" s="332"/>
      <c r="KQ46" s="332"/>
      <c r="KR46" s="333"/>
      <c r="KS46" s="333"/>
      <c r="KT46" s="333"/>
      <c r="KU46" s="333"/>
      <c r="KV46" s="333"/>
      <c r="KW46" s="333"/>
      <c r="KX46" s="333"/>
      <c r="KY46" s="333"/>
      <c r="KZ46" s="333"/>
      <c r="LA46" s="333"/>
      <c r="LB46" s="333"/>
      <c r="LC46" s="333"/>
      <c r="LD46" s="333"/>
      <c r="LE46" s="333"/>
      <c r="LF46" s="333"/>
      <c r="LG46" s="333"/>
      <c r="LH46" s="333"/>
      <c r="LI46" s="333"/>
      <c r="LJ46" s="333"/>
      <c r="LK46" s="333"/>
      <c r="LL46" s="333"/>
      <c r="LM46" s="333"/>
      <c r="LN46" s="333"/>
      <c r="LO46" s="333"/>
      <c r="LP46" s="333"/>
      <c r="LQ46" s="333"/>
      <c r="LR46" s="333"/>
      <c r="LS46" s="333"/>
      <c r="LT46" s="333"/>
      <c r="LU46" s="333"/>
      <c r="LV46" s="333"/>
      <c r="LW46" s="332"/>
      <c r="LX46" s="332"/>
      <c r="LY46" s="332"/>
      <c r="LZ46" s="332"/>
      <c r="MA46" s="332"/>
      <c r="MB46" s="332"/>
      <c r="MC46" s="332"/>
      <c r="MD46" s="332"/>
      <c r="ME46" s="332"/>
      <c r="MF46" s="332"/>
      <c r="MG46" s="332"/>
      <c r="MH46" s="332"/>
      <c r="MI46" s="332"/>
      <c r="MJ46" s="332"/>
      <c r="MK46" s="332"/>
      <c r="ML46" s="332"/>
      <c r="MM46" s="332"/>
      <c r="MN46" s="332"/>
      <c r="MO46" s="332"/>
      <c r="MP46" s="332"/>
      <c r="MQ46" s="332"/>
      <c r="MR46" s="332"/>
      <c r="MS46" s="332"/>
      <c r="MT46" s="332"/>
      <c r="MU46" s="332"/>
      <c r="MV46" s="332"/>
      <c r="MW46" s="332"/>
      <c r="MX46" s="332"/>
      <c r="MY46" s="332"/>
      <c r="MZ46" s="333"/>
      <c r="NA46" s="333"/>
      <c r="NB46" s="333"/>
      <c r="NC46" s="333"/>
      <c r="ND46" s="333"/>
      <c r="NE46" s="333"/>
      <c r="NF46" s="333"/>
      <c r="NG46" s="333"/>
      <c r="NH46" s="333"/>
      <c r="NI46" s="333"/>
      <c r="NJ46" s="333"/>
      <c r="NK46" s="333"/>
      <c r="NL46" s="333"/>
      <c r="NM46" s="333"/>
      <c r="NN46" s="333"/>
      <c r="NO46" s="333"/>
      <c r="NP46" s="333"/>
      <c r="NQ46" s="333"/>
      <c r="NR46" s="333"/>
      <c r="NS46" s="333"/>
      <c r="NT46" s="333"/>
      <c r="NU46" s="333"/>
      <c r="NV46" s="333"/>
      <c r="NW46" s="333"/>
      <c r="NX46" s="333"/>
      <c r="NY46" s="333"/>
      <c r="NZ46" s="333"/>
      <c r="OA46" s="333"/>
      <c r="OB46" s="333"/>
      <c r="OC46" s="333"/>
      <c r="OD46" s="333"/>
      <c r="OE46" s="43" t="s">
        <v>1206</v>
      </c>
    </row>
    <row r="47" spans="1:395" s="43" customFormat="1" ht="15.75" customHeight="1">
      <c r="A47" s="80">
        <f t="shared" si="27"/>
        <v>42</v>
      </c>
      <c r="B47" s="415"/>
      <c r="C47" s="90">
        <f t="shared" si="1"/>
        <v>0</v>
      </c>
      <c r="D47" s="90">
        <f t="shared" si="2"/>
        <v>0</v>
      </c>
      <c r="E47" s="88">
        <f t="shared" si="6"/>
        <v>0</v>
      </c>
      <c r="F47" s="88">
        <f t="shared" si="7"/>
        <v>0</v>
      </c>
      <c r="G47" s="88">
        <f t="shared" si="8"/>
        <v>0</v>
      </c>
      <c r="H47" s="89">
        <f t="shared" si="9"/>
        <v>0</v>
      </c>
      <c r="I47" s="89">
        <f t="shared" si="10"/>
        <v>0</v>
      </c>
      <c r="J47" s="88">
        <f t="shared" si="11"/>
        <v>0</v>
      </c>
      <c r="K47" s="88">
        <f t="shared" si="12"/>
        <v>0</v>
      </c>
      <c r="L47" s="88">
        <f t="shared" si="13"/>
        <v>0</v>
      </c>
      <c r="M47" s="88">
        <f t="shared" si="14"/>
        <v>0</v>
      </c>
      <c r="N47" s="88">
        <f t="shared" si="15"/>
        <v>0</v>
      </c>
      <c r="O47" s="88">
        <f t="shared" si="16"/>
        <v>0</v>
      </c>
      <c r="P47" s="88">
        <f t="shared" si="17"/>
        <v>0</v>
      </c>
      <c r="Q47" s="88">
        <f t="shared" si="18"/>
        <v>0</v>
      </c>
      <c r="R47" s="88">
        <f t="shared" si="19"/>
        <v>0</v>
      </c>
      <c r="S47" s="88">
        <f t="shared" si="20"/>
        <v>0</v>
      </c>
      <c r="T47" s="88">
        <f t="shared" si="21"/>
        <v>0</v>
      </c>
      <c r="U47" s="88">
        <f t="shared" si="22"/>
        <v>0</v>
      </c>
      <c r="V47" s="88">
        <f t="shared" si="23"/>
        <v>0</v>
      </c>
      <c r="W47" s="88">
        <f t="shared" si="28"/>
        <v>0</v>
      </c>
      <c r="X47" s="88">
        <f t="shared" si="24"/>
        <v>0</v>
      </c>
      <c r="Y47" s="88">
        <f t="shared" si="29"/>
        <v>0</v>
      </c>
      <c r="Z47" s="88">
        <f t="shared" si="30"/>
        <v>0</v>
      </c>
      <c r="AA47" s="88">
        <f t="shared" si="25"/>
        <v>0</v>
      </c>
      <c r="AB47" s="88">
        <f t="shared" si="26"/>
        <v>0</v>
      </c>
      <c r="AC47" s="332"/>
      <c r="AD47" s="332"/>
      <c r="AE47" s="332"/>
      <c r="AF47" s="332"/>
      <c r="AG47" s="332"/>
      <c r="AH47" s="332"/>
      <c r="AI47" s="332"/>
      <c r="AJ47" s="332"/>
      <c r="AK47" s="332"/>
      <c r="AL47" s="332"/>
      <c r="AM47" s="332"/>
      <c r="AN47" s="332"/>
      <c r="AO47" s="332"/>
      <c r="AP47" s="332"/>
      <c r="AQ47" s="332"/>
      <c r="AR47" s="332"/>
      <c r="AS47" s="332"/>
      <c r="AT47" s="332"/>
      <c r="AU47" s="332"/>
      <c r="AV47" s="332"/>
      <c r="AW47" s="332"/>
      <c r="AX47" s="332"/>
      <c r="AY47" s="332"/>
      <c r="AZ47" s="332"/>
      <c r="BA47" s="332"/>
      <c r="BB47" s="332"/>
      <c r="BC47" s="332"/>
      <c r="BD47" s="332"/>
      <c r="BE47" s="332"/>
      <c r="BF47" s="332"/>
      <c r="BG47" s="333"/>
      <c r="BH47" s="333"/>
      <c r="BI47" s="333"/>
      <c r="BJ47" s="333"/>
      <c r="BK47" s="333"/>
      <c r="BL47" s="333"/>
      <c r="BM47" s="333"/>
      <c r="BN47" s="333"/>
      <c r="BO47" s="333"/>
      <c r="BP47" s="333"/>
      <c r="BQ47" s="333"/>
      <c r="BR47" s="333"/>
      <c r="BS47" s="333"/>
      <c r="BT47" s="333"/>
      <c r="BU47" s="333"/>
      <c r="BV47" s="333"/>
      <c r="BW47" s="333"/>
      <c r="BX47" s="333"/>
      <c r="BY47" s="333"/>
      <c r="BZ47" s="333"/>
      <c r="CA47" s="333"/>
      <c r="CB47" s="333"/>
      <c r="CC47" s="333"/>
      <c r="CD47" s="333"/>
      <c r="CE47" s="333"/>
      <c r="CF47" s="333"/>
      <c r="CG47" s="333"/>
      <c r="CH47" s="333"/>
      <c r="CI47" s="333"/>
      <c r="CJ47" s="333"/>
      <c r="CK47" s="333"/>
      <c r="CL47" s="332"/>
      <c r="CM47" s="332"/>
      <c r="CN47" s="332"/>
      <c r="CO47" s="332"/>
      <c r="CP47" s="332"/>
      <c r="CQ47" s="332"/>
      <c r="CR47" s="332"/>
      <c r="CS47" s="332"/>
      <c r="CT47" s="332"/>
      <c r="CU47" s="332"/>
      <c r="CV47" s="332"/>
      <c r="CW47" s="332"/>
      <c r="CX47" s="332"/>
      <c r="CY47" s="332"/>
      <c r="CZ47" s="332"/>
      <c r="DA47" s="332"/>
      <c r="DB47" s="332"/>
      <c r="DC47" s="332"/>
      <c r="DD47" s="332"/>
      <c r="DE47" s="332"/>
      <c r="DF47" s="332"/>
      <c r="DG47" s="332"/>
      <c r="DH47" s="332"/>
      <c r="DI47" s="332"/>
      <c r="DJ47" s="332"/>
      <c r="DK47" s="332"/>
      <c r="DL47" s="332"/>
      <c r="DM47" s="332"/>
      <c r="DN47" s="332"/>
      <c r="DO47" s="332"/>
      <c r="DP47" s="333"/>
      <c r="DQ47" s="333"/>
      <c r="DR47" s="333"/>
      <c r="DS47" s="333"/>
      <c r="DT47" s="333"/>
      <c r="DU47" s="333"/>
      <c r="DV47" s="333"/>
      <c r="DW47" s="333"/>
      <c r="DX47" s="333"/>
      <c r="DY47" s="333"/>
      <c r="DZ47" s="333"/>
      <c r="EA47" s="333"/>
      <c r="EB47" s="333"/>
      <c r="EC47" s="333"/>
      <c r="ED47" s="333"/>
      <c r="EE47" s="333"/>
      <c r="EF47" s="333"/>
      <c r="EG47" s="333"/>
      <c r="EH47" s="333"/>
      <c r="EI47" s="333"/>
      <c r="EJ47" s="333"/>
      <c r="EK47" s="333"/>
      <c r="EL47" s="333"/>
      <c r="EM47" s="333"/>
      <c r="EN47" s="333"/>
      <c r="EO47" s="333"/>
      <c r="EP47" s="333"/>
      <c r="EQ47" s="333"/>
      <c r="ER47" s="333"/>
      <c r="ES47" s="333"/>
      <c r="ET47" s="333"/>
      <c r="EU47" s="332"/>
      <c r="EV47" s="332"/>
      <c r="EW47" s="332"/>
      <c r="EX47" s="332"/>
      <c r="EY47" s="332"/>
      <c r="EZ47" s="332"/>
      <c r="FA47" s="332"/>
      <c r="FB47" s="332"/>
      <c r="FC47" s="332"/>
      <c r="FD47" s="332"/>
      <c r="FE47" s="332"/>
      <c r="FF47" s="332"/>
      <c r="FG47" s="332"/>
      <c r="FH47" s="332"/>
      <c r="FI47" s="332"/>
      <c r="FJ47" s="332"/>
      <c r="FK47" s="332"/>
      <c r="FL47" s="332"/>
      <c r="FM47" s="332"/>
      <c r="FN47" s="332"/>
      <c r="FO47" s="332"/>
      <c r="FP47" s="332"/>
      <c r="FQ47" s="332"/>
      <c r="FR47" s="332"/>
      <c r="FS47" s="332"/>
      <c r="FT47" s="332"/>
      <c r="FU47" s="332"/>
      <c r="FV47" s="332"/>
      <c r="FW47" s="332"/>
      <c r="FX47" s="332"/>
      <c r="FY47" s="332"/>
      <c r="FZ47" s="333"/>
      <c r="GA47" s="333"/>
      <c r="GB47" s="333"/>
      <c r="GC47" s="333"/>
      <c r="GD47" s="333"/>
      <c r="GE47" s="333"/>
      <c r="GF47" s="333"/>
      <c r="GG47" s="333"/>
      <c r="GH47" s="333"/>
      <c r="GI47" s="333"/>
      <c r="GJ47" s="333"/>
      <c r="GK47" s="333"/>
      <c r="GL47" s="333"/>
      <c r="GM47" s="333"/>
      <c r="GN47" s="333"/>
      <c r="GO47" s="333"/>
      <c r="GP47" s="333"/>
      <c r="GQ47" s="333"/>
      <c r="GR47" s="333"/>
      <c r="GS47" s="333"/>
      <c r="GT47" s="333"/>
      <c r="GU47" s="333"/>
      <c r="GV47" s="333"/>
      <c r="GW47" s="333"/>
      <c r="GX47" s="333"/>
      <c r="GY47" s="333"/>
      <c r="GZ47" s="333"/>
      <c r="HA47" s="333"/>
      <c r="HB47" s="333"/>
      <c r="HC47" s="333"/>
      <c r="HD47" s="332"/>
      <c r="HE47" s="332"/>
      <c r="HF47" s="332"/>
      <c r="HG47" s="332"/>
      <c r="HH47" s="332"/>
      <c r="HI47" s="332"/>
      <c r="HJ47" s="332"/>
      <c r="HK47" s="332"/>
      <c r="HL47" s="332"/>
      <c r="HM47" s="332"/>
      <c r="HN47" s="332"/>
      <c r="HO47" s="332"/>
      <c r="HP47" s="332"/>
      <c r="HQ47" s="332"/>
      <c r="HR47" s="332"/>
      <c r="HS47" s="332"/>
      <c r="HT47" s="332"/>
      <c r="HU47" s="332"/>
      <c r="HV47" s="332"/>
      <c r="HW47" s="332"/>
      <c r="HX47" s="332"/>
      <c r="HY47" s="332"/>
      <c r="HZ47" s="332"/>
      <c r="IA47" s="332"/>
      <c r="IB47" s="332"/>
      <c r="IC47" s="332"/>
      <c r="ID47" s="332"/>
      <c r="IE47" s="332"/>
      <c r="IF47" s="332"/>
      <c r="IG47" s="332"/>
      <c r="IH47" s="332"/>
      <c r="II47" s="333"/>
      <c r="IJ47" s="333"/>
      <c r="IK47" s="333"/>
      <c r="IL47" s="333"/>
      <c r="IM47" s="333"/>
      <c r="IN47" s="333"/>
      <c r="IO47" s="333"/>
      <c r="IP47" s="333"/>
      <c r="IQ47" s="333"/>
      <c r="IR47" s="333"/>
      <c r="IS47" s="333"/>
      <c r="IT47" s="333"/>
      <c r="IU47" s="333"/>
      <c r="IV47" s="333"/>
      <c r="IW47" s="333"/>
      <c r="IX47" s="333"/>
      <c r="IY47" s="333"/>
      <c r="IZ47" s="333"/>
      <c r="JA47" s="333"/>
      <c r="JB47" s="333"/>
      <c r="JC47" s="333"/>
      <c r="JD47" s="333"/>
      <c r="JE47" s="333"/>
      <c r="JF47" s="333"/>
      <c r="JG47" s="333"/>
      <c r="JH47" s="333"/>
      <c r="JI47" s="333"/>
      <c r="JJ47" s="333"/>
      <c r="JK47" s="333"/>
      <c r="JL47" s="333"/>
      <c r="JM47" s="332"/>
      <c r="JN47" s="332"/>
      <c r="JO47" s="332"/>
      <c r="JP47" s="332"/>
      <c r="JQ47" s="332"/>
      <c r="JR47" s="332"/>
      <c r="JS47" s="332"/>
      <c r="JT47" s="332"/>
      <c r="JU47" s="332"/>
      <c r="JV47" s="332"/>
      <c r="JW47" s="332"/>
      <c r="JX47" s="332"/>
      <c r="JY47" s="332"/>
      <c r="JZ47" s="332"/>
      <c r="KA47" s="332"/>
      <c r="KB47" s="332"/>
      <c r="KC47" s="332"/>
      <c r="KD47" s="332"/>
      <c r="KE47" s="332"/>
      <c r="KF47" s="332"/>
      <c r="KG47" s="332"/>
      <c r="KH47" s="332"/>
      <c r="KI47" s="332"/>
      <c r="KJ47" s="332"/>
      <c r="KK47" s="332"/>
      <c r="KL47" s="332"/>
      <c r="KM47" s="332"/>
      <c r="KN47" s="332"/>
      <c r="KO47" s="332"/>
      <c r="KP47" s="332"/>
      <c r="KQ47" s="332"/>
      <c r="KR47" s="333"/>
      <c r="KS47" s="333"/>
      <c r="KT47" s="333"/>
      <c r="KU47" s="333"/>
      <c r="KV47" s="333"/>
      <c r="KW47" s="333"/>
      <c r="KX47" s="333"/>
      <c r="KY47" s="333"/>
      <c r="KZ47" s="333"/>
      <c r="LA47" s="333"/>
      <c r="LB47" s="333"/>
      <c r="LC47" s="333"/>
      <c r="LD47" s="333"/>
      <c r="LE47" s="333"/>
      <c r="LF47" s="333"/>
      <c r="LG47" s="333"/>
      <c r="LH47" s="333"/>
      <c r="LI47" s="333"/>
      <c r="LJ47" s="333"/>
      <c r="LK47" s="333"/>
      <c r="LL47" s="333"/>
      <c r="LM47" s="333"/>
      <c r="LN47" s="333"/>
      <c r="LO47" s="333"/>
      <c r="LP47" s="333"/>
      <c r="LQ47" s="333"/>
      <c r="LR47" s="333"/>
      <c r="LS47" s="333"/>
      <c r="LT47" s="333"/>
      <c r="LU47" s="333"/>
      <c r="LV47" s="333"/>
      <c r="LW47" s="332"/>
      <c r="LX47" s="332"/>
      <c r="LY47" s="332"/>
      <c r="LZ47" s="332"/>
      <c r="MA47" s="332"/>
      <c r="MB47" s="332"/>
      <c r="MC47" s="332"/>
      <c r="MD47" s="332"/>
      <c r="ME47" s="332"/>
      <c r="MF47" s="332"/>
      <c r="MG47" s="332"/>
      <c r="MH47" s="332"/>
      <c r="MI47" s="332"/>
      <c r="MJ47" s="332"/>
      <c r="MK47" s="332"/>
      <c r="ML47" s="332"/>
      <c r="MM47" s="332"/>
      <c r="MN47" s="332"/>
      <c r="MO47" s="332"/>
      <c r="MP47" s="332"/>
      <c r="MQ47" s="332"/>
      <c r="MR47" s="332"/>
      <c r="MS47" s="332"/>
      <c r="MT47" s="332"/>
      <c r="MU47" s="332"/>
      <c r="MV47" s="332"/>
      <c r="MW47" s="332"/>
      <c r="MX47" s="332"/>
      <c r="MY47" s="332"/>
      <c r="MZ47" s="333"/>
      <c r="NA47" s="333"/>
      <c r="NB47" s="333"/>
      <c r="NC47" s="333"/>
      <c r="ND47" s="333"/>
      <c r="NE47" s="333"/>
      <c r="NF47" s="333"/>
      <c r="NG47" s="333"/>
      <c r="NH47" s="333"/>
      <c r="NI47" s="333"/>
      <c r="NJ47" s="333"/>
      <c r="NK47" s="333"/>
      <c r="NL47" s="333"/>
      <c r="NM47" s="333"/>
      <c r="NN47" s="333"/>
      <c r="NO47" s="333"/>
      <c r="NP47" s="333"/>
      <c r="NQ47" s="333"/>
      <c r="NR47" s="333"/>
      <c r="NS47" s="333"/>
      <c r="NT47" s="333"/>
      <c r="NU47" s="333"/>
      <c r="NV47" s="333"/>
      <c r="NW47" s="333"/>
      <c r="NX47" s="333"/>
      <c r="NY47" s="333"/>
      <c r="NZ47" s="333"/>
      <c r="OA47" s="333"/>
      <c r="OB47" s="333"/>
      <c r="OC47" s="333"/>
      <c r="OD47" s="333"/>
      <c r="OE47" s="43" t="s">
        <v>1206</v>
      </c>
    </row>
    <row r="48" spans="1:395" s="43" customFormat="1" ht="15.75" customHeight="1">
      <c r="A48" s="80">
        <f t="shared" si="27"/>
        <v>43</v>
      </c>
      <c r="B48" s="415"/>
      <c r="C48" s="90">
        <f t="shared" si="1"/>
        <v>0</v>
      </c>
      <c r="D48" s="90">
        <f t="shared" si="2"/>
        <v>0</v>
      </c>
      <c r="E48" s="88">
        <f t="shared" si="6"/>
        <v>0</v>
      </c>
      <c r="F48" s="88">
        <f t="shared" si="7"/>
        <v>0</v>
      </c>
      <c r="G48" s="88">
        <f t="shared" si="8"/>
        <v>0</v>
      </c>
      <c r="H48" s="89">
        <f t="shared" si="9"/>
        <v>0</v>
      </c>
      <c r="I48" s="89">
        <f t="shared" si="10"/>
        <v>0</v>
      </c>
      <c r="J48" s="88">
        <f t="shared" si="11"/>
        <v>0</v>
      </c>
      <c r="K48" s="88">
        <f t="shared" si="12"/>
        <v>0</v>
      </c>
      <c r="L48" s="88">
        <f t="shared" si="13"/>
        <v>0</v>
      </c>
      <c r="M48" s="88">
        <f t="shared" si="14"/>
        <v>0</v>
      </c>
      <c r="N48" s="88">
        <f t="shared" si="15"/>
        <v>0</v>
      </c>
      <c r="O48" s="88">
        <f t="shared" si="16"/>
        <v>0</v>
      </c>
      <c r="P48" s="88">
        <f t="shared" si="17"/>
        <v>0</v>
      </c>
      <c r="Q48" s="88">
        <f t="shared" si="18"/>
        <v>0</v>
      </c>
      <c r="R48" s="88">
        <f t="shared" si="19"/>
        <v>0</v>
      </c>
      <c r="S48" s="88">
        <f t="shared" si="20"/>
        <v>0</v>
      </c>
      <c r="T48" s="88">
        <f t="shared" si="21"/>
        <v>0</v>
      </c>
      <c r="U48" s="88">
        <f t="shared" si="22"/>
        <v>0</v>
      </c>
      <c r="V48" s="88">
        <f t="shared" si="23"/>
        <v>0</v>
      </c>
      <c r="W48" s="88">
        <f t="shared" si="28"/>
        <v>0</v>
      </c>
      <c r="X48" s="88">
        <f t="shared" si="24"/>
        <v>0</v>
      </c>
      <c r="Y48" s="88">
        <f t="shared" si="29"/>
        <v>0</v>
      </c>
      <c r="Z48" s="88">
        <f t="shared" si="30"/>
        <v>0</v>
      </c>
      <c r="AA48" s="88">
        <f t="shared" si="25"/>
        <v>0</v>
      </c>
      <c r="AB48" s="88">
        <f t="shared" si="26"/>
        <v>0</v>
      </c>
      <c r="AC48" s="332"/>
      <c r="AD48" s="332"/>
      <c r="AE48" s="332"/>
      <c r="AF48" s="332"/>
      <c r="AG48" s="332"/>
      <c r="AH48" s="332"/>
      <c r="AI48" s="332"/>
      <c r="AJ48" s="332"/>
      <c r="AK48" s="332"/>
      <c r="AL48" s="332"/>
      <c r="AM48" s="332"/>
      <c r="AN48" s="332"/>
      <c r="AO48" s="332"/>
      <c r="AP48" s="332"/>
      <c r="AQ48" s="332"/>
      <c r="AR48" s="332"/>
      <c r="AS48" s="332"/>
      <c r="AT48" s="332"/>
      <c r="AU48" s="332"/>
      <c r="AV48" s="332"/>
      <c r="AW48" s="332"/>
      <c r="AX48" s="332"/>
      <c r="AY48" s="332"/>
      <c r="AZ48" s="332"/>
      <c r="BA48" s="332"/>
      <c r="BB48" s="332"/>
      <c r="BC48" s="332"/>
      <c r="BD48" s="332"/>
      <c r="BE48" s="332"/>
      <c r="BF48" s="332"/>
      <c r="BG48" s="333"/>
      <c r="BH48" s="333"/>
      <c r="BI48" s="333"/>
      <c r="BJ48" s="333"/>
      <c r="BK48" s="333"/>
      <c r="BL48" s="333"/>
      <c r="BM48" s="333"/>
      <c r="BN48" s="333"/>
      <c r="BO48" s="333"/>
      <c r="BP48" s="333"/>
      <c r="BQ48" s="333"/>
      <c r="BR48" s="333"/>
      <c r="BS48" s="333"/>
      <c r="BT48" s="333"/>
      <c r="BU48" s="333"/>
      <c r="BV48" s="333"/>
      <c r="BW48" s="333"/>
      <c r="BX48" s="333"/>
      <c r="BY48" s="333"/>
      <c r="BZ48" s="333"/>
      <c r="CA48" s="333"/>
      <c r="CB48" s="333"/>
      <c r="CC48" s="333"/>
      <c r="CD48" s="333"/>
      <c r="CE48" s="333"/>
      <c r="CF48" s="333"/>
      <c r="CG48" s="333"/>
      <c r="CH48" s="333"/>
      <c r="CI48" s="333"/>
      <c r="CJ48" s="333"/>
      <c r="CK48" s="333"/>
      <c r="CL48" s="332"/>
      <c r="CM48" s="332"/>
      <c r="CN48" s="332"/>
      <c r="CO48" s="332"/>
      <c r="CP48" s="332"/>
      <c r="CQ48" s="332"/>
      <c r="CR48" s="332"/>
      <c r="CS48" s="332"/>
      <c r="CT48" s="332"/>
      <c r="CU48" s="332"/>
      <c r="CV48" s="332"/>
      <c r="CW48" s="332"/>
      <c r="CX48" s="332"/>
      <c r="CY48" s="332"/>
      <c r="CZ48" s="332"/>
      <c r="DA48" s="332"/>
      <c r="DB48" s="332"/>
      <c r="DC48" s="332"/>
      <c r="DD48" s="332"/>
      <c r="DE48" s="332"/>
      <c r="DF48" s="332"/>
      <c r="DG48" s="332"/>
      <c r="DH48" s="332"/>
      <c r="DI48" s="332"/>
      <c r="DJ48" s="332"/>
      <c r="DK48" s="332"/>
      <c r="DL48" s="332"/>
      <c r="DM48" s="332"/>
      <c r="DN48" s="332"/>
      <c r="DO48" s="332"/>
      <c r="DP48" s="333"/>
      <c r="DQ48" s="333"/>
      <c r="DR48" s="333"/>
      <c r="DS48" s="333"/>
      <c r="DT48" s="333"/>
      <c r="DU48" s="333"/>
      <c r="DV48" s="333"/>
      <c r="DW48" s="333"/>
      <c r="DX48" s="333"/>
      <c r="DY48" s="333"/>
      <c r="DZ48" s="333"/>
      <c r="EA48" s="333"/>
      <c r="EB48" s="333"/>
      <c r="EC48" s="333"/>
      <c r="ED48" s="333"/>
      <c r="EE48" s="333"/>
      <c r="EF48" s="333"/>
      <c r="EG48" s="333"/>
      <c r="EH48" s="333"/>
      <c r="EI48" s="333"/>
      <c r="EJ48" s="333"/>
      <c r="EK48" s="333"/>
      <c r="EL48" s="333"/>
      <c r="EM48" s="333"/>
      <c r="EN48" s="333"/>
      <c r="EO48" s="333"/>
      <c r="EP48" s="333"/>
      <c r="EQ48" s="333"/>
      <c r="ER48" s="333"/>
      <c r="ES48" s="333"/>
      <c r="ET48" s="333"/>
      <c r="EU48" s="332"/>
      <c r="EV48" s="332"/>
      <c r="EW48" s="332"/>
      <c r="EX48" s="332"/>
      <c r="EY48" s="332"/>
      <c r="EZ48" s="332"/>
      <c r="FA48" s="332"/>
      <c r="FB48" s="332"/>
      <c r="FC48" s="332"/>
      <c r="FD48" s="332"/>
      <c r="FE48" s="332"/>
      <c r="FF48" s="332"/>
      <c r="FG48" s="332"/>
      <c r="FH48" s="332"/>
      <c r="FI48" s="332"/>
      <c r="FJ48" s="332"/>
      <c r="FK48" s="332"/>
      <c r="FL48" s="332"/>
      <c r="FM48" s="332"/>
      <c r="FN48" s="332"/>
      <c r="FO48" s="332"/>
      <c r="FP48" s="332"/>
      <c r="FQ48" s="332"/>
      <c r="FR48" s="332"/>
      <c r="FS48" s="332"/>
      <c r="FT48" s="332"/>
      <c r="FU48" s="332"/>
      <c r="FV48" s="332"/>
      <c r="FW48" s="332"/>
      <c r="FX48" s="332"/>
      <c r="FY48" s="332"/>
      <c r="FZ48" s="333"/>
      <c r="GA48" s="333"/>
      <c r="GB48" s="333"/>
      <c r="GC48" s="333"/>
      <c r="GD48" s="333"/>
      <c r="GE48" s="333"/>
      <c r="GF48" s="333"/>
      <c r="GG48" s="333"/>
      <c r="GH48" s="333"/>
      <c r="GI48" s="333"/>
      <c r="GJ48" s="333"/>
      <c r="GK48" s="333"/>
      <c r="GL48" s="333"/>
      <c r="GM48" s="333"/>
      <c r="GN48" s="333"/>
      <c r="GO48" s="333"/>
      <c r="GP48" s="333"/>
      <c r="GQ48" s="333"/>
      <c r="GR48" s="333"/>
      <c r="GS48" s="333"/>
      <c r="GT48" s="333"/>
      <c r="GU48" s="333"/>
      <c r="GV48" s="333"/>
      <c r="GW48" s="333"/>
      <c r="GX48" s="333"/>
      <c r="GY48" s="333"/>
      <c r="GZ48" s="333"/>
      <c r="HA48" s="333"/>
      <c r="HB48" s="333"/>
      <c r="HC48" s="333"/>
      <c r="HD48" s="332"/>
      <c r="HE48" s="332"/>
      <c r="HF48" s="332"/>
      <c r="HG48" s="332"/>
      <c r="HH48" s="332"/>
      <c r="HI48" s="332"/>
      <c r="HJ48" s="332"/>
      <c r="HK48" s="332"/>
      <c r="HL48" s="332"/>
      <c r="HM48" s="332"/>
      <c r="HN48" s="332"/>
      <c r="HO48" s="332"/>
      <c r="HP48" s="332"/>
      <c r="HQ48" s="332"/>
      <c r="HR48" s="332"/>
      <c r="HS48" s="332"/>
      <c r="HT48" s="332"/>
      <c r="HU48" s="332"/>
      <c r="HV48" s="332"/>
      <c r="HW48" s="332"/>
      <c r="HX48" s="332"/>
      <c r="HY48" s="332"/>
      <c r="HZ48" s="332"/>
      <c r="IA48" s="332"/>
      <c r="IB48" s="332"/>
      <c r="IC48" s="332"/>
      <c r="ID48" s="332"/>
      <c r="IE48" s="332"/>
      <c r="IF48" s="332"/>
      <c r="IG48" s="332"/>
      <c r="IH48" s="332"/>
      <c r="II48" s="333"/>
      <c r="IJ48" s="333"/>
      <c r="IK48" s="333"/>
      <c r="IL48" s="333"/>
      <c r="IM48" s="333"/>
      <c r="IN48" s="333"/>
      <c r="IO48" s="333"/>
      <c r="IP48" s="333"/>
      <c r="IQ48" s="333"/>
      <c r="IR48" s="333"/>
      <c r="IS48" s="333"/>
      <c r="IT48" s="333"/>
      <c r="IU48" s="333"/>
      <c r="IV48" s="333"/>
      <c r="IW48" s="333"/>
      <c r="IX48" s="333"/>
      <c r="IY48" s="333"/>
      <c r="IZ48" s="333"/>
      <c r="JA48" s="333"/>
      <c r="JB48" s="333"/>
      <c r="JC48" s="333"/>
      <c r="JD48" s="333"/>
      <c r="JE48" s="333"/>
      <c r="JF48" s="333"/>
      <c r="JG48" s="333"/>
      <c r="JH48" s="333"/>
      <c r="JI48" s="333"/>
      <c r="JJ48" s="333"/>
      <c r="JK48" s="333"/>
      <c r="JL48" s="333"/>
      <c r="JM48" s="332"/>
      <c r="JN48" s="332"/>
      <c r="JO48" s="332"/>
      <c r="JP48" s="332"/>
      <c r="JQ48" s="332"/>
      <c r="JR48" s="332"/>
      <c r="JS48" s="332"/>
      <c r="JT48" s="332"/>
      <c r="JU48" s="332"/>
      <c r="JV48" s="332"/>
      <c r="JW48" s="332"/>
      <c r="JX48" s="332"/>
      <c r="JY48" s="332"/>
      <c r="JZ48" s="332"/>
      <c r="KA48" s="332"/>
      <c r="KB48" s="332"/>
      <c r="KC48" s="332"/>
      <c r="KD48" s="332"/>
      <c r="KE48" s="332"/>
      <c r="KF48" s="332"/>
      <c r="KG48" s="332"/>
      <c r="KH48" s="332"/>
      <c r="KI48" s="332"/>
      <c r="KJ48" s="332"/>
      <c r="KK48" s="332"/>
      <c r="KL48" s="332"/>
      <c r="KM48" s="332"/>
      <c r="KN48" s="332"/>
      <c r="KO48" s="332"/>
      <c r="KP48" s="332"/>
      <c r="KQ48" s="332"/>
      <c r="KR48" s="333"/>
      <c r="KS48" s="333"/>
      <c r="KT48" s="333"/>
      <c r="KU48" s="333"/>
      <c r="KV48" s="333"/>
      <c r="KW48" s="333"/>
      <c r="KX48" s="333"/>
      <c r="KY48" s="333"/>
      <c r="KZ48" s="333"/>
      <c r="LA48" s="333"/>
      <c r="LB48" s="333"/>
      <c r="LC48" s="333"/>
      <c r="LD48" s="333"/>
      <c r="LE48" s="333"/>
      <c r="LF48" s="333"/>
      <c r="LG48" s="333"/>
      <c r="LH48" s="333"/>
      <c r="LI48" s="333"/>
      <c r="LJ48" s="333"/>
      <c r="LK48" s="333"/>
      <c r="LL48" s="333"/>
      <c r="LM48" s="333"/>
      <c r="LN48" s="333"/>
      <c r="LO48" s="333"/>
      <c r="LP48" s="333"/>
      <c r="LQ48" s="333"/>
      <c r="LR48" s="333"/>
      <c r="LS48" s="333"/>
      <c r="LT48" s="333"/>
      <c r="LU48" s="333"/>
      <c r="LV48" s="333"/>
      <c r="LW48" s="332"/>
      <c r="LX48" s="332"/>
      <c r="LY48" s="332"/>
      <c r="LZ48" s="332"/>
      <c r="MA48" s="332"/>
      <c r="MB48" s="332"/>
      <c r="MC48" s="332"/>
      <c r="MD48" s="332"/>
      <c r="ME48" s="332"/>
      <c r="MF48" s="332"/>
      <c r="MG48" s="332"/>
      <c r="MH48" s="332"/>
      <c r="MI48" s="332"/>
      <c r="MJ48" s="332"/>
      <c r="MK48" s="332"/>
      <c r="ML48" s="332"/>
      <c r="MM48" s="332"/>
      <c r="MN48" s="332"/>
      <c r="MO48" s="332"/>
      <c r="MP48" s="332"/>
      <c r="MQ48" s="332"/>
      <c r="MR48" s="332"/>
      <c r="MS48" s="332"/>
      <c r="MT48" s="332"/>
      <c r="MU48" s="332"/>
      <c r="MV48" s="332"/>
      <c r="MW48" s="332"/>
      <c r="MX48" s="332"/>
      <c r="MY48" s="332"/>
      <c r="MZ48" s="333"/>
      <c r="NA48" s="333"/>
      <c r="NB48" s="333"/>
      <c r="NC48" s="333"/>
      <c r="ND48" s="333"/>
      <c r="NE48" s="333"/>
      <c r="NF48" s="333"/>
      <c r="NG48" s="333"/>
      <c r="NH48" s="333"/>
      <c r="NI48" s="333"/>
      <c r="NJ48" s="333"/>
      <c r="NK48" s="333"/>
      <c r="NL48" s="333"/>
      <c r="NM48" s="333"/>
      <c r="NN48" s="333"/>
      <c r="NO48" s="333"/>
      <c r="NP48" s="333"/>
      <c r="NQ48" s="333"/>
      <c r="NR48" s="333"/>
      <c r="NS48" s="333"/>
      <c r="NT48" s="333"/>
      <c r="NU48" s="333"/>
      <c r="NV48" s="333"/>
      <c r="NW48" s="333"/>
      <c r="NX48" s="333"/>
      <c r="NY48" s="333"/>
      <c r="NZ48" s="333"/>
      <c r="OA48" s="333"/>
      <c r="OB48" s="333"/>
      <c r="OC48" s="333"/>
      <c r="OD48" s="333"/>
      <c r="OE48" s="43" t="s">
        <v>1206</v>
      </c>
    </row>
    <row r="49" spans="1:396" s="43" customFormat="1" ht="15.75" customHeight="1">
      <c r="A49" s="80">
        <f t="shared" si="27"/>
        <v>44</v>
      </c>
      <c r="B49" s="415"/>
      <c r="C49" s="90">
        <f t="shared" si="1"/>
        <v>0</v>
      </c>
      <c r="D49" s="90">
        <f t="shared" si="2"/>
        <v>0</v>
      </c>
      <c r="E49" s="88">
        <f t="shared" si="6"/>
        <v>0</v>
      </c>
      <c r="F49" s="88">
        <f t="shared" si="7"/>
        <v>0</v>
      </c>
      <c r="G49" s="88">
        <f t="shared" si="8"/>
        <v>0</v>
      </c>
      <c r="H49" s="89">
        <f t="shared" si="9"/>
        <v>0</v>
      </c>
      <c r="I49" s="89">
        <f t="shared" si="10"/>
        <v>0</v>
      </c>
      <c r="J49" s="88">
        <f t="shared" si="11"/>
        <v>0</v>
      </c>
      <c r="K49" s="88">
        <f t="shared" si="12"/>
        <v>0</v>
      </c>
      <c r="L49" s="88">
        <f t="shared" si="13"/>
        <v>0</v>
      </c>
      <c r="M49" s="88">
        <f t="shared" si="14"/>
        <v>0</v>
      </c>
      <c r="N49" s="88">
        <f t="shared" si="15"/>
        <v>0</v>
      </c>
      <c r="O49" s="88">
        <f t="shared" si="16"/>
        <v>0</v>
      </c>
      <c r="P49" s="88">
        <f t="shared" si="17"/>
        <v>0</v>
      </c>
      <c r="Q49" s="88">
        <f t="shared" si="18"/>
        <v>0</v>
      </c>
      <c r="R49" s="88">
        <f t="shared" si="19"/>
        <v>0</v>
      </c>
      <c r="S49" s="88">
        <f t="shared" si="20"/>
        <v>0</v>
      </c>
      <c r="T49" s="88">
        <f t="shared" si="21"/>
        <v>0</v>
      </c>
      <c r="U49" s="88">
        <f t="shared" si="22"/>
        <v>0</v>
      </c>
      <c r="V49" s="88">
        <f t="shared" si="23"/>
        <v>0</v>
      </c>
      <c r="W49" s="88">
        <f t="shared" si="28"/>
        <v>0</v>
      </c>
      <c r="X49" s="88">
        <f t="shared" si="24"/>
        <v>0</v>
      </c>
      <c r="Y49" s="88">
        <f t="shared" si="29"/>
        <v>0</v>
      </c>
      <c r="Z49" s="88">
        <f t="shared" si="30"/>
        <v>0</v>
      </c>
      <c r="AA49" s="88">
        <f t="shared" si="25"/>
        <v>0</v>
      </c>
      <c r="AB49" s="88">
        <f t="shared" si="26"/>
        <v>0</v>
      </c>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332"/>
      <c r="AY49" s="332"/>
      <c r="AZ49" s="332"/>
      <c r="BA49" s="332"/>
      <c r="BB49" s="332"/>
      <c r="BC49" s="332"/>
      <c r="BD49" s="332"/>
      <c r="BE49" s="332"/>
      <c r="BF49" s="332"/>
      <c r="BG49" s="333"/>
      <c r="BH49" s="333"/>
      <c r="BI49" s="333"/>
      <c r="BJ49" s="333"/>
      <c r="BK49" s="333"/>
      <c r="BL49" s="333"/>
      <c r="BM49" s="333"/>
      <c r="BN49" s="333"/>
      <c r="BO49" s="333"/>
      <c r="BP49" s="333"/>
      <c r="BQ49" s="333"/>
      <c r="BR49" s="333"/>
      <c r="BS49" s="333"/>
      <c r="BT49" s="333"/>
      <c r="BU49" s="333"/>
      <c r="BV49" s="333"/>
      <c r="BW49" s="333"/>
      <c r="BX49" s="333"/>
      <c r="BY49" s="333"/>
      <c r="BZ49" s="333"/>
      <c r="CA49" s="333"/>
      <c r="CB49" s="333"/>
      <c r="CC49" s="333"/>
      <c r="CD49" s="333"/>
      <c r="CE49" s="333"/>
      <c r="CF49" s="333"/>
      <c r="CG49" s="333"/>
      <c r="CH49" s="333"/>
      <c r="CI49" s="333"/>
      <c r="CJ49" s="333"/>
      <c r="CK49" s="333"/>
      <c r="CL49" s="332"/>
      <c r="CM49" s="332"/>
      <c r="CN49" s="332"/>
      <c r="CO49" s="332"/>
      <c r="CP49" s="332"/>
      <c r="CQ49" s="332"/>
      <c r="CR49" s="332"/>
      <c r="CS49" s="332"/>
      <c r="CT49" s="332"/>
      <c r="CU49" s="332"/>
      <c r="CV49" s="332"/>
      <c r="CW49" s="332"/>
      <c r="CX49" s="332"/>
      <c r="CY49" s="332"/>
      <c r="CZ49" s="332"/>
      <c r="DA49" s="332"/>
      <c r="DB49" s="332"/>
      <c r="DC49" s="332"/>
      <c r="DD49" s="332"/>
      <c r="DE49" s="332"/>
      <c r="DF49" s="332"/>
      <c r="DG49" s="332"/>
      <c r="DH49" s="332"/>
      <c r="DI49" s="332"/>
      <c r="DJ49" s="332"/>
      <c r="DK49" s="332"/>
      <c r="DL49" s="332"/>
      <c r="DM49" s="332"/>
      <c r="DN49" s="332"/>
      <c r="DO49" s="332"/>
      <c r="DP49" s="333"/>
      <c r="DQ49" s="333"/>
      <c r="DR49" s="333"/>
      <c r="DS49" s="333"/>
      <c r="DT49" s="333"/>
      <c r="DU49" s="333"/>
      <c r="DV49" s="333"/>
      <c r="DW49" s="333"/>
      <c r="DX49" s="333"/>
      <c r="DY49" s="333"/>
      <c r="DZ49" s="333"/>
      <c r="EA49" s="333"/>
      <c r="EB49" s="333"/>
      <c r="EC49" s="333"/>
      <c r="ED49" s="333"/>
      <c r="EE49" s="333"/>
      <c r="EF49" s="333"/>
      <c r="EG49" s="333"/>
      <c r="EH49" s="333"/>
      <c r="EI49" s="333"/>
      <c r="EJ49" s="333"/>
      <c r="EK49" s="333"/>
      <c r="EL49" s="333"/>
      <c r="EM49" s="333"/>
      <c r="EN49" s="333"/>
      <c r="EO49" s="333"/>
      <c r="EP49" s="333"/>
      <c r="EQ49" s="333"/>
      <c r="ER49" s="333"/>
      <c r="ES49" s="333"/>
      <c r="ET49" s="333"/>
      <c r="EU49" s="332"/>
      <c r="EV49" s="332"/>
      <c r="EW49" s="332"/>
      <c r="EX49" s="332"/>
      <c r="EY49" s="332"/>
      <c r="EZ49" s="332"/>
      <c r="FA49" s="332"/>
      <c r="FB49" s="332"/>
      <c r="FC49" s="332"/>
      <c r="FD49" s="332"/>
      <c r="FE49" s="332"/>
      <c r="FF49" s="332"/>
      <c r="FG49" s="332"/>
      <c r="FH49" s="332"/>
      <c r="FI49" s="332"/>
      <c r="FJ49" s="332"/>
      <c r="FK49" s="332"/>
      <c r="FL49" s="332"/>
      <c r="FM49" s="332"/>
      <c r="FN49" s="332"/>
      <c r="FO49" s="332"/>
      <c r="FP49" s="332"/>
      <c r="FQ49" s="332"/>
      <c r="FR49" s="332"/>
      <c r="FS49" s="332"/>
      <c r="FT49" s="332"/>
      <c r="FU49" s="332"/>
      <c r="FV49" s="332"/>
      <c r="FW49" s="332"/>
      <c r="FX49" s="332"/>
      <c r="FY49" s="332"/>
      <c r="FZ49" s="333"/>
      <c r="GA49" s="333"/>
      <c r="GB49" s="333"/>
      <c r="GC49" s="333"/>
      <c r="GD49" s="333"/>
      <c r="GE49" s="333"/>
      <c r="GF49" s="333"/>
      <c r="GG49" s="333"/>
      <c r="GH49" s="333"/>
      <c r="GI49" s="333"/>
      <c r="GJ49" s="333"/>
      <c r="GK49" s="333"/>
      <c r="GL49" s="333"/>
      <c r="GM49" s="333"/>
      <c r="GN49" s="333"/>
      <c r="GO49" s="333"/>
      <c r="GP49" s="333"/>
      <c r="GQ49" s="333"/>
      <c r="GR49" s="333"/>
      <c r="GS49" s="333"/>
      <c r="GT49" s="333"/>
      <c r="GU49" s="333"/>
      <c r="GV49" s="333"/>
      <c r="GW49" s="333"/>
      <c r="GX49" s="333"/>
      <c r="GY49" s="333"/>
      <c r="GZ49" s="333"/>
      <c r="HA49" s="333"/>
      <c r="HB49" s="333"/>
      <c r="HC49" s="333"/>
      <c r="HD49" s="332"/>
      <c r="HE49" s="332"/>
      <c r="HF49" s="332"/>
      <c r="HG49" s="332"/>
      <c r="HH49" s="332"/>
      <c r="HI49" s="332"/>
      <c r="HJ49" s="332"/>
      <c r="HK49" s="332"/>
      <c r="HL49" s="332"/>
      <c r="HM49" s="332"/>
      <c r="HN49" s="332"/>
      <c r="HO49" s="332"/>
      <c r="HP49" s="332"/>
      <c r="HQ49" s="332"/>
      <c r="HR49" s="332"/>
      <c r="HS49" s="332"/>
      <c r="HT49" s="332"/>
      <c r="HU49" s="332"/>
      <c r="HV49" s="332"/>
      <c r="HW49" s="332"/>
      <c r="HX49" s="332"/>
      <c r="HY49" s="332"/>
      <c r="HZ49" s="332"/>
      <c r="IA49" s="332"/>
      <c r="IB49" s="332"/>
      <c r="IC49" s="332"/>
      <c r="ID49" s="332"/>
      <c r="IE49" s="332"/>
      <c r="IF49" s="332"/>
      <c r="IG49" s="332"/>
      <c r="IH49" s="332"/>
      <c r="II49" s="333"/>
      <c r="IJ49" s="333"/>
      <c r="IK49" s="333"/>
      <c r="IL49" s="333"/>
      <c r="IM49" s="333"/>
      <c r="IN49" s="333"/>
      <c r="IO49" s="333"/>
      <c r="IP49" s="333"/>
      <c r="IQ49" s="333"/>
      <c r="IR49" s="333"/>
      <c r="IS49" s="333"/>
      <c r="IT49" s="333"/>
      <c r="IU49" s="333"/>
      <c r="IV49" s="333"/>
      <c r="IW49" s="333"/>
      <c r="IX49" s="333"/>
      <c r="IY49" s="333"/>
      <c r="IZ49" s="333"/>
      <c r="JA49" s="333"/>
      <c r="JB49" s="333"/>
      <c r="JC49" s="333"/>
      <c r="JD49" s="333"/>
      <c r="JE49" s="333"/>
      <c r="JF49" s="333"/>
      <c r="JG49" s="333"/>
      <c r="JH49" s="333"/>
      <c r="JI49" s="333"/>
      <c r="JJ49" s="333"/>
      <c r="JK49" s="333"/>
      <c r="JL49" s="333"/>
      <c r="JM49" s="332"/>
      <c r="JN49" s="332"/>
      <c r="JO49" s="332"/>
      <c r="JP49" s="332"/>
      <c r="JQ49" s="332"/>
      <c r="JR49" s="332"/>
      <c r="JS49" s="332"/>
      <c r="JT49" s="332"/>
      <c r="JU49" s="332"/>
      <c r="JV49" s="332"/>
      <c r="JW49" s="332"/>
      <c r="JX49" s="332"/>
      <c r="JY49" s="332"/>
      <c r="JZ49" s="332"/>
      <c r="KA49" s="332"/>
      <c r="KB49" s="332"/>
      <c r="KC49" s="332"/>
      <c r="KD49" s="332"/>
      <c r="KE49" s="332"/>
      <c r="KF49" s="332"/>
      <c r="KG49" s="332"/>
      <c r="KH49" s="332"/>
      <c r="KI49" s="332"/>
      <c r="KJ49" s="332"/>
      <c r="KK49" s="332"/>
      <c r="KL49" s="332"/>
      <c r="KM49" s="332"/>
      <c r="KN49" s="332"/>
      <c r="KO49" s="332"/>
      <c r="KP49" s="332"/>
      <c r="KQ49" s="332"/>
      <c r="KR49" s="333"/>
      <c r="KS49" s="333"/>
      <c r="KT49" s="333"/>
      <c r="KU49" s="333"/>
      <c r="KV49" s="333"/>
      <c r="KW49" s="333"/>
      <c r="KX49" s="333"/>
      <c r="KY49" s="333"/>
      <c r="KZ49" s="333"/>
      <c r="LA49" s="333"/>
      <c r="LB49" s="333"/>
      <c r="LC49" s="333"/>
      <c r="LD49" s="333"/>
      <c r="LE49" s="333"/>
      <c r="LF49" s="333"/>
      <c r="LG49" s="333"/>
      <c r="LH49" s="333"/>
      <c r="LI49" s="333"/>
      <c r="LJ49" s="333"/>
      <c r="LK49" s="333"/>
      <c r="LL49" s="333"/>
      <c r="LM49" s="333"/>
      <c r="LN49" s="333"/>
      <c r="LO49" s="333"/>
      <c r="LP49" s="333"/>
      <c r="LQ49" s="333"/>
      <c r="LR49" s="333"/>
      <c r="LS49" s="333"/>
      <c r="LT49" s="333"/>
      <c r="LU49" s="333"/>
      <c r="LV49" s="333"/>
      <c r="LW49" s="332"/>
      <c r="LX49" s="332"/>
      <c r="LY49" s="332"/>
      <c r="LZ49" s="332"/>
      <c r="MA49" s="332"/>
      <c r="MB49" s="332"/>
      <c r="MC49" s="332"/>
      <c r="MD49" s="332"/>
      <c r="ME49" s="332"/>
      <c r="MF49" s="332"/>
      <c r="MG49" s="332"/>
      <c r="MH49" s="332"/>
      <c r="MI49" s="332"/>
      <c r="MJ49" s="332"/>
      <c r="MK49" s="332"/>
      <c r="ML49" s="332"/>
      <c r="MM49" s="332"/>
      <c r="MN49" s="332"/>
      <c r="MO49" s="332"/>
      <c r="MP49" s="332"/>
      <c r="MQ49" s="332"/>
      <c r="MR49" s="332"/>
      <c r="MS49" s="332"/>
      <c r="MT49" s="332"/>
      <c r="MU49" s="332"/>
      <c r="MV49" s="332"/>
      <c r="MW49" s="332"/>
      <c r="MX49" s="332"/>
      <c r="MY49" s="332"/>
      <c r="MZ49" s="333"/>
      <c r="NA49" s="333"/>
      <c r="NB49" s="333"/>
      <c r="NC49" s="333"/>
      <c r="ND49" s="333"/>
      <c r="NE49" s="333"/>
      <c r="NF49" s="333"/>
      <c r="NG49" s="333"/>
      <c r="NH49" s="333"/>
      <c r="NI49" s="333"/>
      <c r="NJ49" s="333"/>
      <c r="NK49" s="333"/>
      <c r="NL49" s="333"/>
      <c r="NM49" s="333"/>
      <c r="NN49" s="333"/>
      <c r="NO49" s="333"/>
      <c r="NP49" s="333"/>
      <c r="NQ49" s="333"/>
      <c r="NR49" s="333"/>
      <c r="NS49" s="333"/>
      <c r="NT49" s="333"/>
      <c r="NU49" s="333"/>
      <c r="NV49" s="333"/>
      <c r="NW49" s="333"/>
      <c r="NX49" s="333"/>
      <c r="NY49" s="333"/>
      <c r="NZ49" s="333"/>
      <c r="OA49" s="333"/>
      <c r="OB49" s="333"/>
      <c r="OC49" s="333"/>
      <c r="OD49" s="333"/>
      <c r="OE49" s="43" t="s">
        <v>1206</v>
      </c>
    </row>
    <row r="50" spans="1:396" s="43" customFormat="1" ht="15.75" customHeight="1">
      <c r="A50" s="80">
        <f t="shared" si="27"/>
        <v>45</v>
      </c>
      <c r="B50" s="415"/>
      <c r="C50" s="90">
        <f t="shared" si="1"/>
        <v>0</v>
      </c>
      <c r="D50" s="90">
        <f t="shared" si="2"/>
        <v>0</v>
      </c>
      <c r="E50" s="88">
        <f t="shared" si="6"/>
        <v>0</v>
      </c>
      <c r="F50" s="88">
        <f t="shared" si="7"/>
        <v>0</v>
      </c>
      <c r="G50" s="88">
        <f t="shared" si="8"/>
        <v>0</v>
      </c>
      <c r="H50" s="89">
        <f t="shared" si="9"/>
        <v>0</v>
      </c>
      <c r="I50" s="89">
        <f t="shared" si="10"/>
        <v>0</v>
      </c>
      <c r="J50" s="88">
        <f t="shared" si="11"/>
        <v>0</v>
      </c>
      <c r="K50" s="88">
        <f t="shared" si="12"/>
        <v>0</v>
      </c>
      <c r="L50" s="88">
        <f t="shared" si="13"/>
        <v>0</v>
      </c>
      <c r="M50" s="88">
        <f t="shared" si="14"/>
        <v>0</v>
      </c>
      <c r="N50" s="88">
        <f t="shared" si="15"/>
        <v>0</v>
      </c>
      <c r="O50" s="88">
        <f t="shared" si="16"/>
        <v>0</v>
      </c>
      <c r="P50" s="88">
        <f t="shared" si="17"/>
        <v>0</v>
      </c>
      <c r="Q50" s="88">
        <f t="shared" si="18"/>
        <v>0</v>
      </c>
      <c r="R50" s="88">
        <f t="shared" si="19"/>
        <v>0</v>
      </c>
      <c r="S50" s="88">
        <f t="shared" si="20"/>
        <v>0</v>
      </c>
      <c r="T50" s="88">
        <f t="shared" si="21"/>
        <v>0</v>
      </c>
      <c r="U50" s="88">
        <f t="shared" si="22"/>
        <v>0</v>
      </c>
      <c r="V50" s="88">
        <f t="shared" si="23"/>
        <v>0</v>
      </c>
      <c r="W50" s="88">
        <f t="shared" si="28"/>
        <v>0</v>
      </c>
      <c r="X50" s="88">
        <f t="shared" si="24"/>
        <v>0</v>
      </c>
      <c r="Y50" s="88">
        <f t="shared" si="29"/>
        <v>0</v>
      </c>
      <c r="Z50" s="88">
        <f t="shared" si="30"/>
        <v>0</v>
      </c>
      <c r="AA50" s="88">
        <f t="shared" si="25"/>
        <v>0</v>
      </c>
      <c r="AB50" s="88">
        <f t="shared" si="26"/>
        <v>0</v>
      </c>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332"/>
      <c r="AY50" s="332"/>
      <c r="AZ50" s="332"/>
      <c r="BA50" s="332"/>
      <c r="BB50" s="332"/>
      <c r="BC50" s="332"/>
      <c r="BD50" s="332"/>
      <c r="BE50" s="332"/>
      <c r="BF50" s="332"/>
      <c r="BG50" s="333"/>
      <c r="BH50" s="333"/>
      <c r="BI50" s="333"/>
      <c r="BJ50" s="333"/>
      <c r="BK50" s="333"/>
      <c r="BL50" s="333"/>
      <c r="BM50" s="333"/>
      <c r="BN50" s="333"/>
      <c r="BO50" s="333"/>
      <c r="BP50" s="333"/>
      <c r="BQ50" s="333"/>
      <c r="BR50" s="333"/>
      <c r="BS50" s="333"/>
      <c r="BT50" s="333"/>
      <c r="BU50" s="333"/>
      <c r="BV50" s="333"/>
      <c r="BW50" s="333"/>
      <c r="BX50" s="333"/>
      <c r="BY50" s="333"/>
      <c r="BZ50" s="333"/>
      <c r="CA50" s="333"/>
      <c r="CB50" s="333"/>
      <c r="CC50" s="333"/>
      <c r="CD50" s="333"/>
      <c r="CE50" s="333"/>
      <c r="CF50" s="333"/>
      <c r="CG50" s="333"/>
      <c r="CH50" s="333"/>
      <c r="CI50" s="333"/>
      <c r="CJ50" s="333"/>
      <c r="CK50" s="333"/>
      <c r="CL50" s="332"/>
      <c r="CM50" s="332"/>
      <c r="CN50" s="332"/>
      <c r="CO50" s="332"/>
      <c r="CP50" s="332"/>
      <c r="CQ50" s="332"/>
      <c r="CR50" s="332"/>
      <c r="CS50" s="332"/>
      <c r="CT50" s="332"/>
      <c r="CU50" s="332"/>
      <c r="CV50" s="332"/>
      <c r="CW50" s="332"/>
      <c r="CX50" s="332"/>
      <c r="CY50" s="332"/>
      <c r="CZ50" s="332"/>
      <c r="DA50" s="332"/>
      <c r="DB50" s="332"/>
      <c r="DC50" s="332"/>
      <c r="DD50" s="332"/>
      <c r="DE50" s="332"/>
      <c r="DF50" s="332"/>
      <c r="DG50" s="332"/>
      <c r="DH50" s="332"/>
      <c r="DI50" s="332"/>
      <c r="DJ50" s="332"/>
      <c r="DK50" s="332"/>
      <c r="DL50" s="332"/>
      <c r="DM50" s="332"/>
      <c r="DN50" s="332"/>
      <c r="DO50" s="332"/>
      <c r="DP50" s="333"/>
      <c r="DQ50" s="333"/>
      <c r="DR50" s="333"/>
      <c r="DS50" s="333"/>
      <c r="DT50" s="333"/>
      <c r="DU50" s="333"/>
      <c r="DV50" s="333"/>
      <c r="DW50" s="333"/>
      <c r="DX50" s="333"/>
      <c r="DY50" s="333"/>
      <c r="DZ50" s="333"/>
      <c r="EA50" s="333"/>
      <c r="EB50" s="333"/>
      <c r="EC50" s="333"/>
      <c r="ED50" s="333"/>
      <c r="EE50" s="333"/>
      <c r="EF50" s="333"/>
      <c r="EG50" s="333"/>
      <c r="EH50" s="333"/>
      <c r="EI50" s="333"/>
      <c r="EJ50" s="333"/>
      <c r="EK50" s="333"/>
      <c r="EL50" s="333"/>
      <c r="EM50" s="333"/>
      <c r="EN50" s="333"/>
      <c r="EO50" s="333"/>
      <c r="EP50" s="333"/>
      <c r="EQ50" s="333"/>
      <c r="ER50" s="333"/>
      <c r="ES50" s="333"/>
      <c r="ET50" s="333"/>
      <c r="EU50" s="332"/>
      <c r="EV50" s="332"/>
      <c r="EW50" s="332"/>
      <c r="EX50" s="332"/>
      <c r="EY50" s="332"/>
      <c r="EZ50" s="332"/>
      <c r="FA50" s="332"/>
      <c r="FB50" s="332"/>
      <c r="FC50" s="332"/>
      <c r="FD50" s="332"/>
      <c r="FE50" s="332"/>
      <c r="FF50" s="332"/>
      <c r="FG50" s="332"/>
      <c r="FH50" s="332"/>
      <c r="FI50" s="332"/>
      <c r="FJ50" s="332"/>
      <c r="FK50" s="332"/>
      <c r="FL50" s="332"/>
      <c r="FM50" s="332"/>
      <c r="FN50" s="332"/>
      <c r="FO50" s="332"/>
      <c r="FP50" s="332"/>
      <c r="FQ50" s="332"/>
      <c r="FR50" s="332"/>
      <c r="FS50" s="332"/>
      <c r="FT50" s="332"/>
      <c r="FU50" s="332"/>
      <c r="FV50" s="332"/>
      <c r="FW50" s="332"/>
      <c r="FX50" s="332"/>
      <c r="FY50" s="332"/>
      <c r="FZ50" s="333"/>
      <c r="GA50" s="333"/>
      <c r="GB50" s="333"/>
      <c r="GC50" s="333"/>
      <c r="GD50" s="333"/>
      <c r="GE50" s="333"/>
      <c r="GF50" s="333"/>
      <c r="GG50" s="333"/>
      <c r="GH50" s="333"/>
      <c r="GI50" s="333"/>
      <c r="GJ50" s="333"/>
      <c r="GK50" s="333"/>
      <c r="GL50" s="333"/>
      <c r="GM50" s="333"/>
      <c r="GN50" s="333"/>
      <c r="GO50" s="333"/>
      <c r="GP50" s="333"/>
      <c r="GQ50" s="333"/>
      <c r="GR50" s="333"/>
      <c r="GS50" s="333"/>
      <c r="GT50" s="333"/>
      <c r="GU50" s="333"/>
      <c r="GV50" s="333"/>
      <c r="GW50" s="333"/>
      <c r="GX50" s="333"/>
      <c r="GY50" s="333"/>
      <c r="GZ50" s="333"/>
      <c r="HA50" s="333"/>
      <c r="HB50" s="333"/>
      <c r="HC50" s="333"/>
      <c r="HD50" s="332"/>
      <c r="HE50" s="332"/>
      <c r="HF50" s="332"/>
      <c r="HG50" s="332"/>
      <c r="HH50" s="332"/>
      <c r="HI50" s="332"/>
      <c r="HJ50" s="332"/>
      <c r="HK50" s="332"/>
      <c r="HL50" s="332"/>
      <c r="HM50" s="332"/>
      <c r="HN50" s="332"/>
      <c r="HO50" s="332"/>
      <c r="HP50" s="332"/>
      <c r="HQ50" s="332"/>
      <c r="HR50" s="332"/>
      <c r="HS50" s="332"/>
      <c r="HT50" s="332"/>
      <c r="HU50" s="332"/>
      <c r="HV50" s="332"/>
      <c r="HW50" s="332"/>
      <c r="HX50" s="332"/>
      <c r="HY50" s="332"/>
      <c r="HZ50" s="332"/>
      <c r="IA50" s="332"/>
      <c r="IB50" s="332"/>
      <c r="IC50" s="332"/>
      <c r="ID50" s="332"/>
      <c r="IE50" s="332"/>
      <c r="IF50" s="332"/>
      <c r="IG50" s="332"/>
      <c r="IH50" s="332"/>
      <c r="II50" s="333"/>
      <c r="IJ50" s="333"/>
      <c r="IK50" s="333"/>
      <c r="IL50" s="333"/>
      <c r="IM50" s="333"/>
      <c r="IN50" s="333"/>
      <c r="IO50" s="333"/>
      <c r="IP50" s="333"/>
      <c r="IQ50" s="333"/>
      <c r="IR50" s="333"/>
      <c r="IS50" s="333"/>
      <c r="IT50" s="333"/>
      <c r="IU50" s="333"/>
      <c r="IV50" s="333"/>
      <c r="IW50" s="333"/>
      <c r="IX50" s="333"/>
      <c r="IY50" s="333"/>
      <c r="IZ50" s="333"/>
      <c r="JA50" s="333"/>
      <c r="JB50" s="333"/>
      <c r="JC50" s="333"/>
      <c r="JD50" s="333"/>
      <c r="JE50" s="333"/>
      <c r="JF50" s="333"/>
      <c r="JG50" s="333"/>
      <c r="JH50" s="333"/>
      <c r="JI50" s="333"/>
      <c r="JJ50" s="333"/>
      <c r="JK50" s="333"/>
      <c r="JL50" s="333"/>
      <c r="JM50" s="332"/>
      <c r="JN50" s="332"/>
      <c r="JO50" s="332"/>
      <c r="JP50" s="332"/>
      <c r="JQ50" s="332"/>
      <c r="JR50" s="332"/>
      <c r="JS50" s="332"/>
      <c r="JT50" s="332"/>
      <c r="JU50" s="332"/>
      <c r="JV50" s="332"/>
      <c r="JW50" s="332"/>
      <c r="JX50" s="332"/>
      <c r="JY50" s="332"/>
      <c r="JZ50" s="332"/>
      <c r="KA50" s="332"/>
      <c r="KB50" s="332"/>
      <c r="KC50" s="332"/>
      <c r="KD50" s="332"/>
      <c r="KE50" s="332"/>
      <c r="KF50" s="332"/>
      <c r="KG50" s="332"/>
      <c r="KH50" s="332"/>
      <c r="KI50" s="332"/>
      <c r="KJ50" s="332"/>
      <c r="KK50" s="332"/>
      <c r="KL50" s="332"/>
      <c r="KM50" s="332"/>
      <c r="KN50" s="332"/>
      <c r="KO50" s="332"/>
      <c r="KP50" s="332"/>
      <c r="KQ50" s="332"/>
      <c r="KR50" s="333"/>
      <c r="KS50" s="333"/>
      <c r="KT50" s="333"/>
      <c r="KU50" s="333"/>
      <c r="KV50" s="333"/>
      <c r="KW50" s="333"/>
      <c r="KX50" s="333"/>
      <c r="KY50" s="333"/>
      <c r="KZ50" s="333"/>
      <c r="LA50" s="333"/>
      <c r="LB50" s="333"/>
      <c r="LC50" s="333"/>
      <c r="LD50" s="333"/>
      <c r="LE50" s="333"/>
      <c r="LF50" s="333"/>
      <c r="LG50" s="333"/>
      <c r="LH50" s="333"/>
      <c r="LI50" s="333"/>
      <c r="LJ50" s="333"/>
      <c r="LK50" s="333"/>
      <c r="LL50" s="333"/>
      <c r="LM50" s="333"/>
      <c r="LN50" s="333"/>
      <c r="LO50" s="333"/>
      <c r="LP50" s="333"/>
      <c r="LQ50" s="333"/>
      <c r="LR50" s="333"/>
      <c r="LS50" s="333"/>
      <c r="LT50" s="333"/>
      <c r="LU50" s="333"/>
      <c r="LV50" s="333"/>
      <c r="LW50" s="332"/>
      <c r="LX50" s="332"/>
      <c r="LY50" s="332"/>
      <c r="LZ50" s="332"/>
      <c r="MA50" s="332"/>
      <c r="MB50" s="332"/>
      <c r="MC50" s="332"/>
      <c r="MD50" s="332"/>
      <c r="ME50" s="332"/>
      <c r="MF50" s="332"/>
      <c r="MG50" s="332"/>
      <c r="MH50" s="332"/>
      <c r="MI50" s="332"/>
      <c r="MJ50" s="332"/>
      <c r="MK50" s="332"/>
      <c r="ML50" s="332"/>
      <c r="MM50" s="332"/>
      <c r="MN50" s="332"/>
      <c r="MO50" s="332"/>
      <c r="MP50" s="332"/>
      <c r="MQ50" s="332"/>
      <c r="MR50" s="332"/>
      <c r="MS50" s="332"/>
      <c r="MT50" s="332"/>
      <c r="MU50" s="332"/>
      <c r="MV50" s="332"/>
      <c r="MW50" s="332"/>
      <c r="MX50" s="332"/>
      <c r="MY50" s="332"/>
      <c r="MZ50" s="333"/>
      <c r="NA50" s="333"/>
      <c r="NB50" s="333"/>
      <c r="NC50" s="333"/>
      <c r="ND50" s="333"/>
      <c r="NE50" s="333"/>
      <c r="NF50" s="333"/>
      <c r="NG50" s="333"/>
      <c r="NH50" s="333"/>
      <c r="NI50" s="333"/>
      <c r="NJ50" s="333"/>
      <c r="NK50" s="333"/>
      <c r="NL50" s="333"/>
      <c r="NM50" s="333"/>
      <c r="NN50" s="333"/>
      <c r="NO50" s="333"/>
      <c r="NP50" s="333"/>
      <c r="NQ50" s="333"/>
      <c r="NR50" s="333"/>
      <c r="NS50" s="333"/>
      <c r="NT50" s="333"/>
      <c r="NU50" s="333"/>
      <c r="NV50" s="333"/>
      <c r="NW50" s="333"/>
      <c r="NX50" s="333"/>
      <c r="NY50" s="333"/>
      <c r="NZ50" s="333"/>
      <c r="OA50" s="333"/>
      <c r="OB50" s="333"/>
      <c r="OC50" s="333"/>
      <c r="OD50" s="333"/>
      <c r="OE50" s="43" t="s">
        <v>1206</v>
      </c>
    </row>
    <row r="51" spans="1:396" s="43" customFormat="1" ht="15.75" customHeight="1">
      <c r="A51" s="80">
        <f t="shared" si="27"/>
        <v>46</v>
      </c>
      <c r="B51" s="415"/>
      <c r="C51" s="90">
        <f t="shared" si="1"/>
        <v>0</v>
      </c>
      <c r="D51" s="90">
        <f t="shared" si="2"/>
        <v>0</v>
      </c>
      <c r="E51" s="88">
        <f t="shared" si="6"/>
        <v>0</v>
      </c>
      <c r="F51" s="88">
        <f t="shared" si="7"/>
        <v>0</v>
      </c>
      <c r="G51" s="88">
        <f t="shared" si="8"/>
        <v>0</v>
      </c>
      <c r="H51" s="89">
        <f t="shared" si="9"/>
        <v>0</v>
      </c>
      <c r="I51" s="89">
        <f t="shared" si="10"/>
        <v>0</v>
      </c>
      <c r="J51" s="88">
        <f t="shared" si="11"/>
        <v>0</v>
      </c>
      <c r="K51" s="88">
        <f t="shared" si="12"/>
        <v>0</v>
      </c>
      <c r="L51" s="88">
        <f t="shared" si="13"/>
        <v>0</v>
      </c>
      <c r="M51" s="88">
        <f t="shared" si="14"/>
        <v>0</v>
      </c>
      <c r="N51" s="88">
        <f t="shared" si="15"/>
        <v>0</v>
      </c>
      <c r="O51" s="88">
        <f t="shared" si="16"/>
        <v>0</v>
      </c>
      <c r="P51" s="88">
        <f t="shared" si="17"/>
        <v>0</v>
      </c>
      <c r="Q51" s="88">
        <f t="shared" si="18"/>
        <v>0</v>
      </c>
      <c r="R51" s="88">
        <f t="shared" si="19"/>
        <v>0</v>
      </c>
      <c r="S51" s="88">
        <f t="shared" si="20"/>
        <v>0</v>
      </c>
      <c r="T51" s="88">
        <f t="shared" si="21"/>
        <v>0</v>
      </c>
      <c r="U51" s="88">
        <f t="shared" si="22"/>
        <v>0</v>
      </c>
      <c r="V51" s="88">
        <f t="shared" si="23"/>
        <v>0</v>
      </c>
      <c r="W51" s="88">
        <f t="shared" si="28"/>
        <v>0</v>
      </c>
      <c r="X51" s="88">
        <f t="shared" si="24"/>
        <v>0</v>
      </c>
      <c r="Y51" s="88">
        <f t="shared" si="29"/>
        <v>0</v>
      </c>
      <c r="Z51" s="88">
        <f t="shared" si="30"/>
        <v>0</v>
      </c>
      <c r="AA51" s="88">
        <f t="shared" si="25"/>
        <v>0</v>
      </c>
      <c r="AB51" s="88">
        <f t="shared" si="26"/>
        <v>0</v>
      </c>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332"/>
      <c r="AY51" s="332"/>
      <c r="AZ51" s="332"/>
      <c r="BA51" s="332"/>
      <c r="BB51" s="332"/>
      <c r="BC51" s="332"/>
      <c r="BD51" s="332"/>
      <c r="BE51" s="332"/>
      <c r="BF51" s="332"/>
      <c r="BG51" s="333"/>
      <c r="BH51" s="333"/>
      <c r="BI51" s="333"/>
      <c r="BJ51" s="333"/>
      <c r="BK51" s="333"/>
      <c r="BL51" s="333"/>
      <c r="BM51" s="333"/>
      <c r="BN51" s="333"/>
      <c r="BO51" s="333"/>
      <c r="BP51" s="333"/>
      <c r="BQ51" s="333"/>
      <c r="BR51" s="333"/>
      <c r="BS51" s="333"/>
      <c r="BT51" s="333"/>
      <c r="BU51" s="333"/>
      <c r="BV51" s="333"/>
      <c r="BW51" s="333"/>
      <c r="BX51" s="333"/>
      <c r="BY51" s="333"/>
      <c r="BZ51" s="333"/>
      <c r="CA51" s="333"/>
      <c r="CB51" s="333"/>
      <c r="CC51" s="333"/>
      <c r="CD51" s="333"/>
      <c r="CE51" s="333"/>
      <c r="CF51" s="333"/>
      <c r="CG51" s="333"/>
      <c r="CH51" s="333"/>
      <c r="CI51" s="333"/>
      <c r="CJ51" s="333"/>
      <c r="CK51" s="333"/>
      <c r="CL51" s="332"/>
      <c r="CM51" s="332"/>
      <c r="CN51" s="332"/>
      <c r="CO51" s="332"/>
      <c r="CP51" s="332"/>
      <c r="CQ51" s="332"/>
      <c r="CR51" s="332"/>
      <c r="CS51" s="332"/>
      <c r="CT51" s="332"/>
      <c r="CU51" s="332"/>
      <c r="CV51" s="332"/>
      <c r="CW51" s="332"/>
      <c r="CX51" s="332"/>
      <c r="CY51" s="332"/>
      <c r="CZ51" s="332"/>
      <c r="DA51" s="332"/>
      <c r="DB51" s="332"/>
      <c r="DC51" s="332"/>
      <c r="DD51" s="332"/>
      <c r="DE51" s="332"/>
      <c r="DF51" s="332"/>
      <c r="DG51" s="332"/>
      <c r="DH51" s="332"/>
      <c r="DI51" s="332"/>
      <c r="DJ51" s="332"/>
      <c r="DK51" s="332"/>
      <c r="DL51" s="332"/>
      <c r="DM51" s="332"/>
      <c r="DN51" s="332"/>
      <c r="DO51" s="332"/>
      <c r="DP51" s="333"/>
      <c r="DQ51" s="333"/>
      <c r="DR51" s="333"/>
      <c r="DS51" s="333"/>
      <c r="DT51" s="333"/>
      <c r="DU51" s="333"/>
      <c r="DV51" s="333"/>
      <c r="DW51" s="333"/>
      <c r="DX51" s="333"/>
      <c r="DY51" s="333"/>
      <c r="DZ51" s="333"/>
      <c r="EA51" s="333"/>
      <c r="EB51" s="333"/>
      <c r="EC51" s="333"/>
      <c r="ED51" s="333"/>
      <c r="EE51" s="333"/>
      <c r="EF51" s="333"/>
      <c r="EG51" s="333"/>
      <c r="EH51" s="333"/>
      <c r="EI51" s="333"/>
      <c r="EJ51" s="333"/>
      <c r="EK51" s="333"/>
      <c r="EL51" s="333"/>
      <c r="EM51" s="333"/>
      <c r="EN51" s="333"/>
      <c r="EO51" s="333"/>
      <c r="EP51" s="333"/>
      <c r="EQ51" s="333"/>
      <c r="ER51" s="333"/>
      <c r="ES51" s="333"/>
      <c r="ET51" s="333"/>
      <c r="EU51" s="332"/>
      <c r="EV51" s="332"/>
      <c r="EW51" s="332"/>
      <c r="EX51" s="332"/>
      <c r="EY51" s="332"/>
      <c r="EZ51" s="332"/>
      <c r="FA51" s="332"/>
      <c r="FB51" s="332"/>
      <c r="FC51" s="332"/>
      <c r="FD51" s="332"/>
      <c r="FE51" s="332"/>
      <c r="FF51" s="332"/>
      <c r="FG51" s="332"/>
      <c r="FH51" s="332"/>
      <c r="FI51" s="332"/>
      <c r="FJ51" s="332"/>
      <c r="FK51" s="332"/>
      <c r="FL51" s="332"/>
      <c r="FM51" s="332"/>
      <c r="FN51" s="332"/>
      <c r="FO51" s="332"/>
      <c r="FP51" s="332"/>
      <c r="FQ51" s="332"/>
      <c r="FR51" s="332"/>
      <c r="FS51" s="332"/>
      <c r="FT51" s="332"/>
      <c r="FU51" s="332"/>
      <c r="FV51" s="332"/>
      <c r="FW51" s="332"/>
      <c r="FX51" s="332"/>
      <c r="FY51" s="332"/>
      <c r="FZ51" s="333"/>
      <c r="GA51" s="333"/>
      <c r="GB51" s="333"/>
      <c r="GC51" s="333"/>
      <c r="GD51" s="333"/>
      <c r="GE51" s="333"/>
      <c r="GF51" s="333"/>
      <c r="GG51" s="333"/>
      <c r="GH51" s="333"/>
      <c r="GI51" s="333"/>
      <c r="GJ51" s="333"/>
      <c r="GK51" s="333"/>
      <c r="GL51" s="333"/>
      <c r="GM51" s="333"/>
      <c r="GN51" s="333"/>
      <c r="GO51" s="333"/>
      <c r="GP51" s="333"/>
      <c r="GQ51" s="333"/>
      <c r="GR51" s="333"/>
      <c r="GS51" s="333"/>
      <c r="GT51" s="333"/>
      <c r="GU51" s="333"/>
      <c r="GV51" s="333"/>
      <c r="GW51" s="333"/>
      <c r="GX51" s="333"/>
      <c r="GY51" s="333"/>
      <c r="GZ51" s="333"/>
      <c r="HA51" s="333"/>
      <c r="HB51" s="333"/>
      <c r="HC51" s="333"/>
      <c r="HD51" s="332"/>
      <c r="HE51" s="332"/>
      <c r="HF51" s="332"/>
      <c r="HG51" s="332"/>
      <c r="HH51" s="332"/>
      <c r="HI51" s="332"/>
      <c r="HJ51" s="332"/>
      <c r="HK51" s="332"/>
      <c r="HL51" s="332"/>
      <c r="HM51" s="332"/>
      <c r="HN51" s="332"/>
      <c r="HO51" s="332"/>
      <c r="HP51" s="332"/>
      <c r="HQ51" s="332"/>
      <c r="HR51" s="332"/>
      <c r="HS51" s="332"/>
      <c r="HT51" s="332"/>
      <c r="HU51" s="332"/>
      <c r="HV51" s="332"/>
      <c r="HW51" s="332"/>
      <c r="HX51" s="332"/>
      <c r="HY51" s="332"/>
      <c r="HZ51" s="332"/>
      <c r="IA51" s="332"/>
      <c r="IB51" s="332"/>
      <c r="IC51" s="332"/>
      <c r="ID51" s="332"/>
      <c r="IE51" s="332"/>
      <c r="IF51" s="332"/>
      <c r="IG51" s="332"/>
      <c r="IH51" s="332"/>
      <c r="II51" s="333"/>
      <c r="IJ51" s="333"/>
      <c r="IK51" s="333"/>
      <c r="IL51" s="333"/>
      <c r="IM51" s="333"/>
      <c r="IN51" s="333"/>
      <c r="IO51" s="333"/>
      <c r="IP51" s="333"/>
      <c r="IQ51" s="333"/>
      <c r="IR51" s="333"/>
      <c r="IS51" s="333"/>
      <c r="IT51" s="333"/>
      <c r="IU51" s="333"/>
      <c r="IV51" s="333"/>
      <c r="IW51" s="333"/>
      <c r="IX51" s="333"/>
      <c r="IY51" s="333"/>
      <c r="IZ51" s="333"/>
      <c r="JA51" s="333"/>
      <c r="JB51" s="333"/>
      <c r="JC51" s="333"/>
      <c r="JD51" s="333"/>
      <c r="JE51" s="333"/>
      <c r="JF51" s="333"/>
      <c r="JG51" s="333"/>
      <c r="JH51" s="333"/>
      <c r="JI51" s="333"/>
      <c r="JJ51" s="333"/>
      <c r="JK51" s="333"/>
      <c r="JL51" s="333"/>
      <c r="JM51" s="332"/>
      <c r="JN51" s="332"/>
      <c r="JO51" s="332"/>
      <c r="JP51" s="332"/>
      <c r="JQ51" s="332"/>
      <c r="JR51" s="332"/>
      <c r="JS51" s="332"/>
      <c r="JT51" s="332"/>
      <c r="JU51" s="332"/>
      <c r="JV51" s="332"/>
      <c r="JW51" s="332"/>
      <c r="JX51" s="332"/>
      <c r="JY51" s="332"/>
      <c r="JZ51" s="332"/>
      <c r="KA51" s="332"/>
      <c r="KB51" s="332"/>
      <c r="KC51" s="332"/>
      <c r="KD51" s="332"/>
      <c r="KE51" s="332"/>
      <c r="KF51" s="332"/>
      <c r="KG51" s="332"/>
      <c r="KH51" s="332"/>
      <c r="KI51" s="332"/>
      <c r="KJ51" s="332"/>
      <c r="KK51" s="332"/>
      <c r="KL51" s="332"/>
      <c r="KM51" s="332"/>
      <c r="KN51" s="332"/>
      <c r="KO51" s="332"/>
      <c r="KP51" s="332"/>
      <c r="KQ51" s="332"/>
      <c r="KR51" s="333"/>
      <c r="KS51" s="333"/>
      <c r="KT51" s="333"/>
      <c r="KU51" s="333"/>
      <c r="KV51" s="333"/>
      <c r="KW51" s="333"/>
      <c r="KX51" s="333"/>
      <c r="KY51" s="333"/>
      <c r="KZ51" s="333"/>
      <c r="LA51" s="333"/>
      <c r="LB51" s="333"/>
      <c r="LC51" s="333"/>
      <c r="LD51" s="333"/>
      <c r="LE51" s="333"/>
      <c r="LF51" s="333"/>
      <c r="LG51" s="333"/>
      <c r="LH51" s="333"/>
      <c r="LI51" s="333"/>
      <c r="LJ51" s="333"/>
      <c r="LK51" s="333"/>
      <c r="LL51" s="333"/>
      <c r="LM51" s="333"/>
      <c r="LN51" s="333"/>
      <c r="LO51" s="333"/>
      <c r="LP51" s="333"/>
      <c r="LQ51" s="333"/>
      <c r="LR51" s="333"/>
      <c r="LS51" s="333"/>
      <c r="LT51" s="333"/>
      <c r="LU51" s="333"/>
      <c r="LV51" s="333"/>
      <c r="LW51" s="332"/>
      <c r="LX51" s="332"/>
      <c r="LY51" s="332"/>
      <c r="LZ51" s="332"/>
      <c r="MA51" s="332"/>
      <c r="MB51" s="332"/>
      <c r="MC51" s="332"/>
      <c r="MD51" s="332"/>
      <c r="ME51" s="332"/>
      <c r="MF51" s="332"/>
      <c r="MG51" s="332"/>
      <c r="MH51" s="332"/>
      <c r="MI51" s="332"/>
      <c r="MJ51" s="332"/>
      <c r="MK51" s="332"/>
      <c r="ML51" s="332"/>
      <c r="MM51" s="332"/>
      <c r="MN51" s="332"/>
      <c r="MO51" s="332"/>
      <c r="MP51" s="332"/>
      <c r="MQ51" s="332"/>
      <c r="MR51" s="332"/>
      <c r="MS51" s="332"/>
      <c r="MT51" s="332"/>
      <c r="MU51" s="332"/>
      <c r="MV51" s="332"/>
      <c r="MW51" s="332"/>
      <c r="MX51" s="332"/>
      <c r="MY51" s="332"/>
      <c r="MZ51" s="333"/>
      <c r="NA51" s="333"/>
      <c r="NB51" s="333"/>
      <c r="NC51" s="333"/>
      <c r="ND51" s="333"/>
      <c r="NE51" s="333"/>
      <c r="NF51" s="333"/>
      <c r="NG51" s="333"/>
      <c r="NH51" s="333"/>
      <c r="NI51" s="333"/>
      <c r="NJ51" s="333"/>
      <c r="NK51" s="333"/>
      <c r="NL51" s="333"/>
      <c r="NM51" s="333"/>
      <c r="NN51" s="333"/>
      <c r="NO51" s="333"/>
      <c r="NP51" s="333"/>
      <c r="NQ51" s="333"/>
      <c r="NR51" s="333"/>
      <c r="NS51" s="333"/>
      <c r="NT51" s="333"/>
      <c r="NU51" s="333"/>
      <c r="NV51" s="333"/>
      <c r="NW51" s="333"/>
      <c r="NX51" s="333"/>
      <c r="NY51" s="333"/>
      <c r="NZ51" s="333"/>
      <c r="OA51" s="333"/>
      <c r="OB51" s="333"/>
      <c r="OC51" s="333"/>
      <c r="OD51" s="333"/>
      <c r="OE51" s="43" t="s">
        <v>1206</v>
      </c>
    </row>
    <row r="52" spans="1:396" s="43" customFormat="1" ht="15.75" customHeight="1">
      <c r="A52" s="80">
        <f t="shared" si="27"/>
        <v>47</v>
      </c>
      <c r="B52" s="415"/>
      <c r="C52" s="90">
        <f t="shared" si="1"/>
        <v>0</v>
      </c>
      <c r="D52" s="90">
        <f t="shared" si="2"/>
        <v>0</v>
      </c>
      <c r="E52" s="88">
        <f t="shared" si="6"/>
        <v>0</v>
      </c>
      <c r="F52" s="88">
        <f t="shared" si="7"/>
        <v>0</v>
      </c>
      <c r="G52" s="88">
        <f t="shared" si="8"/>
        <v>0</v>
      </c>
      <c r="H52" s="89">
        <f t="shared" si="9"/>
        <v>0</v>
      </c>
      <c r="I52" s="89">
        <f t="shared" si="10"/>
        <v>0</v>
      </c>
      <c r="J52" s="88">
        <f t="shared" si="11"/>
        <v>0</v>
      </c>
      <c r="K52" s="88">
        <f t="shared" si="12"/>
        <v>0</v>
      </c>
      <c r="L52" s="88">
        <f t="shared" si="13"/>
        <v>0</v>
      </c>
      <c r="M52" s="88">
        <f t="shared" si="14"/>
        <v>0</v>
      </c>
      <c r="N52" s="88">
        <f t="shared" si="15"/>
        <v>0</v>
      </c>
      <c r="O52" s="88">
        <f t="shared" si="16"/>
        <v>0</v>
      </c>
      <c r="P52" s="88">
        <f t="shared" si="17"/>
        <v>0</v>
      </c>
      <c r="Q52" s="88">
        <f t="shared" si="18"/>
        <v>0</v>
      </c>
      <c r="R52" s="88">
        <f t="shared" si="19"/>
        <v>0</v>
      </c>
      <c r="S52" s="88">
        <f t="shared" si="20"/>
        <v>0</v>
      </c>
      <c r="T52" s="88">
        <f t="shared" si="21"/>
        <v>0</v>
      </c>
      <c r="U52" s="88">
        <f t="shared" si="22"/>
        <v>0</v>
      </c>
      <c r="V52" s="88">
        <f t="shared" si="23"/>
        <v>0</v>
      </c>
      <c r="W52" s="88">
        <f t="shared" si="28"/>
        <v>0</v>
      </c>
      <c r="X52" s="88">
        <f t="shared" si="24"/>
        <v>0</v>
      </c>
      <c r="Y52" s="88">
        <f t="shared" si="29"/>
        <v>0</v>
      </c>
      <c r="Z52" s="88">
        <f t="shared" si="30"/>
        <v>0</v>
      </c>
      <c r="AA52" s="88">
        <f t="shared" si="25"/>
        <v>0</v>
      </c>
      <c r="AB52" s="88">
        <f t="shared" si="26"/>
        <v>0</v>
      </c>
      <c r="AC52" s="332"/>
      <c r="AD52" s="332"/>
      <c r="AE52" s="332"/>
      <c r="AF52" s="332"/>
      <c r="AG52" s="332"/>
      <c r="AH52" s="332"/>
      <c r="AI52" s="332"/>
      <c r="AJ52" s="332"/>
      <c r="AK52" s="332"/>
      <c r="AL52" s="332"/>
      <c r="AM52" s="332"/>
      <c r="AN52" s="332"/>
      <c r="AO52" s="332"/>
      <c r="AP52" s="332"/>
      <c r="AQ52" s="332"/>
      <c r="AR52" s="332"/>
      <c r="AS52" s="332"/>
      <c r="AT52" s="332"/>
      <c r="AU52" s="332"/>
      <c r="AV52" s="332"/>
      <c r="AW52" s="332"/>
      <c r="AX52" s="332"/>
      <c r="AY52" s="332"/>
      <c r="AZ52" s="332"/>
      <c r="BA52" s="332"/>
      <c r="BB52" s="332"/>
      <c r="BC52" s="332"/>
      <c r="BD52" s="332"/>
      <c r="BE52" s="332"/>
      <c r="BF52" s="332"/>
      <c r="BG52" s="333"/>
      <c r="BH52" s="333"/>
      <c r="BI52" s="333"/>
      <c r="BJ52" s="333"/>
      <c r="BK52" s="333"/>
      <c r="BL52" s="333"/>
      <c r="BM52" s="333"/>
      <c r="BN52" s="333"/>
      <c r="BO52" s="333"/>
      <c r="BP52" s="333"/>
      <c r="BQ52" s="333"/>
      <c r="BR52" s="333"/>
      <c r="BS52" s="333"/>
      <c r="BT52" s="333"/>
      <c r="BU52" s="333"/>
      <c r="BV52" s="333"/>
      <c r="BW52" s="333"/>
      <c r="BX52" s="333"/>
      <c r="BY52" s="333"/>
      <c r="BZ52" s="333"/>
      <c r="CA52" s="333"/>
      <c r="CB52" s="333"/>
      <c r="CC52" s="333"/>
      <c r="CD52" s="333"/>
      <c r="CE52" s="333"/>
      <c r="CF52" s="333"/>
      <c r="CG52" s="333"/>
      <c r="CH52" s="333"/>
      <c r="CI52" s="333"/>
      <c r="CJ52" s="333"/>
      <c r="CK52" s="333"/>
      <c r="CL52" s="332"/>
      <c r="CM52" s="332"/>
      <c r="CN52" s="332"/>
      <c r="CO52" s="332"/>
      <c r="CP52" s="332"/>
      <c r="CQ52" s="332"/>
      <c r="CR52" s="332"/>
      <c r="CS52" s="332"/>
      <c r="CT52" s="332"/>
      <c r="CU52" s="332"/>
      <c r="CV52" s="332"/>
      <c r="CW52" s="332"/>
      <c r="CX52" s="332"/>
      <c r="CY52" s="332"/>
      <c r="CZ52" s="332"/>
      <c r="DA52" s="332"/>
      <c r="DB52" s="332"/>
      <c r="DC52" s="332"/>
      <c r="DD52" s="332"/>
      <c r="DE52" s="332"/>
      <c r="DF52" s="332"/>
      <c r="DG52" s="332"/>
      <c r="DH52" s="332"/>
      <c r="DI52" s="332"/>
      <c r="DJ52" s="332"/>
      <c r="DK52" s="332"/>
      <c r="DL52" s="332"/>
      <c r="DM52" s="332"/>
      <c r="DN52" s="332"/>
      <c r="DO52" s="332"/>
      <c r="DP52" s="333"/>
      <c r="DQ52" s="333"/>
      <c r="DR52" s="333"/>
      <c r="DS52" s="333"/>
      <c r="DT52" s="333"/>
      <c r="DU52" s="333"/>
      <c r="DV52" s="333"/>
      <c r="DW52" s="333"/>
      <c r="DX52" s="333"/>
      <c r="DY52" s="333"/>
      <c r="DZ52" s="333"/>
      <c r="EA52" s="333"/>
      <c r="EB52" s="333"/>
      <c r="EC52" s="333"/>
      <c r="ED52" s="333"/>
      <c r="EE52" s="333"/>
      <c r="EF52" s="333"/>
      <c r="EG52" s="333"/>
      <c r="EH52" s="333"/>
      <c r="EI52" s="333"/>
      <c r="EJ52" s="333"/>
      <c r="EK52" s="333"/>
      <c r="EL52" s="333"/>
      <c r="EM52" s="333"/>
      <c r="EN52" s="333"/>
      <c r="EO52" s="333"/>
      <c r="EP52" s="333"/>
      <c r="EQ52" s="333"/>
      <c r="ER52" s="333"/>
      <c r="ES52" s="333"/>
      <c r="ET52" s="333"/>
      <c r="EU52" s="332"/>
      <c r="EV52" s="332"/>
      <c r="EW52" s="332"/>
      <c r="EX52" s="332"/>
      <c r="EY52" s="332"/>
      <c r="EZ52" s="332"/>
      <c r="FA52" s="332"/>
      <c r="FB52" s="332"/>
      <c r="FC52" s="332"/>
      <c r="FD52" s="332"/>
      <c r="FE52" s="332"/>
      <c r="FF52" s="332"/>
      <c r="FG52" s="332"/>
      <c r="FH52" s="332"/>
      <c r="FI52" s="332"/>
      <c r="FJ52" s="332"/>
      <c r="FK52" s="332"/>
      <c r="FL52" s="332"/>
      <c r="FM52" s="332"/>
      <c r="FN52" s="332"/>
      <c r="FO52" s="332"/>
      <c r="FP52" s="332"/>
      <c r="FQ52" s="332"/>
      <c r="FR52" s="332"/>
      <c r="FS52" s="332"/>
      <c r="FT52" s="332"/>
      <c r="FU52" s="332"/>
      <c r="FV52" s="332"/>
      <c r="FW52" s="332"/>
      <c r="FX52" s="332"/>
      <c r="FY52" s="332"/>
      <c r="FZ52" s="333"/>
      <c r="GA52" s="333"/>
      <c r="GB52" s="333"/>
      <c r="GC52" s="333"/>
      <c r="GD52" s="333"/>
      <c r="GE52" s="333"/>
      <c r="GF52" s="333"/>
      <c r="GG52" s="333"/>
      <c r="GH52" s="333"/>
      <c r="GI52" s="333"/>
      <c r="GJ52" s="333"/>
      <c r="GK52" s="333"/>
      <c r="GL52" s="333"/>
      <c r="GM52" s="333"/>
      <c r="GN52" s="333"/>
      <c r="GO52" s="333"/>
      <c r="GP52" s="333"/>
      <c r="GQ52" s="333"/>
      <c r="GR52" s="333"/>
      <c r="GS52" s="333"/>
      <c r="GT52" s="333"/>
      <c r="GU52" s="333"/>
      <c r="GV52" s="333"/>
      <c r="GW52" s="333"/>
      <c r="GX52" s="333"/>
      <c r="GY52" s="333"/>
      <c r="GZ52" s="333"/>
      <c r="HA52" s="333"/>
      <c r="HB52" s="333"/>
      <c r="HC52" s="333"/>
      <c r="HD52" s="332"/>
      <c r="HE52" s="332"/>
      <c r="HF52" s="332"/>
      <c r="HG52" s="332"/>
      <c r="HH52" s="332"/>
      <c r="HI52" s="332"/>
      <c r="HJ52" s="332"/>
      <c r="HK52" s="332"/>
      <c r="HL52" s="332"/>
      <c r="HM52" s="332"/>
      <c r="HN52" s="332"/>
      <c r="HO52" s="332"/>
      <c r="HP52" s="332"/>
      <c r="HQ52" s="332"/>
      <c r="HR52" s="332"/>
      <c r="HS52" s="332"/>
      <c r="HT52" s="332"/>
      <c r="HU52" s="332"/>
      <c r="HV52" s="332"/>
      <c r="HW52" s="332"/>
      <c r="HX52" s="332"/>
      <c r="HY52" s="332"/>
      <c r="HZ52" s="332"/>
      <c r="IA52" s="332"/>
      <c r="IB52" s="332"/>
      <c r="IC52" s="332"/>
      <c r="ID52" s="332"/>
      <c r="IE52" s="332"/>
      <c r="IF52" s="332"/>
      <c r="IG52" s="332"/>
      <c r="IH52" s="332"/>
      <c r="II52" s="333"/>
      <c r="IJ52" s="333"/>
      <c r="IK52" s="333"/>
      <c r="IL52" s="333"/>
      <c r="IM52" s="333"/>
      <c r="IN52" s="333"/>
      <c r="IO52" s="333"/>
      <c r="IP52" s="333"/>
      <c r="IQ52" s="333"/>
      <c r="IR52" s="333"/>
      <c r="IS52" s="333"/>
      <c r="IT52" s="333"/>
      <c r="IU52" s="333"/>
      <c r="IV52" s="333"/>
      <c r="IW52" s="333"/>
      <c r="IX52" s="333"/>
      <c r="IY52" s="333"/>
      <c r="IZ52" s="333"/>
      <c r="JA52" s="333"/>
      <c r="JB52" s="333"/>
      <c r="JC52" s="333"/>
      <c r="JD52" s="333"/>
      <c r="JE52" s="333"/>
      <c r="JF52" s="333"/>
      <c r="JG52" s="333"/>
      <c r="JH52" s="333"/>
      <c r="JI52" s="333"/>
      <c r="JJ52" s="333"/>
      <c r="JK52" s="333"/>
      <c r="JL52" s="333"/>
      <c r="JM52" s="332"/>
      <c r="JN52" s="332"/>
      <c r="JO52" s="332"/>
      <c r="JP52" s="332"/>
      <c r="JQ52" s="332"/>
      <c r="JR52" s="332"/>
      <c r="JS52" s="332"/>
      <c r="JT52" s="332"/>
      <c r="JU52" s="332"/>
      <c r="JV52" s="332"/>
      <c r="JW52" s="332"/>
      <c r="JX52" s="332"/>
      <c r="JY52" s="332"/>
      <c r="JZ52" s="332"/>
      <c r="KA52" s="332"/>
      <c r="KB52" s="332"/>
      <c r="KC52" s="332"/>
      <c r="KD52" s="332"/>
      <c r="KE52" s="332"/>
      <c r="KF52" s="332"/>
      <c r="KG52" s="332"/>
      <c r="KH52" s="332"/>
      <c r="KI52" s="332"/>
      <c r="KJ52" s="332"/>
      <c r="KK52" s="332"/>
      <c r="KL52" s="332"/>
      <c r="KM52" s="332"/>
      <c r="KN52" s="332"/>
      <c r="KO52" s="332"/>
      <c r="KP52" s="332"/>
      <c r="KQ52" s="332"/>
      <c r="KR52" s="333"/>
      <c r="KS52" s="333"/>
      <c r="KT52" s="333"/>
      <c r="KU52" s="333"/>
      <c r="KV52" s="333"/>
      <c r="KW52" s="333"/>
      <c r="KX52" s="333"/>
      <c r="KY52" s="333"/>
      <c r="KZ52" s="333"/>
      <c r="LA52" s="333"/>
      <c r="LB52" s="333"/>
      <c r="LC52" s="333"/>
      <c r="LD52" s="333"/>
      <c r="LE52" s="333"/>
      <c r="LF52" s="333"/>
      <c r="LG52" s="333"/>
      <c r="LH52" s="333"/>
      <c r="LI52" s="333"/>
      <c r="LJ52" s="333"/>
      <c r="LK52" s="333"/>
      <c r="LL52" s="333"/>
      <c r="LM52" s="333"/>
      <c r="LN52" s="333"/>
      <c r="LO52" s="333"/>
      <c r="LP52" s="333"/>
      <c r="LQ52" s="333"/>
      <c r="LR52" s="333"/>
      <c r="LS52" s="333"/>
      <c r="LT52" s="333"/>
      <c r="LU52" s="333"/>
      <c r="LV52" s="333"/>
      <c r="LW52" s="332"/>
      <c r="LX52" s="332"/>
      <c r="LY52" s="332"/>
      <c r="LZ52" s="332"/>
      <c r="MA52" s="332"/>
      <c r="MB52" s="332"/>
      <c r="MC52" s="332"/>
      <c r="MD52" s="332"/>
      <c r="ME52" s="332"/>
      <c r="MF52" s="332"/>
      <c r="MG52" s="332"/>
      <c r="MH52" s="332"/>
      <c r="MI52" s="332"/>
      <c r="MJ52" s="332"/>
      <c r="MK52" s="332"/>
      <c r="ML52" s="332"/>
      <c r="MM52" s="332"/>
      <c r="MN52" s="332"/>
      <c r="MO52" s="332"/>
      <c r="MP52" s="332"/>
      <c r="MQ52" s="332"/>
      <c r="MR52" s="332"/>
      <c r="MS52" s="332"/>
      <c r="MT52" s="332"/>
      <c r="MU52" s="332"/>
      <c r="MV52" s="332"/>
      <c r="MW52" s="332"/>
      <c r="MX52" s="332"/>
      <c r="MY52" s="332"/>
      <c r="MZ52" s="333"/>
      <c r="NA52" s="333"/>
      <c r="NB52" s="333"/>
      <c r="NC52" s="333"/>
      <c r="ND52" s="333"/>
      <c r="NE52" s="333"/>
      <c r="NF52" s="333"/>
      <c r="NG52" s="333"/>
      <c r="NH52" s="333"/>
      <c r="NI52" s="333"/>
      <c r="NJ52" s="333"/>
      <c r="NK52" s="333"/>
      <c r="NL52" s="333"/>
      <c r="NM52" s="333"/>
      <c r="NN52" s="333"/>
      <c r="NO52" s="333"/>
      <c r="NP52" s="333"/>
      <c r="NQ52" s="333"/>
      <c r="NR52" s="333"/>
      <c r="NS52" s="333"/>
      <c r="NT52" s="333"/>
      <c r="NU52" s="333"/>
      <c r="NV52" s="333"/>
      <c r="NW52" s="333"/>
      <c r="NX52" s="333"/>
      <c r="NY52" s="333"/>
      <c r="NZ52" s="333"/>
      <c r="OA52" s="333"/>
      <c r="OB52" s="333"/>
      <c r="OC52" s="333"/>
      <c r="OD52" s="333"/>
      <c r="OE52" s="43" t="s">
        <v>1206</v>
      </c>
    </row>
    <row r="53" spans="1:396" s="43" customFormat="1" ht="15.75" customHeight="1">
      <c r="A53" s="80">
        <f t="shared" si="27"/>
        <v>48</v>
      </c>
      <c r="B53" s="415"/>
      <c r="C53" s="90">
        <f t="shared" si="1"/>
        <v>0</v>
      </c>
      <c r="D53" s="90">
        <f t="shared" si="2"/>
        <v>0</v>
      </c>
      <c r="E53" s="88">
        <f t="shared" si="6"/>
        <v>0</v>
      </c>
      <c r="F53" s="88">
        <f t="shared" si="7"/>
        <v>0</v>
      </c>
      <c r="G53" s="88">
        <f t="shared" si="8"/>
        <v>0</v>
      </c>
      <c r="H53" s="89">
        <f t="shared" si="9"/>
        <v>0</v>
      </c>
      <c r="I53" s="89">
        <f t="shared" si="10"/>
        <v>0</v>
      </c>
      <c r="J53" s="88">
        <f t="shared" si="11"/>
        <v>0</v>
      </c>
      <c r="K53" s="88">
        <f t="shared" si="12"/>
        <v>0</v>
      </c>
      <c r="L53" s="88">
        <f t="shared" si="13"/>
        <v>0</v>
      </c>
      <c r="M53" s="88">
        <f t="shared" si="14"/>
        <v>0</v>
      </c>
      <c r="N53" s="88">
        <f t="shared" si="15"/>
        <v>0</v>
      </c>
      <c r="O53" s="88">
        <f t="shared" si="16"/>
        <v>0</v>
      </c>
      <c r="P53" s="88">
        <f t="shared" si="17"/>
        <v>0</v>
      </c>
      <c r="Q53" s="88">
        <f t="shared" si="18"/>
        <v>0</v>
      </c>
      <c r="R53" s="88">
        <f t="shared" si="19"/>
        <v>0</v>
      </c>
      <c r="S53" s="88">
        <f t="shared" si="20"/>
        <v>0</v>
      </c>
      <c r="T53" s="88">
        <f t="shared" si="21"/>
        <v>0</v>
      </c>
      <c r="U53" s="88">
        <f t="shared" si="22"/>
        <v>0</v>
      </c>
      <c r="V53" s="88">
        <f t="shared" si="23"/>
        <v>0</v>
      </c>
      <c r="W53" s="88">
        <f t="shared" si="28"/>
        <v>0</v>
      </c>
      <c r="X53" s="88">
        <f t="shared" si="24"/>
        <v>0</v>
      </c>
      <c r="Y53" s="88">
        <f t="shared" si="29"/>
        <v>0</v>
      </c>
      <c r="Z53" s="88">
        <f t="shared" si="30"/>
        <v>0</v>
      </c>
      <c r="AA53" s="88">
        <f t="shared" si="25"/>
        <v>0</v>
      </c>
      <c r="AB53" s="88">
        <f t="shared" si="26"/>
        <v>0</v>
      </c>
      <c r="AC53" s="332"/>
      <c r="AD53" s="332"/>
      <c r="AE53" s="332"/>
      <c r="AF53" s="332"/>
      <c r="AG53" s="332"/>
      <c r="AH53" s="332"/>
      <c r="AI53" s="332"/>
      <c r="AJ53" s="332"/>
      <c r="AK53" s="332"/>
      <c r="AL53" s="332"/>
      <c r="AM53" s="332"/>
      <c r="AN53" s="332"/>
      <c r="AO53" s="332"/>
      <c r="AP53" s="332"/>
      <c r="AQ53" s="332"/>
      <c r="AR53" s="332"/>
      <c r="AS53" s="332"/>
      <c r="AT53" s="332"/>
      <c r="AU53" s="332"/>
      <c r="AV53" s="332"/>
      <c r="AW53" s="332"/>
      <c r="AX53" s="332"/>
      <c r="AY53" s="332"/>
      <c r="AZ53" s="332"/>
      <c r="BA53" s="332"/>
      <c r="BB53" s="332"/>
      <c r="BC53" s="332"/>
      <c r="BD53" s="332"/>
      <c r="BE53" s="332"/>
      <c r="BF53" s="332"/>
      <c r="BG53" s="333"/>
      <c r="BH53" s="333"/>
      <c r="BI53" s="333"/>
      <c r="BJ53" s="333"/>
      <c r="BK53" s="333"/>
      <c r="BL53" s="333"/>
      <c r="BM53" s="333"/>
      <c r="BN53" s="333"/>
      <c r="BO53" s="333"/>
      <c r="BP53" s="333"/>
      <c r="BQ53" s="333"/>
      <c r="BR53" s="333"/>
      <c r="BS53" s="333"/>
      <c r="BT53" s="333"/>
      <c r="BU53" s="333"/>
      <c r="BV53" s="333"/>
      <c r="BW53" s="333"/>
      <c r="BX53" s="333"/>
      <c r="BY53" s="333"/>
      <c r="BZ53" s="333"/>
      <c r="CA53" s="333"/>
      <c r="CB53" s="333"/>
      <c r="CC53" s="333"/>
      <c r="CD53" s="333"/>
      <c r="CE53" s="333"/>
      <c r="CF53" s="333"/>
      <c r="CG53" s="333"/>
      <c r="CH53" s="333"/>
      <c r="CI53" s="333"/>
      <c r="CJ53" s="333"/>
      <c r="CK53" s="333"/>
      <c r="CL53" s="332"/>
      <c r="CM53" s="332"/>
      <c r="CN53" s="332"/>
      <c r="CO53" s="332"/>
      <c r="CP53" s="332"/>
      <c r="CQ53" s="332"/>
      <c r="CR53" s="332"/>
      <c r="CS53" s="332"/>
      <c r="CT53" s="332"/>
      <c r="CU53" s="332"/>
      <c r="CV53" s="332"/>
      <c r="CW53" s="332"/>
      <c r="CX53" s="332"/>
      <c r="CY53" s="332"/>
      <c r="CZ53" s="332"/>
      <c r="DA53" s="332"/>
      <c r="DB53" s="332"/>
      <c r="DC53" s="332"/>
      <c r="DD53" s="332"/>
      <c r="DE53" s="332"/>
      <c r="DF53" s="332"/>
      <c r="DG53" s="332"/>
      <c r="DH53" s="332"/>
      <c r="DI53" s="332"/>
      <c r="DJ53" s="332"/>
      <c r="DK53" s="332"/>
      <c r="DL53" s="332"/>
      <c r="DM53" s="332"/>
      <c r="DN53" s="332"/>
      <c r="DO53" s="332"/>
      <c r="DP53" s="333"/>
      <c r="DQ53" s="333"/>
      <c r="DR53" s="333"/>
      <c r="DS53" s="333"/>
      <c r="DT53" s="333"/>
      <c r="DU53" s="333"/>
      <c r="DV53" s="333"/>
      <c r="DW53" s="333"/>
      <c r="DX53" s="333"/>
      <c r="DY53" s="333"/>
      <c r="DZ53" s="333"/>
      <c r="EA53" s="333"/>
      <c r="EB53" s="333"/>
      <c r="EC53" s="333"/>
      <c r="ED53" s="333"/>
      <c r="EE53" s="333"/>
      <c r="EF53" s="333"/>
      <c r="EG53" s="333"/>
      <c r="EH53" s="333"/>
      <c r="EI53" s="333"/>
      <c r="EJ53" s="333"/>
      <c r="EK53" s="333"/>
      <c r="EL53" s="333"/>
      <c r="EM53" s="333"/>
      <c r="EN53" s="333"/>
      <c r="EO53" s="333"/>
      <c r="EP53" s="333"/>
      <c r="EQ53" s="333"/>
      <c r="ER53" s="333"/>
      <c r="ES53" s="333"/>
      <c r="ET53" s="333"/>
      <c r="EU53" s="332"/>
      <c r="EV53" s="332"/>
      <c r="EW53" s="332"/>
      <c r="EX53" s="332"/>
      <c r="EY53" s="332"/>
      <c r="EZ53" s="332"/>
      <c r="FA53" s="332"/>
      <c r="FB53" s="332"/>
      <c r="FC53" s="332"/>
      <c r="FD53" s="332"/>
      <c r="FE53" s="332"/>
      <c r="FF53" s="332"/>
      <c r="FG53" s="332"/>
      <c r="FH53" s="332"/>
      <c r="FI53" s="332"/>
      <c r="FJ53" s="332"/>
      <c r="FK53" s="332"/>
      <c r="FL53" s="332"/>
      <c r="FM53" s="332"/>
      <c r="FN53" s="332"/>
      <c r="FO53" s="332"/>
      <c r="FP53" s="332"/>
      <c r="FQ53" s="332"/>
      <c r="FR53" s="332"/>
      <c r="FS53" s="332"/>
      <c r="FT53" s="332"/>
      <c r="FU53" s="332"/>
      <c r="FV53" s="332"/>
      <c r="FW53" s="332"/>
      <c r="FX53" s="332"/>
      <c r="FY53" s="332"/>
      <c r="FZ53" s="333"/>
      <c r="GA53" s="333"/>
      <c r="GB53" s="333"/>
      <c r="GC53" s="333"/>
      <c r="GD53" s="333"/>
      <c r="GE53" s="333"/>
      <c r="GF53" s="333"/>
      <c r="GG53" s="333"/>
      <c r="GH53" s="333"/>
      <c r="GI53" s="333"/>
      <c r="GJ53" s="333"/>
      <c r="GK53" s="333"/>
      <c r="GL53" s="333"/>
      <c r="GM53" s="333"/>
      <c r="GN53" s="333"/>
      <c r="GO53" s="333"/>
      <c r="GP53" s="333"/>
      <c r="GQ53" s="333"/>
      <c r="GR53" s="333"/>
      <c r="GS53" s="333"/>
      <c r="GT53" s="333"/>
      <c r="GU53" s="333"/>
      <c r="GV53" s="333"/>
      <c r="GW53" s="333"/>
      <c r="GX53" s="333"/>
      <c r="GY53" s="333"/>
      <c r="GZ53" s="333"/>
      <c r="HA53" s="333"/>
      <c r="HB53" s="333"/>
      <c r="HC53" s="333"/>
      <c r="HD53" s="332"/>
      <c r="HE53" s="332"/>
      <c r="HF53" s="332"/>
      <c r="HG53" s="332"/>
      <c r="HH53" s="332"/>
      <c r="HI53" s="332"/>
      <c r="HJ53" s="332"/>
      <c r="HK53" s="332"/>
      <c r="HL53" s="332"/>
      <c r="HM53" s="332"/>
      <c r="HN53" s="332"/>
      <c r="HO53" s="332"/>
      <c r="HP53" s="332"/>
      <c r="HQ53" s="332"/>
      <c r="HR53" s="332"/>
      <c r="HS53" s="332"/>
      <c r="HT53" s="332"/>
      <c r="HU53" s="332"/>
      <c r="HV53" s="332"/>
      <c r="HW53" s="332"/>
      <c r="HX53" s="332"/>
      <c r="HY53" s="332"/>
      <c r="HZ53" s="332"/>
      <c r="IA53" s="332"/>
      <c r="IB53" s="332"/>
      <c r="IC53" s="332"/>
      <c r="ID53" s="332"/>
      <c r="IE53" s="332"/>
      <c r="IF53" s="332"/>
      <c r="IG53" s="332"/>
      <c r="IH53" s="332"/>
      <c r="II53" s="333"/>
      <c r="IJ53" s="333"/>
      <c r="IK53" s="333"/>
      <c r="IL53" s="333"/>
      <c r="IM53" s="333"/>
      <c r="IN53" s="333"/>
      <c r="IO53" s="333"/>
      <c r="IP53" s="333"/>
      <c r="IQ53" s="333"/>
      <c r="IR53" s="333"/>
      <c r="IS53" s="333"/>
      <c r="IT53" s="333"/>
      <c r="IU53" s="333"/>
      <c r="IV53" s="333"/>
      <c r="IW53" s="333"/>
      <c r="IX53" s="333"/>
      <c r="IY53" s="333"/>
      <c r="IZ53" s="333"/>
      <c r="JA53" s="333"/>
      <c r="JB53" s="333"/>
      <c r="JC53" s="333"/>
      <c r="JD53" s="333"/>
      <c r="JE53" s="333"/>
      <c r="JF53" s="333"/>
      <c r="JG53" s="333"/>
      <c r="JH53" s="333"/>
      <c r="JI53" s="333"/>
      <c r="JJ53" s="333"/>
      <c r="JK53" s="333"/>
      <c r="JL53" s="333"/>
      <c r="JM53" s="332"/>
      <c r="JN53" s="332"/>
      <c r="JO53" s="332"/>
      <c r="JP53" s="332"/>
      <c r="JQ53" s="332"/>
      <c r="JR53" s="332"/>
      <c r="JS53" s="332"/>
      <c r="JT53" s="332"/>
      <c r="JU53" s="332"/>
      <c r="JV53" s="332"/>
      <c r="JW53" s="332"/>
      <c r="JX53" s="332"/>
      <c r="JY53" s="332"/>
      <c r="JZ53" s="332"/>
      <c r="KA53" s="332"/>
      <c r="KB53" s="332"/>
      <c r="KC53" s="332"/>
      <c r="KD53" s="332"/>
      <c r="KE53" s="332"/>
      <c r="KF53" s="332"/>
      <c r="KG53" s="332"/>
      <c r="KH53" s="332"/>
      <c r="KI53" s="332"/>
      <c r="KJ53" s="332"/>
      <c r="KK53" s="332"/>
      <c r="KL53" s="332"/>
      <c r="KM53" s="332"/>
      <c r="KN53" s="332"/>
      <c r="KO53" s="332"/>
      <c r="KP53" s="332"/>
      <c r="KQ53" s="332"/>
      <c r="KR53" s="333"/>
      <c r="KS53" s="333"/>
      <c r="KT53" s="333"/>
      <c r="KU53" s="333"/>
      <c r="KV53" s="333"/>
      <c r="KW53" s="333"/>
      <c r="KX53" s="333"/>
      <c r="KY53" s="333"/>
      <c r="KZ53" s="333"/>
      <c r="LA53" s="333"/>
      <c r="LB53" s="333"/>
      <c r="LC53" s="333"/>
      <c r="LD53" s="333"/>
      <c r="LE53" s="333"/>
      <c r="LF53" s="333"/>
      <c r="LG53" s="333"/>
      <c r="LH53" s="333"/>
      <c r="LI53" s="333"/>
      <c r="LJ53" s="333"/>
      <c r="LK53" s="333"/>
      <c r="LL53" s="333"/>
      <c r="LM53" s="333"/>
      <c r="LN53" s="333"/>
      <c r="LO53" s="333"/>
      <c r="LP53" s="333"/>
      <c r="LQ53" s="333"/>
      <c r="LR53" s="333"/>
      <c r="LS53" s="333"/>
      <c r="LT53" s="333"/>
      <c r="LU53" s="333"/>
      <c r="LV53" s="333"/>
      <c r="LW53" s="332"/>
      <c r="LX53" s="332"/>
      <c r="LY53" s="332"/>
      <c r="LZ53" s="332"/>
      <c r="MA53" s="332"/>
      <c r="MB53" s="332"/>
      <c r="MC53" s="332"/>
      <c r="MD53" s="332"/>
      <c r="ME53" s="332"/>
      <c r="MF53" s="332"/>
      <c r="MG53" s="332"/>
      <c r="MH53" s="332"/>
      <c r="MI53" s="332"/>
      <c r="MJ53" s="332"/>
      <c r="MK53" s="332"/>
      <c r="ML53" s="332"/>
      <c r="MM53" s="332"/>
      <c r="MN53" s="332"/>
      <c r="MO53" s="332"/>
      <c r="MP53" s="332"/>
      <c r="MQ53" s="332"/>
      <c r="MR53" s="332"/>
      <c r="MS53" s="332"/>
      <c r="MT53" s="332"/>
      <c r="MU53" s="332"/>
      <c r="MV53" s="332"/>
      <c r="MW53" s="332"/>
      <c r="MX53" s="332"/>
      <c r="MY53" s="332"/>
      <c r="MZ53" s="333"/>
      <c r="NA53" s="333"/>
      <c r="NB53" s="333"/>
      <c r="NC53" s="333"/>
      <c r="ND53" s="333"/>
      <c r="NE53" s="333"/>
      <c r="NF53" s="333"/>
      <c r="NG53" s="333"/>
      <c r="NH53" s="333"/>
      <c r="NI53" s="333"/>
      <c r="NJ53" s="333"/>
      <c r="NK53" s="333"/>
      <c r="NL53" s="333"/>
      <c r="NM53" s="333"/>
      <c r="NN53" s="333"/>
      <c r="NO53" s="333"/>
      <c r="NP53" s="333"/>
      <c r="NQ53" s="333"/>
      <c r="NR53" s="333"/>
      <c r="NS53" s="333"/>
      <c r="NT53" s="333"/>
      <c r="NU53" s="333"/>
      <c r="NV53" s="333"/>
      <c r="NW53" s="333"/>
      <c r="NX53" s="333"/>
      <c r="NY53" s="333"/>
      <c r="NZ53" s="333"/>
      <c r="OA53" s="333"/>
      <c r="OB53" s="333"/>
      <c r="OC53" s="333"/>
      <c r="OD53" s="333"/>
      <c r="OE53" s="43" t="s">
        <v>1206</v>
      </c>
    </row>
    <row r="54" spans="1:396" s="43" customFormat="1" ht="15.75" customHeight="1">
      <c r="A54" s="80">
        <f t="shared" si="27"/>
        <v>49</v>
      </c>
      <c r="B54" s="415"/>
      <c r="C54" s="90">
        <f t="shared" si="1"/>
        <v>0</v>
      </c>
      <c r="D54" s="90">
        <f t="shared" si="2"/>
        <v>0</v>
      </c>
      <c r="E54" s="88">
        <f t="shared" si="6"/>
        <v>0</v>
      </c>
      <c r="F54" s="88">
        <f t="shared" si="7"/>
        <v>0</v>
      </c>
      <c r="G54" s="88">
        <f t="shared" si="8"/>
        <v>0</v>
      </c>
      <c r="H54" s="89">
        <f t="shared" si="9"/>
        <v>0</v>
      </c>
      <c r="I54" s="89">
        <f t="shared" si="10"/>
        <v>0</v>
      </c>
      <c r="J54" s="88">
        <f t="shared" si="11"/>
        <v>0</v>
      </c>
      <c r="K54" s="88">
        <f t="shared" si="12"/>
        <v>0</v>
      </c>
      <c r="L54" s="88">
        <f t="shared" si="13"/>
        <v>0</v>
      </c>
      <c r="M54" s="88">
        <f t="shared" si="14"/>
        <v>0</v>
      </c>
      <c r="N54" s="88">
        <f t="shared" si="15"/>
        <v>0</v>
      </c>
      <c r="O54" s="88">
        <f t="shared" si="16"/>
        <v>0</v>
      </c>
      <c r="P54" s="88">
        <f t="shared" si="17"/>
        <v>0</v>
      </c>
      <c r="Q54" s="88">
        <f t="shared" si="18"/>
        <v>0</v>
      </c>
      <c r="R54" s="88">
        <f t="shared" si="19"/>
        <v>0</v>
      </c>
      <c r="S54" s="88">
        <f t="shared" si="20"/>
        <v>0</v>
      </c>
      <c r="T54" s="88">
        <f t="shared" si="21"/>
        <v>0</v>
      </c>
      <c r="U54" s="88">
        <f t="shared" si="22"/>
        <v>0</v>
      </c>
      <c r="V54" s="88">
        <f t="shared" si="23"/>
        <v>0</v>
      </c>
      <c r="W54" s="88">
        <f t="shared" si="28"/>
        <v>0</v>
      </c>
      <c r="X54" s="88">
        <f t="shared" si="24"/>
        <v>0</v>
      </c>
      <c r="Y54" s="88">
        <f t="shared" si="29"/>
        <v>0</v>
      </c>
      <c r="Z54" s="88">
        <f t="shared" si="30"/>
        <v>0</v>
      </c>
      <c r="AA54" s="88">
        <f t="shared" si="25"/>
        <v>0</v>
      </c>
      <c r="AB54" s="88">
        <f t="shared" si="26"/>
        <v>0</v>
      </c>
      <c r="AC54" s="332"/>
      <c r="AD54" s="332"/>
      <c r="AE54" s="332"/>
      <c r="AF54" s="332"/>
      <c r="AG54" s="332"/>
      <c r="AH54" s="332"/>
      <c r="AI54" s="332"/>
      <c r="AJ54" s="332"/>
      <c r="AK54" s="332"/>
      <c r="AL54" s="332"/>
      <c r="AM54" s="332"/>
      <c r="AN54" s="332"/>
      <c r="AO54" s="332"/>
      <c r="AP54" s="332"/>
      <c r="AQ54" s="332"/>
      <c r="AR54" s="332"/>
      <c r="AS54" s="332"/>
      <c r="AT54" s="332"/>
      <c r="AU54" s="332"/>
      <c r="AV54" s="332"/>
      <c r="AW54" s="332"/>
      <c r="AX54" s="332"/>
      <c r="AY54" s="332"/>
      <c r="AZ54" s="332"/>
      <c r="BA54" s="332"/>
      <c r="BB54" s="332"/>
      <c r="BC54" s="332"/>
      <c r="BD54" s="332"/>
      <c r="BE54" s="332"/>
      <c r="BF54" s="332"/>
      <c r="BG54" s="333"/>
      <c r="BH54" s="333"/>
      <c r="BI54" s="333"/>
      <c r="BJ54" s="333"/>
      <c r="BK54" s="333"/>
      <c r="BL54" s="333"/>
      <c r="BM54" s="333"/>
      <c r="BN54" s="333"/>
      <c r="BO54" s="333"/>
      <c r="BP54" s="333"/>
      <c r="BQ54" s="333"/>
      <c r="BR54" s="333"/>
      <c r="BS54" s="333"/>
      <c r="BT54" s="333"/>
      <c r="BU54" s="333"/>
      <c r="BV54" s="333"/>
      <c r="BW54" s="333"/>
      <c r="BX54" s="333"/>
      <c r="BY54" s="333"/>
      <c r="BZ54" s="333"/>
      <c r="CA54" s="333"/>
      <c r="CB54" s="333"/>
      <c r="CC54" s="333"/>
      <c r="CD54" s="333"/>
      <c r="CE54" s="333"/>
      <c r="CF54" s="333"/>
      <c r="CG54" s="333"/>
      <c r="CH54" s="333"/>
      <c r="CI54" s="333"/>
      <c r="CJ54" s="333"/>
      <c r="CK54" s="333"/>
      <c r="CL54" s="332"/>
      <c r="CM54" s="332"/>
      <c r="CN54" s="332"/>
      <c r="CO54" s="332"/>
      <c r="CP54" s="332"/>
      <c r="CQ54" s="332"/>
      <c r="CR54" s="332"/>
      <c r="CS54" s="332"/>
      <c r="CT54" s="332"/>
      <c r="CU54" s="332"/>
      <c r="CV54" s="332"/>
      <c r="CW54" s="332"/>
      <c r="CX54" s="332"/>
      <c r="CY54" s="332"/>
      <c r="CZ54" s="332"/>
      <c r="DA54" s="332"/>
      <c r="DB54" s="332"/>
      <c r="DC54" s="332"/>
      <c r="DD54" s="332"/>
      <c r="DE54" s="332"/>
      <c r="DF54" s="332"/>
      <c r="DG54" s="332"/>
      <c r="DH54" s="332"/>
      <c r="DI54" s="332"/>
      <c r="DJ54" s="332"/>
      <c r="DK54" s="332"/>
      <c r="DL54" s="332"/>
      <c r="DM54" s="332"/>
      <c r="DN54" s="332"/>
      <c r="DO54" s="332"/>
      <c r="DP54" s="333"/>
      <c r="DQ54" s="333"/>
      <c r="DR54" s="333"/>
      <c r="DS54" s="333"/>
      <c r="DT54" s="333"/>
      <c r="DU54" s="333"/>
      <c r="DV54" s="333"/>
      <c r="DW54" s="333"/>
      <c r="DX54" s="333"/>
      <c r="DY54" s="333"/>
      <c r="DZ54" s="333"/>
      <c r="EA54" s="333"/>
      <c r="EB54" s="333"/>
      <c r="EC54" s="333"/>
      <c r="ED54" s="333"/>
      <c r="EE54" s="333"/>
      <c r="EF54" s="333"/>
      <c r="EG54" s="333"/>
      <c r="EH54" s="333"/>
      <c r="EI54" s="333"/>
      <c r="EJ54" s="333"/>
      <c r="EK54" s="333"/>
      <c r="EL54" s="333"/>
      <c r="EM54" s="333"/>
      <c r="EN54" s="333"/>
      <c r="EO54" s="333"/>
      <c r="EP54" s="333"/>
      <c r="EQ54" s="333"/>
      <c r="ER54" s="333"/>
      <c r="ES54" s="333"/>
      <c r="ET54" s="333"/>
      <c r="EU54" s="332"/>
      <c r="EV54" s="332"/>
      <c r="EW54" s="332"/>
      <c r="EX54" s="332"/>
      <c r="EY54" s="332"/>
      <c r="EZ54" s="332"/>
      <c r="FA54" s="332"/>
      <c r="FB54" s="332"/>
      <c r="FC54" s="332"/>
      <c r="FD54" s="332"/>
      <c r="FE54" s="332"/>
      <c r="FF54" s="332"/>
      <c r="FG54" s="332"/>
      <c r="FH54" s="332"/>
      <c r="FI54" s="332"/>
      <c r="FJ54" s="332"/>
      <c r="FK54" s="332"/>
      <c r="FL54" s="332"/>
      <c r="FM54" s="332"/>
      <c r="FN54" s="332"/>
      <c r="FO54" s="332"/>
      <c r="FP54" s="332"/>
      <c r="FQ54" s="332"/>
      <c r="FR54" s="332"/>
      <c r="FS54" s="332"/>
      <c r="FT54" s="332"/>
      <c r="FU54" s="332"/>
      <c r="FV54" s="332"/>
      <c r="FW54" s="332"/>
      <c r="FX54" s="332"/>
      <c r="FY54" s="332"/>
      <c r="FZ54" s="333"/>
      <c r="GA54" s="333"/>
      <c r="GB54" s="333"/>
      <c r="GC54" s="333"/>
      <c r="GD54" s="333"/>
      <c r="GE54" s="333"/>
      <c r="GF54" s="333"/>
      <c r="GG54" s="333"/>
      <c r="GH54" s="333"/>
      <c r="GI54" s="333"/>
      <c r="GJ54" s="333"/>
      <c r="GK54" s="333"/>
      <c r="GL54" s="333"/>
      <c r="GM54" s="333"/>
      <c r="GN54" s="333"/>
      <c r="GO54" s="333"/>
      <c r="GP54" s="333"/>
      <c r="GQ54" s="333"/>
      <c r="GR54" s="333"/>
      <c r="GS54" s="333"/>
      <c r="GT54" s="333"/>
      <c r="GU54" s="333"/>
      <c r="GV54" s="333"/>
      <c r="GW54" s="333"/>
      <c r="GX54" s="333"/>
      <c r="GY54" s="333"/>
      <c r="GZ54" s="333"/>
      <c r="HA54" s="333"/>
      <c r="HB54" s="333"/>
      <c r="HC54" s="333"/>
      <c r="HD54" s="332"/>
      <c r="HE54" s="332"/>
      <c r="HF54" s="332"/>
      <c r="HG54" s="332"/>
      <c r="HH54" s="332"/>
      <c r="HI54" s="332"/>
      <c r="HJ54" s="332"/>
      <c r="HK54" s="332"/>
      <c r="HL54" s="332"/>
      <c r="HM54" s="332"/>
      <c r="HN54" s="332"/>
      <c r="HO54" s="332"/>
      <c r="HP54" s="332"/>
      <c r="HQ54" s="332"/>
      <c r="HR54" s="332"/>
      <c r="HS54" s="332"/>
      <c r="HT54" s="332"/>
      <c r="HU54" s="332"/>
      <c r="HV54" s="332"/>
      <c r="HW54" s="332"/>
      <c r="HX54" s="332"/>
      <c r="HY54" s="332"/>
      <c r="HZ54" s="332"/>
      <c r="IA54" s="332"/>
      <c r="IB54" s="332"/>
      <c r="IC54" s="332"/>
      <c r="ID54" s="332"/>
      <c r="IE54" s="332"/>
      <c r="IF54" s="332"/>
      <c r="IG54" s="332"/>
      <c r="IH54" s="332"/>
      <c r="II54" s="333"/>
      <c r="IJ54" s="333"/>
      <c r="IK54" s="333"/>
      <c r="IL54" s="333"/>
      <c r="IM54" s="333"/>
      <c r="IN54" s="333"/>
      <c r="IO54" s="333"/>
      <c r="IP54" s="333"/>
      <c r="IQ54" s="333"/>
      <c r="IR54" s="333"/>
      <c r="IS54" s="333"/>
      <c r="IT54" s="333"/>
      <c r="IU54" s="333"/>
      <c r="IV54" s="333"/>
      <c r="IW54" s="333"/>
      <c r="IX54" s="333"/>
      <c r="IY54" s="333"/>
      <c r="IZ54" s="333"/>
      <c r="JA54" s="333"/>
      <c r="JB54" s="333"/>
      <c r="JC54" s="333"/>
      <c r="JD54" s="333"/>
      <c r="JE54" s="333"/>
      <c r="JF54" s="333"/>
      <c r="JG54" s="333"/>
      <c r="JH54" s="333"/>
      <c r="JI54" s="333"/>
      <c r="JJ54" s="333"/>
      <c r="JK54" s="333"/>
      <c r="JL54" s="333"/>
      <c r="JM54" s="332"/>
      <c r="JN54" s="332"/>
      <c r="JO54" s="332"/>
      <c r="JP54" s="332"/>
      <c r="JQ54" s="332"/>
      <c r="JR54" s="332"/>
      <c r="JS54" s="332"/>
      <c r="JT54" s="332"/>
      <c r="JU54" s="332"/>
      <c r="JV54" s="332"/>
      <c r="JW54" s="332"/>
      <c r="JX54" s="332"/>
      <c r="JY54" s="332"/>
      <c r="JZ54" s="332"/>
      <c r="KA54" s="332"/>
      <c r="KB54" s="332"/>
      <c r="KC54" s="332"/>
      <c r="KD54" s="332"/>
      <c r="KE54" s="332"/>
      <c r="KF54" s="332"/>
      <c r="KG54" s="332"/>
      <c r="KH54" s="332"/>
      <c r="KI54" s="332"/>
      <c r="KJ54" s="332"/>
      <c r="KK54" s="332"/>
      <c r="KL54" s="332"/>
      <c r="KM54" s="332"/>
      <c r="KN54" s="332"/>
      <c r="KO54" s="332"/>
      <c r="KP54" s="332"/>
      <c r="KQ54" s="332"/>
      <c r="KR54" s="333"/>
      <c r="KS54" s="333"/>
      <c r="KT54" s="333"/>
      <c r="KU54" s="333"/>
      <c r="KV54" s="333"/>
      <c r="KW54" s="333"/>
      <c r="KX54" s="333"/>
      <c r="KY54" s="333"/>
      <c r="KZ54" s="333"/>
      <c r="LA54" s="333"/>
      <c r="LB54" s="333"/>
      <c r="LC54" s="333"/>
      <c r="LD54" s="333"/>
      <c r="LE54" s="333"/>
      <c r="LF54" s="333"/>
      <c r="LG54" s="333"/>
      <c r="LH54" s="333"/>
      <c r="LI54" s="333"/>
      <c r="LJ54" s="333"/>
      <c r="LK54" s="333"/>
      <c r="LL54" s="333"/>
      <c r="LM54" s="333"/>
      <c r="LN54" s="333"/>
      <c r="LO54" s="333"/>
      <c r="LP54" s="333"/>
      <c r="LQ54" s="333"/>
      <c r="LR54" s="333"/>
      <c r="LS54" s="333"/>
      <c r="LT54" s="333"/>
      <c r="LU54" s="333"/>
      <c r="LV54" s="333"/>
      <c r="LW54" s="332"/>
      <c r="LX54" s="332"/>
      <c r="LY54" s="332"/>
      <c r="LZ54" s="332"/>
      <c r="MA54" s="332"/>
      <c r="MB54" s="332"/>
      <c r="MC54" s="332"/>
      <c r="MD54" s="332"/>
      <c r="ME54" s="332"/>
      <c r="MF54" s="332"/>
      <c r="MG54" s="332"/>
      <c r="MH54" s="332"/>
      <c r="MI54" s="332"/>
      <c r="MJ54" s="332"/>
      <c r="MK54" s="332"/>
      <c r="ML54" s="332"/>
      <c r="MM54" s="332"/>
      <c r="MN54" s="332"/>
      <c r="MO54" s="332"/>
      <c r="MP54" s="332"/>
      <c r="MQ54" s="332"/>
      <c r="MR54" s="332"/>
      <c r="MS54" s="332"/>
      <c r="MT54" s="332"/>
      <c r="MU54" s="332"/>
      <c r="MV54" s="332"/>
      <c r="MW54" s="332"/>
      <c r="MX54" s="332"/>
      <c r="MY54" s="332"/>
      <c r="MZ54" s="333"/>
      <c r="NA54" s="333"/>
      <c r="NB54" s="333"/>
      <c r="NC54" s="333"/>
      <c r="ND54" s="333"/>
      <c r="NE54" s="333"/>
      <c r="NF54" s="333"/>
      <c r="NG54" s="333"/>
      <c r="NH54" s="333"/>
      <c r="NI54" s="333"/>
      <c r="NJ54" s="333"/>
      <c r="NK54" s="333"/>
      <c r="NL54" s="333"/>
      <c r="NM54" s="333"/>
      <c r="NN54" s="333"/>
      <c r="NO54" s="333"/>
      <c r="NP54" s="333"/>
      <c r="NQ54" s="333"/>
      <c r="NR54" s="333"/>
      <c r="NS54" s="333"/>
      <c r="NT54" s="333"/>
      <c r="NU54" s="333"/>
      <c r="NV54" s="333"/>
      <c r="NW54" s="333"/>
      <c r="NX54" s="333"/>
      <c r="NY54" s="333"/>
      <c r="NZ54" s="333"/>
      <c r="OA54" s="333"/>
      <c r="OB54" s="333"/>
      <c r="OC54" s="333"/>
      <c r="OD54" s="333"/>
      <c r="OE54" s="43" t="s">
        <v>1206</v>
      </c>
    </row>
    <row r="55" spans="1:396" s="43" customFormat="1" ht="15.75" customHeight="1">
      <c r="A55" s="80">
        <f t="shared" si="27"/>
        <v>50</v>
      </c>
      <c r="B55" s="415"/>
      <c r="C55" s="90">
        <f t="shared" si="1"/>
        <v>0</v>
      </c>
      <c r="D55" s="90">
        <f t="shared" si="2"/>
        <v>0</v>
      </c>
      <c r="E55" s="88">
        <f t="shared" si="6"/>
        <v>0</v>
      </c>
      <c r="F55" s="88">
        <f t="shared" si="7"/>
        <v>0</v>
      </c>
      <c r="G55" s="88">
        <f t="shared" si="8"/>
        <v>0</v>
      </c>
      <c r="H55" s="89">
        <f t="shared" si="9"/>
        <v>0</v>
      </c>
      <c r="I55" s="89">
        <f t="shared" si="10"/>
        <v>0</v>
      </c>
      <c r="J55" s="88">
        <f t="shared" si="11"/>
        <v>0</v>
      </c>
      <c r="K55" s="88">
        <f t="shared" si="12"/>
        <v>0</v>
      </c>
      <c r="L55" s="88">
        <f t="shared" si="13"/>
        <v>0</v>
      </c>
      <c r="M55" s="88">
        <f t="shared" si="14"/>
        <v>0</v>
      </c>
      <c r="N55" s="88">
        <f t="shared" si="15"/>
        <v>0</v>
      </c>
      <c r="O55" s="88">
        <f t="shared" si="16"/>
        <v>0</v>
      </c>
      <c r="P55" s="88">
        <f t="shared" si="17"/>
        <v>0</v>
      </c>
      <c r="Q55" s="88">
        <f t="shared" si="18"/>
        <v>0</v>
      </c>
      <c r="R55" s="88">
        <f t="shared" si="19"/>
        <v>0</v>
      </c>
      <c r="S55" s="88">
        <f t="shared" si="20"/>
        <v>0</v>
      </c>
      <c r="T55" s="88">
        <f t="shared" si="21"/>
        <v>0</v>
      </c>
      <c r="U55" s="88">
        <f t="shared" si="22"/>
        <v>0</v>
      </c>
      <c r="V55" s="88">
        <f t="shared" si="23"/>
        <v>0</v>
      </c>
      <c r="W55" s="88">
        <f t="shared" si="28"/>
        <v>0</v>
      </c>
      <c r="X55" s="88">
        <f t="shared" si="24"/>
        <v>0</v>
      </c>
      <c r="Y55" s="88">
        <f t="shared" si="29"/>
        <v>0</v>
      </c>
      <c r="Z55" s="88">
        <f t="shared" si="30"/>
        <v>0</v>
      </c>
      <c r="AA55" s="88">
        <f t="shared" si="25"/>
        <v>0</v>
      </c>
      <c r="AB55" s="88">
        <f t="shared" si="26"/>
        <v>0</v>
      </c>
      <c r="AC55" s="332"/>
      <c r="AD55" s="332"/>
      <c r="AE55" s="332"/>
      <c r="AF55" s="332"/>
      <c r="AG55" s="332"/>
      <c r="AH55" s="332"/>
      <c r="AI55" s="332"/>
      <c r="AJ55" s="332"/>
      <c r="AK55" s="332"/>
      <c r="AL55" s="332"/>
      <c r="AM55" s="332"/>
      <c r="AN55" s="332"/>
      <c r="AO55" s="332"/>
      <c r="AP55" s="332"/>
      <c r="AQ55" s="332"/>
      <c r="AR55" s="332"/>
      <c r="AS55" s="332"/>
      <c r="AT55" s="332"/>
      <c r="AU55" s="332"/>
      <c r="AV55" s="332"/>
      <c r="AW55" s="332"/>
      <c r="AX55" s="332"/>
      <c r="AY55" s="332"/>
      <c r="AZ55" s="332"/>
      <c r="BA55" s="332"/>
      <c r="BB55" s="332"/>
      <c r="BC55" s="332"/>
      <c r="BD55" s="332"/>
      <c r="BE55" s="332"/>
      <c r="BF55" s="332"/>
      <c r="BG55" s="333"/>
      <c r="BH55" s="333"/>
      <c r="BI55" s="333"/>
      <c r="BJ55" s="333"/>
      <c r="BK55" s="333"/>
      <c r="BL55" s="333"/>
      <c r="BM55" s="333"/>
      <c r="BN55" s="333"/>
      <c r="BO55" s="333"/>
      <c r="BP55" s="333"/>
      <c r="BQ55" s="333"/>
      <c r="BR55" s="333"/>
      <c r="BS55" s="333"/>
      <c r="BT55" s="333"/>
      <c r="BU55" s="333"/>
      <c r="BV55" s="333"/>
      <c r="BW55" s="333"/>
      <c r="BX55" s="333"/>
      <c r="BY55" s="333"/>
      <c r="BZ55" s="333"/>
      <c r="CA55" s="333"/>
      <c r="CB55" s="333"/>
      <c r="CC55" s="333"/>
      <c r="CD55" s="333"/>
      <c r="CE55" s="333"/>
      <c r="CF55" s="333"/>
      <c r="CG55" s="333"/>
      <c r="CH55" s="333"/>
      <c r="CI55" s="333"/>
      <c r="CJ55" s="333"/>
      <c r="CK55" s="333"/>
      <c r="CL55" s="332"/>
      <c r="CM55" s="332"/>
      <c r="CN55" s="332"/>
      <c r="CO55" s="332"/>
      <c r="CP55" s="332"/>
      <c r="CQ55" s="332"/>
      <c r="CR55" s="332"/>
      <c r="CS55" s="332"/>
      <c r="CT55" s="332"/>
      <c r="CU55" s="332"/>
      <c r="CV55" s="332"/>
      <c r="CW55" s="332"/>
      <c r="CX55" s="332"/>
      <c r="CY55" s="332"/>
      <c r="CZ55" s="332"/>
      <c r="DA55" s="332"/>
      <c r="DB55" s="332"/>
      <c r="DC55" s="332"/>
      <c r="DD55" s="332"/>
      <c r="DE55" s="332"/>
      <c r="DF55" s="332"/>
      <c r="DG55" s="332"/>
      <c r="DH55" s="332"/>
      <c r="DI55" s="332"/>
      <c r="DJ55" s="332"/>
      <c r="DK55" s="332"/>
      <c r="DL55" s="332"/>
      <c r="DM55" s="332"/>
      <c r="DN55" s="332"/>
      <c r="DO55" s="332"/>
      <c r="DP55" s="333"/>
      <c r="DQ55" s="333"/>
      <c r="DR55" s="333"/>
      <c r="DS55" s="333"/>
      <c r="DT55" s="333"/>
      <c r="DU55" s="333"/>
      <c r="DV55" s="333"/>
      <c r="DW55" s="333"/>
      <c r="DX55" s="333"/>
      <c r="DY55" s="333"/>
      <c r="DZ55" s="333"/>
      <c r="EA55" s="333"/>
      <c r="EB55" s="333"/>
      <c r="EC55" s="333"/>
      <c r="ED55" s="333"/>
      <c r="EE55" s="333"/>
      <c r="EF55" s="333"/>
      <c r="EG55" s="333"/>
      <c r="EH55" s="333"/>
      <c r="EI55" s="333"/>
      <c r="EJ55" s="333"/>
      <c r="EK55" s="333"/>
      <c r="EL55" s="333"/>
      <c r="EM55" s="333"/>
      <c r="EN55" s="333"/>
      <c r="EO55" s="333"/>
      <c r="EP55" s="333"/>
      <c r="EQ55" s="333"/>
      <c r="ER55" s="333"/>
      <c r="ES55" s="333"/>
      <c r="ET55" s="333"/>
      <c r="EU55" s="332"/>
      <c r="EV55" s="332"/>
      <c r="EW55" s="332"/>
      <c r="EX55" s="332"/>
      <c r="EY55" s="332"/>
      <c r="EZ55" s="332"/>
      <c r="FA55" s="332"/>
      <c r="FB55" s="332"/>
      <c r="FC55" s="332"/>
      <c r="FD55" s="332"/>
      <c r="FE55" s="332"/>
      <c r="FF55" s="332"/>
      <c r="FG55" s="332"/>
      <c r="FH55" s="332"/>
      <c r="FI55" s="332"/>
      <c r="FJ55" s="332"/>
      <c r="FK55" s="332"/>
      <c r="FL55" s="332"/>
      <c r="FM55" s="332"/>
      <c r="FN55" s="332"/>
      <c r="FO55" s="332"/>
      <c r="FP55" s="332"/>
      <c r="FQ55" s="332"/>
      <c r="FR55" s="332"/>
      <c r="FS55" s="332"/>
      <c r="FT55" s="332"/>
      <c r="FU55" s="332"/>
      <c r="FV55" s="332"/>
      <c r="FW55" s="332"/>
      <c r="FX55" s="332"/>
      <c r="FY55" s="332"/>
      <c r="FZ55" s="333"/>
      <c r="GA55" s="333"/>
      <c r="GB55" s="333"/>
      <c r="GC55" s="333"/>
      <c r="GD55" s="333"/>
      <c r="GE55" s="333"/>
      <c r="GF55" s="333"/>
      <c r="GG55" s="333"/>
      <c r="GH55" s="333"/>
      <c r="GI55" s="333"/>
      <c r="GJ55" s="333"/>
      <c r="GK55" s="333"/>
      <c r="GL55" s="333"/>
      <c r="GM55" s="333"/>
      <c r="GN55" s="333"/>
      <c r="GO55" s="333"/>
      <c r="GP55" s="333"/>
      <c r="GQ55" s="333"/>
      <c r="GR55" s="333"/>
      <c r="GS55" s="333"/>
      <c r="GT55" s="333"/>
      <c r="GU55" s="333"/>
      <c r="GV55" s="333"/>
      <c r="GW55" s="333"/>
      <c r="GX55" s="333"/>
      <c r="GY55" s="333"/>
      <c r="GZ55" s="333"/>
      <c r="HA55" s="333"/>
      <c r="HB55" s="333"/>
      <c r="HC55" s="333"/>
      <c r="HD55" s="332"/>
      <c r="HE55" s="332"/>
      <c r="HF55" s="332"/>
      <c r="HG55" s="332"/>
      <c r="HH55" s="332"/>
      <c r="HI55" s="332"/>
      <c r="HJ55" s="332"/>
      <c r="HK55" s="332"/>
      <c r="HL55" s="332"/>
      <c r="HM55" s="332"/>
      <c r="HN55" s="332"/>
      <c r="HO55" s="332"/>
      <c r="HP55" s="332"/>
      <c r="HQ55" s="332"/>
      <c r="HR55" s="332"/>
      <c r="HS55" s="332"/>
      <c r="HT55" s="332"/>
      <c r="HU55" s="332"/>
      <c r="HV55" s="332"/>
      <c r="HW55" s="332"/>
      <c r="HX55" s="332"/>
      <c r="HY55" s="332"/>
      <c r="HZ55" s="332"/>
      <c r="IA55" s="332"/>
      <c r="IB55" s="332"/>
      <c r="IC55" s="332"/>
      <c r="ID55" s="332"/>
      <c r="IE55" s="332"/>
      <c r="IF55" s="332"/>
      <c r="IG55" s="332"/>
      <c r="IH55" s="332"/>
      <c r="II55" s="333"/>
      <c r="IJ55" s="333"/>
      <c r="IK55" s="333"/>
      <c r="IL55" s="333"/>
      <c r="IM55" s="333"/>
      <c r="IN55" s="333"/>
      <c r="IO55" s="333"/>
      <c r="IP55" s="333"/>
      <c r="IQ55" s="333"/>
      <c r="IR55" s="333"/>
      <c r="IS55" s="333"/>
      <c r="IT55" s="333"/>
      <c r="IU55" s="333"/>
      <c r="IV55" s="333"/>
      <c r="IW55" s="333"/>
      <c r="IX55" s="333"/>
      <c r="IY55" s="333"/>
      <c r="IZ55" s="333"/>
      <c r="JA55" s="333"/>
      <c r="JB55" s="333"/>
      <c r="JC55" s="333"/>
      <c r="JD55" s="333"/>
      <c r="JE55" s="333"/>
      <c r="JF55" s="333"/>
      <c r="JG55" s="333"/>
      <c r="JH55" s="333"/>
      <c r="JI55" s="333"/>
      <c r="JJ55" s="333"/>
      <c r="JK55" s="333"/>
      <c r="JL55" s="333"/>
      <c r="JM55" s="332"/>
      <c r="JN55" s="332"/>
      <c r="JO55" s="332"/>
      <c r="JP55" s="332"/>
      <c r="JQ55" s="332"/>
      <c r="JR55" s="332"/>
      <c r="JS55" s="332"/>
      <c r="JT55" s="332"/>
      <c r="JU55" s="332"/>
      <c r="JV55" s="332"/>
      <c r="JW55" s="332"/>
      <c r="JX55" s="332"/>
      <c r="JY55" s="332"/>
      <c r="JZ55" s="332"/>
      <c r="KA55" s="332"/>
      <c r="KB55" s="332"/>
      <c r="KC55" s="332"/>
      <c r="KD55" s="332"/>
      <c r="KE55" s="332"/>
      <c r="KF55" s="332"/>
      <c r="KG55" s="332"/>
      <c r="KH55" s="332"/>
      <c r="KI55" s="332"/>
      <c r="KJ55" s="332"/>
      <c r="KK55" s="332"/>
      <c r="KL55" s="332"/>
      <c r="KM55" s="332"/>
      <c r="KN55" s="332"/>
      <c r="KO55" s="332"/>
      <c r="KP55" s="332"/>
      <c r="KQ55" s="332"/>
      <c r="KR55" s="333"/>
      <c r="KS55" s="333"/>
      <c r="KT55" s="333"/>
      <c r="KU55" s="333"/>
      <c r="KV55" s="333"/>
      <c r="KW55" s="333"/>
      <c r="KX55" s="333"/>
      <c r="KY55" s="333"/>
      <c r="KZ55" s="333"/>
      <c r="LA55" s="333"/>
      <c r="LB55" s="333"/>
      <c r="LC55" s="333"/>
      <c r="LD55" s="333"/>
      <c r="LE55" s="333"/>
      <c r="LF55" s="333"/>
      <c r="LG55" s="333"/>
      <c r="LH55" s="333"/>
      <c r="LI55" s="333"/>
      <c r="LJ55" s="333"/>
      <c r="LK55" s="333"/>
      <c r="LL55" s="333"/>
      <c r="LM55" s="333"/>
      <c r="LN55" s="333"/>
      <c r="LO55" s="333"/>
      <c r="LP55" s="333"/>
      <c r="LQ55" s="333"/>
      <c r="LR55" s="333"/>
      <c r="LS55" s="333"/>
      <c r="LT55" s="333"/>
      <c r="LU55" s="333"/>
      <c r="LV55" s="333"/>
      <c r="LW55" s="332"/>
      <c r="LX55" s="332"/>
      <c r="LY55" s="332"/>
      <c r="LZ55" s="332"/>
      <c r="MA55" s="332"/>
      <c r="MB55" s="332"/>
      <c r="MC55" s="332"/>
      <c r="MD55" s="332"/>
      <c r="ME55" s="332"/>
      <c r="MF55" s="332"/>
      <c r="MG55" s="332"/>
      <c r="MH55" s="332"/>
      <c r="MI55" s="332"/>
      <c r="MJ55" s="332"/>
      <c r="MK55" s="332"/>
      <c r="ML55" s="332"/>
      <c r="MM55" s="332"/>
      <c r="MN55" s="332"/>
      <c r="MO55" s="332"/>
      <c r="MP55" s="332"/>
      <c r="MQ55" s="332"/>
      <c r="MR55" s="332"/>
      <c r="MS55" s="332"/>
      <c r="MT55" s="332"/>
      <c r="MU55" s="332"/>
      <c r="MV55" s="332"/>
      <c r="MW55" s="332"/>
      <c r="MX55" s="332"/>
      <c r="MY55" s="332"/>
      <c r="MZ55" s="333"/>
      <c r="NA55" s="333"/>
      <c r="NB55" s="333"/>
      <c r="NC55" s="333"/>
      <c r="ND55" s="333"/>
      <c r="NE55" s="333"/>
      <c r="NF55" s="333"/>
      <c r="NG55" s="333"/>
      <c r="NH55" s="333"/>
      <c r="NI55" s="333"/>
      <c r="NJ55" s="333"/>
      <c r="NK55" s="333"/>
      <c r="NL55" s="333"/>
      <c r="NM55" s="333"/>
      <c r="NN55" s="333"/>
      <c r="NO55" s="333"/>
      <c r="NP55" s="333"/>
      <c r="NQ55" s="333"/>
      <c r="NR55" s="333"/>
      <c r="NS55" s="333"/>
      <c r="NT55" s="333"/>
      <c r="NU55" s="333"/>
      <c r="NV55" s="333"/>
      <c r="NW55" s="333"/>
      <c r="NX55" s="333"/>
      <c r="NY55" s="333"/>
      <c r="NZ55" s="333"/>
      <c r="OA55" s="333"/>
      <c r="OB55" s="333"/>
      <c r="OC55" s="333"/>
      <c r="OD55" s="333"/>
      <c r="OE55" s="43" t="s">
        <v>1206</v>
      </c>
    </row>
    <row r="56" spans="1:396" s="43" customFormat="1" ht="15.75" customHeight="1">
      <c r="A56" s="92">
        <f t="shared" si="27"/>
        <v>51</v>
      </c>
      <c r="B56" s="415"/>
      <c r="C56" s="90">
        <f t="shared" ref="C56:C105" si="31">SUM(E56,G56,I56,K56,M56,O56,Q56,S56,U56,W56,Y56,AA56)</f>
        <v>0</v>
      </c>
      <c r="D56" s="90">
        <f t="shared" ref="D56:D105" si="32">SUM(F56,H56,J56,L56,N56,P56,R56,T56,V56,X56,Z56,AB56)</f>
        <v>0</v>
      </c>
      <c r="E56" s="88">
        <f>COUNTA($AC56:$BF56)</f>
        <v>0</v>
      </c>
      <c r="F56" s="88">
        <f>SUM($AC56:$BF56)</f>
        <v>0</v>
      </c>
      <c r="G56" s="88">
        <f>COUNTA($BG56:$CK56)</f>
        <v>0</v>
      </c>
      <c r="H56" s="89">
        <f>SUM(BG56:CK56)</f>
        <v>0</v>
      </c>
      <c r="I56" s="89">
        <f>COUNTA($CL56:$DO56)</f>
        <v>0</v>
      </c>
      <c r="J56" s="88">
        <f>SUM(CL56:DO56)</f>
        <v>0</v>
      </c>
      <c r="K56" s="88">
        <f>COUNTA($DP56:$ET56)</f>
        <v>0</v>
      </c>
      <c r="L56" s="88">
        <f>SUM(DP56:ET56)</f>
        <v>0</v>
      </c>
      <c r="M56" s="88">
        <f>COUNTA($EU56:$FY56)</f>
        <v>0</v>
      </c>
      <c r="N56" s="88">
        <f>SUM(EU56:FY56)</f>
        <v>0</v>
      </c>
      <c r="O56" s="88">
        <f>COUNTA($FZ56:$HC56)</f>
        <v>0</v>
      </c>
      <c r="P56" s="88">
        <f>SUM(FZ56:HC56)</f>
        <v>0</v>
      </c>
      <c r="Q56" s="88">
        <f>COUNTA($HD56:$IH56)</f>
        <v>0</v>
      </c>
      <c r="R56" s="88">
        <f>SUM(HD56:IH56)</f>
        <v>0</v>
      </c>
      <c r="S56" s="88">
        <f>COUNTA($II56:$JL56)</f>
        <v>0</v>
      </c>
      <c r="T56" s="88">
        <f>SUM(II56:JL56)</f>
        <v>0</v>
      </c>
      <c r="U56" s="88">
        <f>COUNTA($JM56:$KQ56)</f>
        <v>0</v>
      </c>
      <c r="V56" s="88">
        <f>SUM(JM56:KQ56)</f>
        <v>0</v>
      </c>
      <c r="W56" s="88">
        <f t="shared" si="28"/>
        <v>0</v>
      </c>
      <c r="X56" s="88">
        <f>SUM(KR56:LV56)</f>
        <v>0</v>
      </c>
      <c r="Y56" s="88">
        <f t="shared" si="29"/>
        <v>0</v>
      </c>
      <c r="Z56" s="88">
        <f t="shared" si="30"/>
        <v>0</v>
      </c>
      <c r="AA56" s="88">
        <f t="shared" si="25"/>
        <v>0</v>
      </c>
      <c r="AB56" s="88">
        <f t="shared" si="26"/>
        <v>0</v>
      </c>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2"/>
      <c r="AY56" s="332"/>
      <c r="AZ56" s="332"/>
      <c r="BA56" s="332"/>
      <c r="BB56" s="332"/>
      <c r="BC56" s="332"/>
      <c r="BD56" s="332"/>
      <c r="BE56" s="332"/>
      <c r="BF56" s="332"/>
      <c r="BG56" s="332"/>
      <c r="BH56" s="332"/>
      <c r="BI56" s="332"/>
      <c r="BJ56" s="332"/>
      <c r="BK56" s="332"/>
      <c r="BL56" s="332"/>
      <c r="BM56" s="332"/>
      <c r="BN56" s="332"/>
      <c r="BO56" s="332"/>
      <c r="BP56" s="332"/>
      <c r="BQ56" s="332"/>
      <c r="BR56" s="332"/>
      <c r="BS56" s="332"/>
      <c r="BT56" s="332"/>
      <c r="BU56" s="332"/>
      <c r="BV56" s="332"/>
      <c r="BW56" s="332"/>
      <c r="BX56" s="332"/>
      <c r="BY56" s="332"/>
      <c r="BZ56" s="332"/>
      <c r="CA56" s="332"/>
      <c r="CB56" s="332"/>
      <c r="CC56" s="332"/>
      <c r="CD56" s="332"/>
      <c r="CE56" s="332"/>
      <c r="CF56" s="332"/>
      <c r="CG56" s="332"/>
      <c r="CH56" s="332"/>
      <c r="CI56" s="332"/>
      <c r="CJ56" s="332"/>
      <c r="CK56" s="332"/>
      <c r="CL56" s="332"/>
      <c r="CM56" s="332"/>
      <c r="CN56" s="332"/>
      <c r="CO56" s="332"/>
      <c r="CP56" s="332"/>
      <c r="CQ56" s="332"/>
      <c r="CR56" s="332"/>
      <c r="CS56" s="332"/>
      <c r="CT56" s="332"/>
      <c r="CU56" s="332"/>
      <c r="CV56" s="332"/>
      <c r="CW56" s="332"/>
      <c r="CX56" s="332"/>
      <c r="CY56" s="332"/>
      <c r="CZ56" s="332"/>
      <c r="DA56" s="332"/>
      <c r="DB56" s="332"/>
      <c r="DC56" s="332"/>
      <c r="DD56" s="332"/>
      <c r="DE56" s="332"/>
      <c r="DF56" s="332"/>
      <c r="DG56" s="332"/>
      <c r="DH56" s="332"/>
      <c r="DI56" s="332"/>
      <c r="DJ56" s="332"/>
      <c r="DK56" s="332"/>
      <c r="DL56" s="332"/>
      <c r="DM56" s="332"/>
      <c r="DN56" s="332"/>
      <c r="DO56" s="332"/>
      <c r="DP56" s="332"/>
      <c r="DQ56" s="332"/>
      <c r="DR56" s="332"/>
      <c r="DS56" s="332"/>
      <c r="DT56" s="332"/>
      <c r="DU56" s="332"/>
      <c r="DV56" s="332"/>
      <c r="DW56" s="332"/>
      <c r="DX56" s="332"/>
      <c r="DY56" s="332"/>
      <c r="DZ56" s="332"/>
      <c r="EA56" s="332"/>
      <c r="EB56" s="332"/>
      <c r="EC56" s="332"/>
      <c r="ED56" s="332"/>
      <c r="EE56" s="332"/>
      <c r="EF56" s="332"/>
      <c r="EG56" s="332"/>
      <c r="EH56" s="332"/>
      <c r="EI56" s="332"/>
      <c r="EJ56" s="332"/>
      <c r="EK56" s="332"/>
      <c r="EL56" s="332"/>
      <c r="EM56" s="332"/>
      <c r="EN56" s="332"/>
      <c r="EO56" s="332"/>
      <c r="EP56" s="332"/>
      <c r="EQ56" s="332"/>
      <c r="ER56" s="332"/>
      <c r="ES56" s="332"/>
      <c r="ET56" s="332"/>
      <c r="EU56" s="332"/>
      <c r="EV56" s="332"/>
      <c r="EW56" s="332"/>
      <c r="EX56" s="332"/>
      <c r="EY56" s="332"/>
      <c r="EZ56" s="332"/>
      <c r="FA56" s="332"/>
      <c r="FB56" s="332"/>
      <c r="FC56" s="332"/>
      <c r="FD56" s="332"/>
      <c r="FE56" s="332"/>
      <c r="FF56" s="332"/>
      <c r="FG56" s="332"/>
      <c r="FH56" s="332"/>
      <c r="FI56" s="332"/>
      <c r="FJ56" s="332"/>
      <c r="FK56" s="332"/>
      <c r="FL56" s="332"/>
      <c r="FM56" s="332"/>
      <c r="FN56" s="332"/>
      <c r="FO56" s="332"/>
      <c r="FP56" s="332"/>
      <c r="FQ56" s="332"/>
      <c r="FR56" s="332"/>
      <c r="FS56" s="332"/>
      <c r="FT56" s="332"/>
      <c r="FU56" s="332"/>
      <c r="FV56" s="332"/>
      <c r="FW56" s="332"/>
      <c r="FX56" s="332"/>
      <c r="FY56" s="332"/>
      <c r="FZ56" s="332"/>
      <c r="GA56" s="332"/>
      <c r="GB56" s="332"/>
      <c r="GC56" s="332"/>
      <c r="GD56" s="332"/>
      <c r="GE56" s="332"/>
      <c r="GF56" s="332"/>
      <c r="GG56" s="332"/>
      <c r="GH56" s="332"/>
      <c r="GI56" s="332"/>
      <c r="GJ56" s="332"/>
      <c r="GK56" s="332"/>
      <c r="GL56" s="332"/>
      <c r="GM56" s="332"/>
      <c r="GN56" s="332"/>
      <c r="GO56" s="332"/>
      <c r="GP56" s="332"/>
      <c r="GQ56" s="332"/>
      <c r="GR56" s="332"/>
      <c r="GS56" s="332"/>
      <c r="GT56" s="332"/>
      <c r="GU56" s="332"/>
      <c r="GV56" s="332"/>
      <c r="GW56" s="332"/>
      <c r="GX56" s="332"/>
      <c r="GY56" s="332"/>
      <c r="GZ56" s="332"/>
      <c r="HA56" s="332"/>
      <c r="HB56" s="332"/>
      <c r="HC56" s="332"/>
      <c r="HD56" s="332"/>
      <c r="HE56" s="332"/>
      <c r="HF56" s="332"/>
      <c r="HG56" s="332"/>
      <c r="HH56" s="332"/>
      <c r="HI56" s="332"/>
      <c r="HJ56" s="332"/>
      <c r="HK56" s="332"/>
      <c r="HL56" s="332"/>
      <c r="HM56" s="332"/>
      <c r="HN56" s="332"/>
      <c r="HO56" s="332"/>
      <c r="HP56" s="332"/>
      <c r="HQ56" s="332"/>
      <c r="HR56" s="332"/>
      <c r="HS56" s="332"/>
      <c r="HT56" s="332"/>
      <c r="HU56" s="332"/>
      <c r="HV56" s="332"/>
      <c r="HW56" s="332"/>
      <c r="HX56" s="332"/>
      <c r="HY56" s="332"/>
      <c r="HZ56" s="332"/>
      <c r="IA56" s="332"/>
      <c r="IB56" s="332"/>
      <c r="IC56" s="332"/>
      <c r="ID56" s="332"/>
      <c r="IE56" s="332"/>
      <c r="IF56" s="332"/>
      <c r="IG56" s="332"/>
      <c r="IH56" s="332"/>
      <c r="II56" s="332"/>
      <c r="IJ56" s="332"/>
      <c r="IK56" s="332"/>
      <c r="IL56" s="332"/>
      <c r="IM56" s="332"/>
      <c r="IN56" s="332"/>
      <c r="IO56" s="332"/>
      <c r="IP56" s="332"/>
      <c r="IQ56" s="332"/>
      <c r="IR56" s="332"/>
      <c r="IS56" s="332"/>
      <c r="IT56" s="332"/>
      <c r="IU56" s="332"/>
      <c r="IV56" s="332"/>
      <c r="IW56" s="332"/>
      <c r="IX56" s="332"/>
      <c r="IY56" s="332"/>
      <c r="IZ56" s="332"/>
      <c r="JA56" s="332"/>
      <c r="JB56" s="332"/>
      <c r="JC56" s="332"/>
      <c r="JD56" s="332"/>
      <c r="JE56" s="332"/>
      <c r="JF56" s="332"/>
      <c r="JG56" s="332"/>
      <c r="JH56" s="332"/>
      <c r="JI56" s="332"/>
      <c r="JJ56" s="332"/>
      <c r="JK56" s="332"/>
      <c r="JL56" s="332"/>
      <c r="JM56" s="332"/>
      <c r="JN56" s="332"/>
      <c r="JO56" s="332"/>
      <c r="JP56" s="332"/>
      <c r="JQ56" s="332"/>
      <c r="JR56" s="332"/>
      <c r="JS56" s="332"/>
      <c r="JT56" s="332"/>
      <c r="JU56" s="332"/>
      <c r="JV56" s="332"/>
      <c r="JW56" s="332"/>
      <c r="JX56" s="332"/>
      <c r="JY56" s="332"/>
      <c r="JZ56" s="332"/>
      <c r="KA56" s="332"/>
      <c r="KB56" s="332"/>
      <c r="KC56" s="332"/>
      <c r="KD56" s="332"/>
      <c r="KE56" s="332"/>
      <c r="KF56" s="332"/>
      <c r="KG56" s="332"/>
      <c r="KH56" s="332"/>
      <c r="KI56" s="332"/>
      <c r="KJ56" s="332"/>
      <c r="KK56" s="332"/>
      <c r="KL56" s="332"/>
      <c r="KM56" s="332"/>
      <c r="KN56" s="332"/>
      <c r="KO56" s="332"/>
      <c r="KP56" s="332"/>
      <c r="KQ56" s="332"/>
      <c r="KR56" s="332"/>
      <c r="KS56" s="332"/>
      <c r="KT56" s="332"/>
      <c r="KU56" s="332"/>
      <c r="KV56" s="332"/>
      <c r="KW56" s="332"/>
      <c r="KX56" s="332"/>
      <c r="KY56" s="332"/>
      <c r="KZ56" s="332"/>
      <c r="LA56" s="332"/>
      <c r="LB56" s="332"/>
      <c r="LC56" s="332"/>
      <c r="LD56" s="332"/>
      <c r="LE56" s="332"/>
      <c r="LF56" s="332"/>
      <c r="LG56" s="332"/>
      <c r="LH56" s="332"/>
      <c r="LI56" s="332"/>
      <c r="LJ56" s="332"/>
      <c r="LK56" s="332"/>
      <c r="LL56" s="332"/>
      <c r="LM56" s="332"/>
      <c r="LN56" s="332"/>
      <c r="LO56" s="332"/>
      <c r="LP56" s="332"/>
      <c r="LQ56" s="332"/>
      <c r="LR56" s="332"/>
      <c r="LS56" s="332"/>
      <c r="LT56" s="332"/>
      <c r="LU56" s="332"/>
      <c r="LV56" s="332"/>
      <c r="LW56" s="332"/>
      <c r="LX56" s="332"/>
      <c r="LY56" s="332"/>
      <c r="LZ56" s="332"/>
      <c r="MA56" s="332"/>
      <c r="MB56" s="332"/>
      <c r="MC56" s="332"/>
      <c r="MD56" s="332"/>
      <c r="ME56" s="332"/>
      <c r="MF56" s="332"/>
      <c r="MG56" s="332"/>
      <c r="MH56" s="332"/>
      <c r="MI56" s="332"/>
      <c r="MJ56" s="332"/>
      <c r="MK56" s="332"/>
      <c r="ML56" s="332"/>
      <c r="MM56" s="332"/>
      <c r="MN56" s="332"/>
      <c r="MO56" s="332"/>
      <c r="MP56" s="332"/>
      <c r="MQ56" s="332"/>
      <c r="MR56" s="332"/>
      <c r="MS56" s="332"/>
      <c r="MT56" s="332"/>
      <c r="MU56" s="332"/>
      <c r="MV56" s="332"/>
      <c r="MW56" s="332"/>
      <c r="MX56" s="332"/>
      <c r="MY56" s="332"/>
      <c r="MZ56" s="332"/>
      <c r="NA56" s="332"/>
      <c r="NB56" s="332"/>
      <c r="NC56" s="332"/>
      <c r="ND56" s="332"/>
      <c r="NE56" s="332"/>
      <c r="NF56" s="332"/>
      <c r="NG56" s="332"/>
      <c r="NH56" s="332"/>
      <c r="NI56" s="332"/>
      <c r="NJ56" s="332"/>
      <c r="NK56" s="332"/>
      <c r="NL56" s="332"/>
      <c r="NM56" s="332"/>
      <c r="NN56" s="332"/>
      <c r="NO56" s="332"/>
      <c r="NP56" s="332"/>
      <c r="NQ56" s="332"/>
      <c r="NR56" s="332"/>
      <c r="NS56" s="332"/>
      <c r="NT56" s="332"/>
      <c r="NU56" s="332"/>
      <c r="NV56" s="332"/>
      <c r="NW56" s="332"/>
      <c r="NX56" s="332"/>
      <c r="NY56" s="332"/>
      <c r="NZ56" s="332"/>
      <c r="OA56" s="332"/>
      <c r="OB56" s="332"/>
      <c r="OC56" s="332"/>
      <c r="OD56" s="332"/>
      <c r="OE56" s="43" t="s">
        <v>1206</v>
      </c>
      <c r="OF56" s="91">
        <v>43587</v>
      </c>
    </row>
    <row r="57" spans="1:396" s="43" customFormat="1" ht="15.75" customHeight="1">
      <c r="A57" s="92">
        <f t="shared" si="27"/>
        <v>52</v>
      </c>
      <c r="B57" s="415"/>
      <c r="C57" s="90">
        <f t="shared" si="31"/>
        <v>0</v>
      </c>
      <c r="D57" s="90">
        <f t="shared" si="32"/>
        <v>0</v>
      </c>
      <c r="E57" s="88">
        <f t="shared" si="6"/>
        <v>0</v>
      </c>
      <c r="F57" s="88">
        <f t="shared" ref="F57:F104" si="33">SUM(AC57:BF57)</f>
        <v>0</v>
      </c>
      <c r="G57" s="88">
        <f t="shared" si="8"/>
        <v>0</v>
      </c>
      <c r="H57" s="89">
        <f t="shared" ref="H57:H105" si="34">SUM(BG57:CK57)</f>
        <v>0</v>
      </c>
      <c r="I57" s="89">
        <f t="shared" si="10"/>
        <v>0</v>
      </c>
      <c r="J57" s="88">
        <f t="shared" ref="J57:J105" si="35">SUM(CL57:DO57)</f>
        <v>0</v>
      </c>
      <c r="K57" s="88">
        <f t="shared" si="12"/>
        <v>0</v>
      </c>
      <c r="L57" s="88">
        <f t="shared" ref="L57:L105" si="36">SUM(DP57:ET57)</f>
        <v>0</v>
      </c>
      <c r="M57" s="88">
        <f t="shared" si="14"/>
        <v>0</v>
      </c>
      <c r="N57" s="88">
        <f t="shared" ref="N57:N105" si="37">SUM(EU57:FY57)</f>
        <v>0</v>
      </c>
      <c r="O57" s="88">
        <f t="shared" si="16"/>
        <v>0</v>
      </c>
      <c r="P57" s="88">
        <f t="shared" ref="P57:P105" si="38">SUM(FZ57:HC57)</f>
        <v>0</v>
      </c>
      <c r="Q57" s="88">
        <f t="shared" si="18"/>
        <v>0</v>
      </c>
      <c r="R57" s="88">
        <f t="shared" ref="R57:R105" si="39">SUM(HD57:IH57)</f>
        <v>0</v>
      </c>
      <c r="S57" s="88">
        <f t="shared" si="20"/>
        <v>0</v>
      </c>
      <c r="T57" s="88">
        <f t="shared" ref="T57:T105" si="40">SUM(II57:JL57)</f>
        <v>0</v>
      </c>
      <c r="U57" s="88">
        <f t="shared" si="22"/>
        <v>0</v>
      </c>
      <c r="V57" s="88">
        <f t="shared" ref="V57:V105" si="41">SUM(JM57:KQ57)</f>
        <v>0</v>
      </c>
      <c r="W57" s="88">
        <f t="shared" si="28"/>
        <v>0</v>
      </c>
      <c r="X57" s="88">
        <f t="shared" ref="X57:X105" si="42">SUM(KR57:LV57)</f>
        <v>0</v>
      </c>
      <c r="Y57" s="88">
        <f t="shared" si="29"/>
        <v>0</v>
      </c>
      <c r="Z57" s="88">
        <f t="shared" si="30"/>
        <v>0</v>
      </c>
      <c r="AA57" s="88">
        <f t="shared" si="25"/>
        <v>0</v>
      </c>
      <c r="AB57" s="88">
        <f t="shared" si="26"/>
        <v>0</v>
      </c>
      <c r="AC57" s="332"/>
      <c r="AD57" s="332"/>
      <c r="AE57" s="332"/>
      <c r="AF57" s="332"/>
      <c r="AG57" s="332"/>
      <c r="AH57" s="332"/>
      <c r="AI57" s="332"/>
      <c r="AJ57" s="332"/>
      <c r="AK57" s="332"/>
      <c r="AL57" s="332"/>
      <c r="AM57" s="332"/>
      <c r="AN57" s="332"/>
      <c r="AO57" s="332"/>
      <c r="AP57" s="332"/>
      <c r="AQ57" s="332"/>
      <c r="AR57" s="332"/>
      <c r="AS57" s="332"/>
      <c r="AT57" s="332"/>
      <c r="AU57" s="332"/>
      <c r="AV57" s="332"/>
      <c r="AW57" s="332"/>
      <c r="AX57" s="332"/>
      <c r="AY57" s="332"/>
      <c r="AZ57" s="332"/>
      <c r="BA57" s="332"/>
      <c r="BB57" s="332"/>
      <c r="BC57" s="332"/>
      <c r="BD57" s="332"/>
      <c r="BE57" s="332"/>
      <c r="BF57" s="332"/>
      <c r="BG57" s="332"/>
      <c r="BH57" s="332"/>
      <c r="BI57" s="332"/>
      <c r="BJ57" s="332"/>
      <c r="BK57" s="332"/>
      <c r="BL57" s="332"/>
      <c r="BM57" s="332"/>
      <c r="BN57" s="332"/>
      <c r="BO57" s="332"/>
      <c r="BP57" s="332"/>
      <c r="BQ57" s="332"/>
      <c r="BR57" s="332"/>
      <c r="BS57" s="332"/>
      <c r="BT57" s="332"/>
      <c r="BU57" s="332"/>
      <c r="BV57" s="332"/>
      <c r="BW57" s="332"/>
      <c r="BX57" s="332"/>
      <c r="BY57" s="332"/>
      <c r="BZ57" s="332"/>
      <c r="CA57" s="332"/>
      <c r="CB57" s="332"/>
      <c r="CC57" s="332"/>
      <c r="CD57" s="332"/>
      <c r="CE57" s="332"/>
      <c r="CF57" s="332"/>
      <c r="CG57" s="332"/>
      <c r="CH57" s="332"/>
      <c r="CI57" s="332"/>
      <c r="CJ57" s="332"/>
      <c r="CK57" s="332"/>
      <c r="CL57" s="332"/>
      <c r="CM57" s="332"/>
      <c r="CN57" s="332"/>
      <c r="CO57" s="332"/>
      <c r="CP57" s="332"/>
      <c r="CQ57" s="332"/>
      <c r="CR57" s="332"/>
      <c r="CS57" s="332"/>
      <c r="CT57" s="332"/>
      <c r="CU57" s="332"/>
      <c r="CV57" s="332"/>
      <c r="CW57" s="332"/>
      <c r="CX57" s="332"/>
      <c r="CY57" s="332"/>
      <c r="CZ57" s="332"/>
      <c r="DA57" s="332"/>
      <c r="DB57" s="332"/>
      <c r="DC57" s="332"/>
      <c r="DD57" s="332"/>
      <c r="DE57" s="332"/>
      <c r="DF57" s="332"/>
      <c r="DG57" s="332"/>
      <c r="DH57" s="332"/>
      <c r="DI57" s="332"/>
      <c r="DJ57" s="332"/>
      <c r="DK57" s="332"/>
      <c r="DL57" s="332"/>
      <c r="DM57" s="332"/>
      <c r="DN57" s="332"/>
      <c r="DO57" s="332"/>
      <c r="DP57" s="332"/>
      <c r="DQ57" s="332"/>
      <c r="DR57" s="332"/>
      <c r="DS57" s="332"/>
      <c r="DT57" s="332"/>
      <c r="DU57" s="332"/>
      <c r="DV57" s="332"/>
      <c r="DW57" s="332"/>
      <c r="DX57" s="332"/>
      <c r="DY57" s="332"/>
      <c r="DZ57" s="332"/>
      <c r="EA57" s="332"/>
      <c r="EB57" s="332"/>
      <c r="EC57" s="332"/>
      <c r="ED57" s="332"/>
      <c r="EE57" s="332"/>
      <c r="EF57" s="332"/>
      <c r="EG57" s="332"/>
      <c r="EH57" s="332"/>
      <c r="EI57" s="332"/>
      <c r="EJ57" s="332"/>
      <c r="EK57" s="332"/>
      <c r="EL57" s="332"/>
      <c r="EM57" s="332"/>
      <c r="EN57" s="332"/>
      <c r="EO57" s="332"/>
      <c r="EP57" s="332"/>
      <c r="EQ57" s="332"/>
      <c r="ER57" s="332"/>
      <c r="ES57" s="332"/>
      <c r="ET57" s="332"/>
      <c r="EU57" s="332"/>
      <c r="EV57" s="332"/>
      <c r="EW57" s="332"/>
      <c r="EX57" s="332"/>
      <c r="EY57" s="332"/>
      <c r="EZ57" s="332"/>
      <c r="FA57" s="332"/>
      <c r="FB57" s="332"/>
      <c r="FC57" s="332"/>
      <c r="FD57" s="332"/>
      <c r="FE57" s="332"/>
      <c r="FF57" s="332"/>
      <c r="FG57" s="332"/>
      <c r="FH57" s="332"/>
      <c r="FI57" s="332"/>
      <c r="FJ57" s="332"/>
      <c r="FK57" s="332"/>
      <c r="FL57" s="332"/>
      <c r="FM57" s="332"/>
      <c r="FN57" s="332"/>
      <c r="FO57" s="332"/>
      <c r="FP57" s="332"/>
      <c r="FQ57" s="332"/>
      <c r="FR57" s="332"/>
      <c r="FS57" s="332"/>
      <c r="FT57" s="332"/>
      <c r="FU57" s="332"/>
      <c r="FV57" s="332"/>
      <c r="FW57" s="332"/>
      <c r="FX57" s="332"/>
      <c r="FY57" s="332"/>
      <c r="FZ57" s="332"/>
      <c r="GA57" s="332"/>
      <c r="GB57" s="332"/>
      <c r="GC57" s="332"/>
      <c r="GD57" s="332"/>
      <c r="GE57" s="332"/>
      <c r="GF57" s="332"/>
      <c r="GG57" s="332"/>
      <c r="GH57" s="332"/>
      <c r="GI57" s="332"/>
      <c r="GJ57" s="332"/>
      <c r="GK57" s="332"/>
      <c r="GL57" s="332"/>
      <c r="GM57" s="332"/>
      <c r="GN57" s="332"/>
      <c r="GO57" s="332"/>
      <c r="GP57" s="332"/>
      <c r="GQ57" s="332"/>
      <c r="GR57" s="332"/>
      <c r="GS57" s="332"/>
      <c r="GT57" s="332"/>
      <c r="GU57" s="332"/>
      <c r="GV57" s="332"/>
      <c r="GW57" s="332"/>
      <c r="GX57" s="332"/>
      <c r="GY57" s="332"/>
      <c r="GZ57" s="332"/>
      <c r="HA57" s="332"/>
      <c r="HB57" s="332"/>
      <c r="HC57" s="332"/>
      <c r="HD57" s="332"/>
      <c r="HE57" s="332"/>
      <c r="HF57" s="332"/>
      <c r="HG57" s="332"/>
      <c r="HH57" s="332"/>
      <c r="HI57" s="332"/>
      <c r="HJ57" s="332"/>
      <c r="HK57" s="332"/>
      <c r="HL57" s="332"/>
      <c r="HM57" s="332"/>
      <c r="HN57" s="332"/>
      <c r="HO57" s="332"/>
      <c r="HP57" s="332"/>
      <c r="HQ57" s="332"/>
      <c r="HR57" s="332"/>
      <c r="HS57" s="332"/>
      <c r="HT57" s="332"/>
      <c r="HU57" s="332"/>
      <c r="HV57" s="332"/>
      <c r="HW57" s="332"/>
      <c r="HX57" s="332"/>
      <c r="HY57" s="332"/>
      <c r="HZ57" s="332"/>
      <c r="IA57" s="332"/>
      <c r="IB57" s="332"/>
      <c r="IC57" s="332"/>
      <c r="ID57" s="332"/>
      <c r="IE57" s="332"/>
      <c r="IF57" s="332"/>
      <c r="IG57" s="332"/>
      <c r="IH57" s="332"/>
      <c r="II57" s="332"/>
      <c r="IJ57" s="332"/>
      <c r="IK57" s="332"/>
      <c r="IL57" s="332"/>
      <c r="IM57" s="332"/>
      <c r="IN57" s="332"/>
      <c r="IO57" s="332"/>
      <c r="IP57" s="332"/>
      <c r="IQ57" s="332"/>
      <c r="IR57" s="332"/>
      <c r="IS57" s="332"/>
      <c r="IT57" s="332"/>
      <c r="IU57" s="332"/>
      <c r="IV57" s="332"/>
      <c r="IW57" s="332"/>
      <c r="IX57" s="332"/>
      <c r="IY57" s="332"/>
      <c r="IZ57" s="332"/>
      <c r="JA57" s="332"/>
      <c r="JB57" s="332"/>
      <c r="JC57" s="332"/>
      <c r="JD57" s="332"/>
      <c r="JE57" s="332"/>
      <c r="JF57" s="332"/>
      <c r="JG57" s="332"/>
      <c r="JH57" s="332"/>
      <c r="JI57" s="332"/>
      <c r="JJ57" s="332"/>
      <c r="JK57" s="332"/>
      <c r="JL57" s="332"/>
      <c r="JM57" s="332"/>
      <c r="JN57" s="332"/>
      <c r="JO57" s="332"/>
      <c r="JP57" s="332"/>
      <c r="JQ57" s="332"/>
      <c r="JR57" s="332"/>
      <c r="JS57" s="332"/>
      <c r="JT57" s="332"/>
      <c r="JU57" s="332"/>
      <c r="JV57" s="332"/>
      <c r="JW57" s="332"/>
      <c r="JX57" s="332"/>
      <c r="JY57" s="332"/>
      <c r="JZ57" s="332"/>
      <c r="KA57" s="332"/>
      <c r="KB57" s="332"/>
      <c r="KC57" s="332"/>
      <c r="KD57" s="332"/>
      <c r="KE57" s="332"/>
      <c r="KF57" s="332"/>
      <c r="KG57" s="332"/>
      <c r="KH57" s="332"/>
      <c r="KI57" s="332"/>
      <c r="KJ57" s="332"/>
      <c r="KK57" s="332"/>
      <c r="KL57" s="332"/>
      <c r="KM57" s="332"/>
      <c r="KN57" s="332"/>
      <c r="KO57" s="332"/>
      <c r="KP57" s="332"/>
      <c r="KQ57" s="332"/>
      <c r="KR57" s="332"/>
      <c r="KS57" s="332"/>
      <c r="KT57" s="332"/>
      <c r="KU57" s="332"/>
      <c r="KV57" s="332"/>
      <c r="KW57" s="332"/>
      <c r="KX57" s="332"/>
      <c r="KY57" s="332"/>
      <c r="KZ57" s="332"/>
      <c r="LA57" s="332"/>
      <c r="LB57" s="332"/>
      <c r="LC57" s="332"/>
      <c r="LD57" s="332"/>
      <c r="LE57" s="332"/>
      <c r="LF57" s="332"/>
      <c r="LG57" s="332"/>
      <c r="LH57" s="332"/>
      <c r="LI57" s="332"/>
      <c r="LJ57" s="332"/>
      <c r="LK57" s="332"/>
      <c r="LL57" s="332"/>
      <c r="LM57" s="332"/>
      <c r="LN57" s="332"/>
      <c r="LO57" s="332"/>
      <c r="LP57" s="332"/>
      <c r="LQ57" s="332"/>
      <c r="LR57" s="332"/>
      <c r="LS57" s="332"/>
      <c r="LT57" s="332"/>
      <c r="LU57" s="332"/>
      <c r="LV57" s="332"/>
      <c r="LW57" s="332"/>
      <c r="LX57" s="332"/>
      <c r="LY57" s="332"/>
      <c r="LZ57" s="332"/>
      <c r="MA57" s="332"/>
      <c r="MB57" s="332"/>
      <c r="MC57" s="332"/>
      <c r="MD57" s="332"/>
      <c r="ME57" s="332"/>
      <c r="MF57" s="332"/>
      <c r="MG57" s="332"/>
      <c r="MH57" s="332"/>
      <c r="MI57" s="332"/>
      <c r="MJ57" s="332"/>
      <c r="MK57" s="332"/>
      <c r="ML57" s="332"/>
      <c r="MM57" s="332"/>
      <c r="MN57" s="332"/>
      <c r="MO57" s="332"/>
      <c r="MP57" s="332"/>
      <c r="MQ57" s="332"/>
      <c r="MR57" s="332"/>
      <c r="MS57" s="332"/>
      <c r="MT57" s="332"/>
      <c r="MU57" s="332"/>
      <c r="MV57" s="332"/>
      <c r="MW57" s="332"/>
      <c r="MX57" s="332"/>
      <c r="MY57" s="332"/>
      <c r="MZ57" s="332"/>
      <c r="NA57" s="332"/>
      <c r="NB57" s="332"/>
      <c r="NC57" s="332"/>
      <c r="ND57" s="332"/>
      <c r="NE57" s="332"/>
      <c r="NF57" s="332"/>
      <c r="NG57" s="332"/>
      <c r="NH57" s="332"/>
      <c r="NI57" s="332"/>
      <c r="NJ57" s="332"/>
      <c r="NK57" s="332"/>
      <c r="NL57" s="332"/>
      <c r="NM57" s="332"/>
      <c r="NN57" s="332"/>
      <c r="NO57" s="332"/>
      <c r="NP57" s="332"/>
      <c r="NQ57" s="332"/>
      <c r="NR57" s="332"/>
      <c r="NS57" s="332"/>
      <c r="NT57" s="332"/>
      <c r="NU57" s="332"/>
      <c r="NV57" s="332"/>
      <c r="NW57" s="332"/>
      <c r="NX57" s="332"/>
      <c r="NY57" s="332"/>
      <c r="NZ57" s="332"/>
      <c r="OA57" s="332"/>
      <c r="OB57" s="332"/>
      <c r="OC57" s="332"/>
      <c r="OD57" s="332"/>
      <c r="OE57" s="43" t="s">
        <v>1206</v>
      </c>
      <c r="OF57" s="91">
        <v>43588</v>
      </c>
    </row>
    <row r="58" spans="1:396" s="43" customFormat="1" ht="15.75" customHeight="1">
      <c r="A58" s="92">
        <f t="shared" si="27"/>
        <v>53</v>
      </c>
      <c r="B58" s="415"/>
      <c r="C58" s="90">
        <f t="shared" si="31"/>
        <v>0</v>
      </c>
      <c r="D58" s="90">
        <f t="shared" si="32"/>
        <v>0</v>
      </c>
      <c r="E58" s="88">
        <f t="shared" si="6"/>
        <v>0</v>
      </c>
      <c r="F58" s="88">
        <f t="shared" si="33"/>
        <v>0</v>
      </c>
      <c r="G58" s="88">
        <f t="shared" si="8"/>
        <v>0</v>
      </c>
      <c r="H58" s="89">
        <f t="shared" si="34"/>
        <v>0</v>
      </c>
      <c r="I58" s="89">
        <f t="shared" si="10"/>
        <v>0</v>
      </c>
      <c r="J58" s="88">
        <f t="shared" si="35"/>
        <v>0</v>
      </c>
      <c r="K58" s="88">
        <f t="shared" si="12"/>
        <v>0</v>
      </c>
      <c r="L58" s="88">
        <f t="shared" si="36"/>
        <v>0</v>
      </c>
      <c r="M58" s="88">
        <f t="shared" si="14"/>
        <v>0</v>
      </c>
      <c r="N58" s="88">
        <f t="shared" si="37"/>
        <v>0</v>
      </c>
      <c r="O58" s="88">
        <f t="shared" si="16"/>
        <v>0</v>
      </c>
      <c r="P58" s="88">
        <f t="shared" si="38"/>
        <v>0</v>
      </c>
      <c r="Q58" s="88">
        <f t="shared" si="18"/>
        <v>0</v>
      </c>
      <c r="R58" s="88">
        <f t="shared" si="39"/>
        <v>0</v>
      </c>
      <c r="S58" s="88">
        <f t="shared" si="20"/>
        <v>0</v>
      </c>
      <c r="T58" s="88">
        <f t="shared" si="40"/>
        <v>0</v>
      </c>
      <c r="U58" s="88">
        <f t="shared" si="22"/>
        <v>0</v>
      </c>
      <c r="V58" s="88">
        <f t="shared" si="41"/>
        <v>0</v>
      </c>
      <c r="W58" s="88">
        <f t="shared" si="28"/>
        <v>0</v>
      </c>
      <c r="X58" s="88">
        <f t="shared" si="42"/>
        <v>0</v>
      </c>
      <c r="Y58" s="88">
        <f t="shared" si="29"/>
        <v>0</v>
      </c>
      <c r="Z58" s="88">
        <f t="shared" si="30"/>
        <v>0</v>
      </c>
      <c r="AA58" s="88">
        <f t="shared" si="25"/>
        <v>0</v>
      </c>
      <c r="AB58" s="88">
        <f t="shared" si="26"/>
        <v>0</v>
      </c>
      <c r="AC58" s="332"/>
      <c r="AD58" s="332"/>
      <c r="AE58" s="332"/>
      <c r="AF58" s="332"/>
      <c r="AG58" s="332"/>
      <c r="AH58" s="332"/>
      <c r="AI58" s="332"/>
      <c r="AJ58" s="332"/>
      <c r="AK58" s="332"/>
      <c r="AL58" s="332"/>
      <c r="AM58" s="332"/>
      <c r="AN58" s="332"/>
      <c r="AO58" s="332"/>
      <c r="AP58" s="332"/>
      <c r="AQ58" s="332"/>
      <c r="AR58" s="332"/>
      <c r="AS58" s="332"/>
      <c r="AT58" s="332"/>
      <c r="AU58" s="332"/>
      <c r="AV58" s="332"/>
      <c r="AW58" s="332"/>
      <c r="AX58" s="332"/>
      <c r="AY58" s="332"/>
      <c r="AZ58" s="332"/>
      <c r="BA58" s="332"/>
      <c r="BB58" s="332"/>
      <c r="BC58" s="332"/>
      <c r="BD58" s="332"/>
      <c r="BE58" s="332"/>
      <c r="BF58" s="332"/>
      <c r="BG58" s="332"/>
      <c r="BH58" s="332"/>
      <c r="BI58" s="332"/>
      <c r="BJ58" s="332"/>
      <c r="BK58" s="332"/>
      <c r="BL58" s="332"/>
      <c r="BM58" s="332"/>
      <c r="BN58" s="332"/>
      <c r="BO58" s="332"/>
      <c r="BP58" s="332"/>
      <c r="BQ58" s="332"/>
      <c r="BR58" s="332"/>
      <c r="BS58" s="332"/>
      <c r="BT58" s="332"/>
      <c r="BU58" s="332"/>
      <c r="BV58" s="332"/>
      <c r="BW58" s="332"/>
      <c r="BX58" s="332"/>
      <c r="BY58" s="332"/>
      <c r="BZ58" s="332"/>
      <c r="CA58" s="332"/>
      <c r="CB58" s="332"/>
      <c r="CC58" s="332"/>
      <c r="CD58" s="332"/>
      <c r="CE58" s="332"/>
      <c r="CF58" s="332"/>
      <c r="CG58" s="332"/>
      <c r="CH58" s="332"/>
      <c r="CI58" s="332"/>
      <c r="CJ58" s="332"/>
      <c r="CK58" s="332"/>
      <c r="CL58" s="332"/>
      <c r="CM58" s="332"/>
      <c r="CN58" s="332"/>
      <c r="CO58" s="332"/>
      <c r="CP58" s="332"/>
      <c r="CQ58" s="332"/>
      <c r="CR58" s="332"/>
      <c r="CS58" s="332"/>
      <c r="CT58" s="332"/>
      <c r="CU58" s="332"/>
      <c r="CV58" s="332"/>
      <c r="CW58" s="332"/>
      <c r="CX58" s="332"/>
      <c r="CY58" s="332"/>
      <c r="CZ58" s="332"/>
      <c r="DA58" s="332"/>
      <c r="DB58" s="332"/>
      <c r="DC58" s="332"/>
      <c r="DD58" s="332"/>
      <c r="DE58" s="332"/>
      <c r="DF58" s="332"/>
      <c r="DG58" s="332"/>
      <c r="DH58" s="332"/>
      <c r="DI58" s="332"/>
      <c r="DJ58" s="332"/>
      <c r="DK58" s="332"/>
      <c r="DL58" s="332"/>
      <c r="DM58" s="332"/>
      <c r="DN58" s="332"/>
      <c r="DO58" s="332"/>
      <c r="DP58" s="332"/>
      <c r="DQ58" s="332"/>
      <c r="DR58" s="332"/>
      <c r="DS58" s="332"/>
      <c r="DT58" s="332"/>
      <c r="DU58" s="332"/>
      <c r="DV58" s="332"/>
      <c r="DW58" s="332"/>
      <c r="DX58" s="332"/>
      <c r="DY58" s="332"/>
      <c r="DZ58" s="332"/>
      <c r="EA58" s="332"/>
      <c r="EB58" s="332"/>
      <c r="EC58" s="332"/>
      <c r="ED58" s="332"/>
      <c r="EE58" s="332"/>
      <c r="EF58" s="332"/>
      <c r="EG58" s="332"/>
      <c r="EH58" s="332"/>
      <c r="EI58" s="332"/>
      <c r="EJ58" s="332"/>
      <c r="EK58" s="332"/>
      <c r="EL58" s="332"/>
      <c r="EM58" s="332"/>
      <c r="EN58" s="332"/>
      <c r="EO58" s="332"/>
      <c r="EP58" s="332"/>
      <c r="EQ58" s="332"/>
      <c r="ER58" s="332"/>
      <c r="ES58" s="332"/>
      <c r="ET58" s="332"/>
      <c r="EU58" s="332"/>
      <c r="EV58" s="332"/>
      <c r="EW58" s="332"/>
      <c r="EX58" s="332"/>
      <c r="EY58" s="332"/>
      <c r="EZ58" s="332"/>
      <c r="FA58" s="332"/>
      <c r="FB58" s="332"/>
      <c r="FC58" s="332"/>
      <c r="FD58" s="332"/>
      <c r="FE58" s="332"/>
      <c r="FF58" s="332"/>
      <c r="FG58" s="332"/>
      <c r="FH58" s="332"/>
      <c r="FI58" s="332"/>
      <c r="FJ58" s="332"/>
      <c r="FK58" s="332"/>
      <c r="FL58" s="332"/>
      <c r="FM58" s="332"/>
      <c r="FN58" s="332"/>
      <c r="FO58" s="332"/>
      <c r="FP58" s="332"/>
      <c r="FQ58" s="332"/>
      <c r="FR58" s="332"/>
      <c r="FS58" s="332"/>
      <c r="FT58" s="332"/>
      <c r="FU58" s="332"/>
      <c r="FV58" s="332"/>
      <c r="FW58" s="332"/>
      <c r="FX58" s="332"/>
      <c r="FY58" s="332"/>
      <c r="FZ58" s="332"/>
      <c r="GA58" s="332"/>
      <c r="GB58" s="332"/>
      <c r="GC58" s="332"/>
      <c r="GD58" s="332"/>
      <c r="GE58" s="332"/>
      <c r="GF58" s="332"/>
      <c r="GG58" s="332"/>
      <c r="GH58" s="332"/>
      <c r="GI58" s="332"/>
      <c r="GJ58" s="332"/>
      <c r="GK58" s="332"/>
      <c r="GL58" s="332"/>
      <c r="GM58" s="332"/>
      <c r="GN58" s="332"/>
      <c r="GO58" s="332"/>
      <c r="GP58" s="332"/>
      <c r="GQ58" s="332"/>
      <c r="GR58" s="332"/>
      <c r="GS58" s="332"/>
      <c r="GT58" s="332"/>
      <c r="GU58" s="332"/>
      <c r="GV58" s="332"/>
      <c r="GW58" s="332"/>
      <c r="GX58" s="332"/>
      <c r="GY58" s="332"/>
      <c r="GZ58" s="332"/>
      <c r="HA58" s="332"/>
      <c r="HB58" s="332"/>
      <c r="HC58" s="332"/>
      <c r="HD58" s="332"/>
      <c r="HE58" s="332"/>
      <c r="HF58" s="332"/>
      <c r="HG58" s="332"/>
      <c r="HH58" s="332"/>
      <c r="HI58" s="332"/>
      <c r="HJ58" s="332"/>
      <c r="HK58" s="332"/>
      <c r="HL58" s="332"/>
      <c r="HM58" s="332"/>
      <c r="HN58" s="332"/>
      <c r="HO58" s="332"/>
      <c r="HP58" s="332"/>
      <c r="HQ58" s="332"/>
      <c r="HR58" s="332"/>
      <c r="HS58" s="332"/>
      <c r="HT58" s="332"/>
      <c r="HU58" s="332"/>
      <c r="HV58" s="332"/>
      <c r="HW58" s="332"/>
      <c r="HX58" s="332"/>
      <c r="HY58" s="332"/>
      <c r="HZ58" s="332"/>
      <c r="IA58" s="332"/>
      <c r="IB58" s="332"/>
      <c r="IC58" s="332"/>
      <c r="ID58" s="332"/>
      <c r="IE58" s="332"/>
      <c r="IF58" s="332"/>
      <c r="IG58" s="332"/>
      <c r="IH58" s="332"/>
      <c r="II58" s="332"/>
      <c r="IJ58" s="332"/>
      <c r="IK58" s="332"/>
      <c r="IL58" s="332"/>
      <c r="IM58" s="332"/>
      <c r="IN58" s="332"/>
      <c r="IO58" s="332"/>
      <c r="IP58" s="332"/>
      <c r="IQ58" s="332"/>
      <c r="IR58" s="332"/>
      <c r="IS58" s="332"/>
      <c r="IT58" s="332"/>
      <c r="IU58" s="332"/>
      <c r="IV58" s="332"/>
      <c r="IW58" s="332"/>
      <c r="IX58" s="332"/>
      <c r="IY58" s="332"/>
      <c r="IZ58" s="332"/>
      <c r="JA58" s="332"/>
      <c r="JB58" s="332"/>
      <c r="JC58" s="332"/>
      <c r="JD58" s="332"/>
      <c r="JE58" s="332"/>
      <c r="JF58" s="332"/>
      <c r="JG58" s="332"/>
      <c r="JH58" s="332"/>
      <c r="JI58" s="332"/>
      <c r="JJ58" s="332"/>
      <c r="JK58" s="332"/>
      <c r="JL58" s="332"/>
      <c r="JM58" s="332"/>
      <c r="JN58" s="332"/>
      <c r="JO58" s="332"/>
      <c r="JP58" s="332"/>
      <c r="JQ58" s="332"/>
      <c r="JR58" s="332"/>
      <c r="JS58" s="332"/>
      <c r="JT58" s="332"/>
      <c r="JU58" s="332"/>
      <c r="JV58" s="332"/>
      <c r="JW58" s="332"/>
      <c r="JX58" s="332"/>
      <c r="JY58" s="332"/>
      <c r="JZ58" s="332"/>
      <c r="KA58" s="332"/>
      <c r="KB58" s="332"/>
      <c r="KC58" s="332"/>
      <c r="KD58" s="332"/>
      <c r="KE58" s="332"/>
      <c r="KF58" s="332"/>
      <c r="KG58" s="332"/>
      <c r="KH58" s="332"/>
      <c r="KI58" s="332"/>
      <c r="KJ58" s="332"/>
      <c r="KK58" s="332"/>
      <c r="KL58" s="332"/>
      <c r="KM58" s="332"/>
      <c r="KN58" s="332"/>
      <c r="KO58" s="332"/>
      <c r="KP58" s="332"/>
      <c r="KQ58" s="332"/>
      <c r="KR58" s="332"/>
      <c r="KS58" s="332"/>
      <c r="KT58" s="332"/>
      <c r="KU58" s="332"/>
      <c r="KV58" s="332"/>
      <c r="KW58" s="332"/>
      <c r="KX58" s="332"/>
      <c r="KY58" s="332"/>
      <c r="KZ58" s="332"/>
      <c r="LA58" s="332"/>
      <c r="LB58" s="332"/>
      <c r="LC58" s="332"/>
      <c r="LD58" s="332"/>
      <c r="LE58" s="332"/>
      <c r="LF58" s="332"/>
      <c r="LG58" s="332"/>
      <c r="LH58" s="332"/>
      <c r="LI58" s="332"/>
      <c r="LJ58" s="332"/>
      <c r="LK58" s="332"/>
      <c r="LL58" s="332"/>
      <c r="LM58" s="332"/>
      <c r="LN58" s="332"/>
      <c r="LO58" s="332"/>
      <c r="LP58" s="332"/>
      <c r="LQ58" s="332"/>
      <c r="LR58" s="332"/>
      <c r="LS58" s="332"/>
      <c r="LT58" s="332"/>
      <c r="LU58" s="332"/>
      <c r="LV58" s="332"/>
      <c r="LW58" s="332"/>
      <c r="LX58" s="332"/>
      <c r="LY58" s="332"/>
      <c r="LZ58" s="332"/>
      <c r="MA58" s="332"/>
      <c r="MB58" s="332"/>
      <c r="MC58" s="332"/>
      <c r="MD58" s="332"/>
      <c r="ME58" s="332"/>
      <c r="MF58" s="332"/>
      <c r="MG58" s="332"/>
      <c r="MH58" s="332"/>
      <c r="MI58" s="332"/>
      <c r="MJ58" s="332"/>
      <c r="MK58" s="332"/>
      <c r="ML58" s="332"/>
      <c r="MM58" s="332"/>
      <c r="MN58" s="332"/>
      <c r="MO58" s="332"/>
      <c r="MP58" s="332"/>
      <c r="MQ58" s="332"/>
      <c r="MR58" s="332"/>
      <c r="MS58" s="332"/>
      <c r="MT58" s="332"/>
      <c r="MU58" s="332"/>
      <c r="MV58" s="332"/>
      <c r="MW58" s="332"/>
      <c r="MX58" s="332"/>
      <c r="MY58" s="332"/>
      <c r="MZ58" s="332"/>
      <c r="NA58" s="332"/>
      <c r="NB58" s="332"/>
      <c r="NC58" s="332"/>
      <c r="ND58" s="332"/>
      <c r="NE58" s="332"/>
      <c r="NF58" s="332"/>
      <c r="NG58" s="332"/>
      <c r="NH58" s="332"/>
      <c r="NI58" s="332"/>
      <c r="NJ58" s="332"/>
      <c r="NK58" s="332"/>
      <c r="NL58" s="332"/>
      <c r="NM58" s="332"/>
      <c r="NN58" s="332"/>
      <c r="NO58" s="332"/>
      <c r="NP58" s="332"/>
      <c r="NQ58" s="332"/>
      <c r="NR58" s="332"/>
      <c r="NS58" s="332"/>
      <c r="NT58" s="332"/>
      <c r="NU58" s="332"/>
      <c r="NV58" s="332"/>
      <c r="NW58" s="332"/>
      <c r="NX58" s="332"/>
      <c r="NY58" s="332"/>
      <c r="NZ58" s="332"/>
      <c r="OA58" s="332"/>
      <c r="OB58" s="332"/>
      <c r="OC58" s="332"/>
      <c r="OD58" s="332"/>
      <c r="OE58" s="43" t="s">
        <v>1206</v>
      </c>
      <c r="OF58" s="91">
        <v>43589</v>
      </c>
    </row>
    <row r="59" spans="1:396" s="43" customFormat="1" ht="15.75" customHeight="1">
      <c r="A59" s="92">
        <f t="shared" si="27"/>
        <v>54</v>
      </c>
      <c r="B59" s="415"/>
      <c r="C59" s="90">
        <f t="shared" si="31"/>
        <v>0</v>
      </c>
      <c r="D59" s="90">
        <f t="shared" si="32"/>
        <v>0</v>
      </c>
      <c r="E59" s="88">
        <f t="shared" si="6"/>
        <v>0</v>
      </c>
      <c r="F59" s="88">
        <f t="shared" si="33"/>
        <v>0</v>
      </c>
      <c r="G59" s="88">
        <f t="shared" si="8"/>
        <v>0</v>
      </c>
      <c r="H59" s="89">
        <f t="shared" si="34"/>
        <v>0</v>
      </c>
      <c r="I59" s="89">
        <f t="shared" si="10"/>
        <v>0</v>
      </c>
      <c r="J59" s="88">
        <f t="shared" si="35"/>
        <v>0</v>
      </c>
      <c r="K59" s="88">
        <f t="shared" si="12"/>
        <v>0</v>
      </c>
      <c r="L59" s="88">
        <f t="shared" si="36"/>
        <v>0</v>
      </c>
      <c r="M59" s="88">
        <f t="shared" si="14"/>
        <v>0</v>
      </c>
      <c r="N59" s="88">
        <f t="shared" si="37"/>
        <v>0</v>
      </c>
      <c r="O59" s="88">
        <f t="shared" si="16"/>
        <v>0</v>
      </c>
      <c r="P59" s="88">
        <f t="shared" si="38"/>
        <v>0</v>
      </c>
      <c r="Q59" s="88">
        <f t="shared" si="18"/>
        <v>0</v>
      </c>
      <c r="R59" s="88">
        <f t="shared" si="39"/>
        <v>0</v>
      </c>
      <c r="S59" s="88">
        <f t="shared" si="20"/>
        <v>0</v>
      </c>
      <c r="T59" s="88">
        <f t="shared" si="40"/>
        <v>0</v>
      </c>
      <c r="U59" s="88">
        <f t="shared" si="22"/>
        <v>0</v>
      </c>
      <c r="V59" s="88">
        <f t="shared" si="41"/>
        <v>0</v>
      </c>
      <c r="W59" s="88">
        <f t="shared" si="28"/>
        <v>0</v>
      </c>
      <c r="X59" s="88">
        <f t="shared" si="42"/>
        <v>0</v>
      </c>
      <c r="Y59" s="88">
        <f t="shared" si="29"/>
        <v>0</v>
      </c>
      <c r="Z59" s="88">
        <f t="shared" si="30"/>
        <v>0</v>
      </c>
      <c r="AA59" s="88">
        <f t="shared" si="25"/>
        <v>0</v>
      </c>
      <c r="AB59" s="88">
        <f t="shared" si="26"/>
        <v>0</v>
      </c>
      <c r="AC59" s="332"/>
      <c r="AD59" s="332"/>
      <c r="AE59" s="332"/>
      <c r="AF59" s="332"/>
      <c r="AG59" s="332"/>
      <c r="AH59" s="332"/>
      <c r="AI59" s="332"/>
      <c r="AJ59" s="332"/>
      <c r="AK59" s="332"/>
      <c r="AL59" s="332"/>
      <c r="AM59" s="332"/>
      <c r="AN59" s="332"/>
      <c r="AO59" s="332"/>
      <c r="AP59" s="332"/>
      <c r="AQ59" s="332"/>
      <c r="AR59" s="332"/>
      <c r="AS59" s="332"/>
      <c r="AT59" s="332"/>
      <c r="AU59" s="332"/>
      <c r="AV59" s="332"/>
      <c r="AW59" s="332"/>
      <c r="AX59" s="332"/>
      <c r="AY59" s="332"/>
      <c r="AZ59" s="332"/>
      <c r="BA59" s="332"/>
      <c r="BB59" s="332"/>
      <c r="BC59" s="332"/>
      <c r="BD59" s="332"/>
      <c r="BE59" s="332"/>
      <c r="BF59" s="332"/>
      <c r="BG59" s="332"/>
      <c r="BH59" s="332"/>
      <c r="BI59" s="332"/>
      <c r="BJ59" s="332"/>
      <c r="BK59" s="332"/>
      <c r="BL59" s="332"/>
      <c r="BM59" s="332"/>
      <c r="BN59" s="332"/>
      <c r="BO59" s="332"/>
      <c r="BP59" s="332"/>
      <c r="BQ59" s="332"/>
      <c r="BR59" s="332"/>
      <c r="BS59" s="332"/>
      <c r="BT59" s="332"/>
      <c r="BU59" s="332"/>
      <c r="BV59" s="332"/>
      <c r="BW59" s="332"/>
      <c r="BX59" s="332"/>
      <c r="BY59" s="332"/>
      <c r="BZ59" s="332"/>
      <c r="CA59" s="332"/>
      <c r="CB59" s="332"/>
      <c r="CC59" s="332"/>
      <c r="CD59" s="332"/>
      <c r="CE59" s="332"/>
      <c r="CF59" s="332"/>
      <c r="CG59" s="332"/>
      <c r="CH59" s="332"/>
      <c r="CI59" s="332"/>
      <c r="CJ59" s="332"/>
      <c r="CK59" s="332"/>
      <c r="CL59" s="332"/>
      <c r="CM59" s="332"/>
      <c r="CN59" s="332"/>
      <c r="CO59" s="332"/>
      <c r="CP59" s="332"/>
      <c r="CQ59" s="332"/>
      <c r="CR59" s="332"/>
      <c r="CS59" s="332"/>
      <c r="CT59" s="332"/>
      <c r="CU59" s="332"/>
      <c r="CV59" s="332"/>
      <c r="CW59" s="332"/>
      <c r="CX59" s="332"/>
      <c r="CY59" s="332"/>
      <c r="CZ59" s="332"/>
      <c r="DA59" s="332"/>
      <c r="DB59" s="332"/>
      <c r="DC59" s="332"/>
      <c r="DD59" s="332"/>
      <c r="DE59" s="332"/>
      <c r="DF59" s="332"/>
      <c r="DG59" s="332"/>
      <c r="DH59" s="332"/>
      <c r="DI59" s="332"/>
      <c r="DJ59" s="332"/>
      <c r="DK59" s="332"/>
      <c r="DL59" s="332"/>
      <c r="DM59" s="332"/>
      <c r="DN59" s="332"/>
      <c r="DO59" s="332"/>
      <c r="DP59" s="332"/>
      <c r="DQ59" s="332"/>
      <c r="DR59" s="332"/>
      <c r="DS59" s="332"/>
      <c r="DT59" s="332"/>
      <c r="DU59" s="332"/>
      <c r="DV59" s="332"/>
      <c r="DW59" s="332"/>
      <c r="DX59" s="332"/>
      <c r="DY59" s="332"/>
      <c r="DZ59" s="332"/>
      <c r="EA59" s="332"/>
      <c r="EB59" s="332"/>
      <c r="EC59" s="332"/>
      <c r="ED59" s="332"/>
      <c r="EE59" s="332"/>
      <c r="EF59" s="332"/>
      <c r="EG59" s="332"/>
      <c r="EH59" s="332"/>
      <c r="EI59" s="332"/>
      <c r="EJ59" s="332"/>
      <c r="EK59" s="332"/>
      <c r="EL59" s="332"/>
      <c r="EM59" s="332"/>
      <c r="EN59" s="332"/>
      <c r="EO59" s="332"/>
      <c r="EP59" s="332"/>
      <c r="EQ59" s="332"/>
      <c r="ER59" s="332"/>
      <c r="ES59" s="332"/>
      <c r="ET59" s="332"/>
      <c r="EU59" s="332"/>
      <c r="EV59" s="332"/>
      <c r="EW59" s="332"/>
      <c r="EX59" s="332"/>
      <c r="EY59" s="332"/>
      <c r="EZ59" s="332"/>
      <c r="FA59" s="332"/>
      <c r="FB59" s="332"/>
      <c r="FC59" s="332"/>
      <c r="FD59" s="332"/>
      <c r="FE59" s="332"/>
      <c r="FF59" s="332"/>
      <c r="FG59" s="332"/>
      <c r="FH59" s="332"/>
      <c r="FI59" s="332"/>
      <c r="FJ59" s="332"/>
      <c r="FK59" s="332"/>
      <c r="FL59" s="332"/>
      <c r="FM59" s="332"/>
      <c r="FN59" s="332"/>
      <c r="FO59" s="332"/>
      <c r="FP59" s="332"/>
      <c r="FQ59" s="332"/>
      <c r="FR59" s="332"/>
      <c r="FS59" s="332"/>
      <c r="FT59" s="332"/>
      <c r="FU59" s="332"/>
      <c r="FV59" s="332"/>
      <c r="FW59" s="332"/>
      <c r="FX59" s="332"/>
      <c r="FY59" s="332"/>
      <c r="FZ59" s="332"/>
      <c r="GA59" s="332"/>
      <c r="GB59" s="332"/>
      <c r="GC59" s="332"/>
      <c r="GD59" s="332"/>
      <c r="GE59" s="332"/>
      <c r="GF59" s="332"/>
      <c r="GG59" s="332"/>
      <c r="GH59" s="332"/>
      <c r="GI59" s="332"/>
      <c r="GJ59" s="332"/>
      <c r="GK59" s="332"/>
      <c r="GL59" s="332"/>
      <c r="GM59" s="332"/>
      <c r="GN59" s="332"/>
      <c r="GO59" s="332"/>
      <c r="GP59" s="332"/>
      <c r="GQ59" s="332"/>
      <c r="GR59" s="332"/>
      <c r="GS59" s="332"/>
      <c r="GT59" s="332"/>
      <c r="GU59" s="332"/>
      <c r="GV59" s="332"/>
      <c r="GW59" s="332"/>
      <c r="GX59" s="332"/>
      <c r="GY59" s="332"/>
      <c r="GZ59" s="332"/>
      <c r="HA59" s="332"/>
      <c r="HB59" s="332"/>
      <c r="HC59" s="332"/>
      <c r="HD59" s="332"/>
      <c r="HE59" s="332"/>
      <c r="HF59" s="332"/>
      <c r="HG59" s="332"/>
      <c r="HH59" s="332"/>
      <c r="HI59" s="332"/>
      <c r="HJ59" s="332"/>
      <c r="HK59" s="332"/>
      <c r="HL59" s="332"/>
      <c r="HM59" s="332"/>
      <c r="HN59" s="332"/>
      <c r="HO59" s="332"/>
      <c r="HP59" s="332"/>
      <c r="HQ59" s="332"/>
      <c r="HR59" s="332"/>
      <c r="HS59" s="332"/>
      <c r="HT59" s="332"/>
      <c r="HU59" s="332"/>
      <c r="HV59" s="332"/>
      <c r="HW59" s="332"/>
      <c r="HX59" s="332"/>
      <c r="HY59" s="332"/>
      <c r="HZ59" s="332"/>
      <c r="IA59" s="332"/>
      <c r="IB59" s="332"/>
      <c r="IC59" s="332"/>
      <c r="ID59" s="332"/>
      <c r="IE59" s="332"/>
      <c r="IF59" s="332"/>
      <c r="IG59" s="332"/>
      <c r="IH59" s="332"/>
      <c r="II59" s="332"/>
      <c r="IJ59" s="332"/>
      <c r="IK59" s="332"/>
      <c r="IL59" s="332"/>
      <c r="IM59" s="332"/>
      <c r="IN59" s="332"/>
      <c r="IO59" s="332"/>
      <c r="IP59" s="332"/>
      <c r="IQ59" s="332"/>
      <c r="IR59" s="332"/>
      <c r="IS59" s="332"/>
      <c r="IT59" s="332"/>
      <c r="IU59" s="332"/>
      <c r="IV59" s="332"/>
      <c r="IW59" s="332"/>
      <c r="IX59" s="332"/>
      <c r="IY59" s="332"/>
      <c r="IZ59" s="332"/>
      <c r="JA59" s="332"/>
      <c r="JB59" s="332"/>
      <c r="JC59" s="332"/>
      <c r="JD59" s="332"/>
      <c r="JE59" s="332"/>
      <c r="JF59" s="332"/>
      <c r="JG59" s="332"/>
      <c r="JH59" s="332"/>
      <c r="JI59" s="332"/>
      <c r="JJ59" s="332"/>
      <c r="JK59" s="332"/>
      <c r="JL59" s="332"/>
      <c r="JM59" s="332"/>
      <c r="JN59" s="332"/>
      <c r="JO59" s="332"/>
      <c r="JP59" s="332"/>
      <c r="JQ59" s="332"/>
      <c r="JR59" s="332"/>
      <c r="JS59" s="332"/>
      <c r="JT59" s="332"/>
      <c r="JU59" s="332"/>
      <c r="JV59" s="332"/>
      <c r="JW59" s="332"/>
      <c r="JX59" s="332"/>
      <c r="JY59" s="332"/>
      <c r="JZ59" s="332"/>
      <c r="KA59" s="332"/>
      <c r="KB59" s="332"/>
      <c r="KC59" s="332"/>
      <c r="KD59" s="332"/>
      <c r="KE59" s="332"/>
      <c r="KF59" s="332"/>
      <c r="KG59" s="332"/>
      <c r="KH59" s="332"/>
      <c r="KI59" s="332"/>
      <c r="KJ59" s="332"/>
      <c r="KK59" s="332"/>
      <c r="KL59" s="332"/>
      <c r="KM59" s="332"/>
      <c r="KN59" s="332"/>
      <c r="KO59" s="332"/>
      <c r="KP59" s="332"/>
      <c r="KQ59" s="332"/>
      <c r="KR59" s="332"/>
      <c r="KS59" s="332"/>
      <c r="KT59" s="332"/>
      <c r="KU59" s="332"/>
      <c r="KV59" s="332"/>
      <c r="KW59" s="332"/>
      <c r="KX59" s="332"/>
      <c r="KY59" s="332"/>
      <c r="KZ59" s="332"/>
      <c r="LA59" s="332"/>
      <c r="LB59" s="332"/>
      <c r="LC59" s="332"/>
      <c r="LD59" s="332"/>
      <c r="LE59" s="332"/>
      <c r="LF59" s="332"/>
      <c r="LG59" s="332"/>
      <c r="LH59" s="332"/>
      <c r="LI59" s="332"/>
      <c r="LJ59" s="332"/>
      <c r="LK59" s="332"/>
      <c r="LL59" s="332"/>
      <c r="LM59" s="332"/>
      <c r="LN59" s="332"/>
      <c r="LO59" s="332"/>
      <c r="LP59" s="332"/>
      <c r="LQ59" s="332"/>
      <c r="LR59" s="332"/>
      <c r="LS59" s="332"/>
      <c r="LT59" s="332"/>
      <c r="LU59" s="332"/>
      <c r="LV59" s="332"/>
      <c r="LW59" s="332"/>
      <c r="LX59" s="332"/>
      <c r="LY59" s="332"/>
      <c r="LZ59" s="332"/>
      <c r="MA59" s="332"/>
      <c r="MB59" s="332"/>
      <c r="MC59" s="332"/>
      <c r="MD59" s="332"/>
      <c r="ME59" s="332"/>
      <c r="MF59" s="332"/>
      <c r="MG59" s="332"/>
      <c r="MH59" s="332"/>
      <c r="MI59" s="332"/>
      <c r="MJ59" s="332"/>
      <c r="MK59" s="332"/>
      <c r="ML59" s="332"/>
      <c r="MM59" s="332"/>
      <c r="MN59" s="332"/>
      <c r="MO59" s="332"/>
      <c r="MP59" s="332"/>
      <c r="MQ59" s="332"/>
      <c r="MR59" s="332"/>
      <c r="MS59" s="332"/>
      <c r="MT59" s="332"/>
      <c r="MU59" s="332"/>
      <c r="MV59" s="332"/>
      <c r="MW59" s="332"/>
      <c r="MX59" s="332"/>
      <c r="MY59" s="332"/>
      <c r="MZ59" s="332"/>
      <c r="NA59" s="332"/>
      <c r="NB59" s="332"/>
      <c r="NC59" s="332"/>
      <c r="ND59" s="332"/>
      <c r="NE59" s="332"/>
      <c r="NF59" s="332"/>
      <c r="NG59" s="332"/>
      <c r="NH59" s="332"/>
      <c r="NI59" s="332"/>
      <c r="NJ59" s="332"/>
      <c r="NK59" s="332"/>
      <c r="NL59" s="332"/>
      <c r="NM59" s="332"/>
      <c r="NN59" s="332"/>
      <c r="NO59" s="332"/>
      <c r="NP59" s="332"/>
      <c r="NQ59" s="332"/>
      <c r="NR59" s="332"/>
      <c r="NS59" s="332"/>
      <c r="NT59" s="332"/>
      <c r="NU59" s="332"/>
      <c r="NV59" s="332"/>
      <c r="NW59" s="332"/>
      <c r="NX59" s="332"/>
      <c r="NY59" s="332"/>
      <c r="NZ59" s="332"/>
      <c r="OA59" s="332"/>
      <c r="OB59" s="332"/>
      <c r="OC59" s="332"/>
      <c r="OD59" s="332"/>
      <c r="OE59" s="43" t="s">
        <v>1206</v>
      </c>
      <c r="OF59" s="91">
        <v>43590</v>
      </c>
    </row>
    <row r="60" spans="1:396" s="43" customFormat="1" ht="15.75" customHeight="1">
      <c r="A60" s="92">
        <f t="shared" si="27"/>
        <v>55</v>
      </c>
      <c r="B60" s="415"/>
      <c r="C60" s="90">
        <f t="shared" si="31"/>
        <v>0</v>
      </c>
      <c r="D60" s="90">
        <f t="shared" si="32"/>
        <v>0</v>
      </c>
      <c r="E60" s="88">
        <f t="shared" si="6"/>
        <v>0</v>
      </c>
      <c r="F60" s="88">
        <f t="shared" si="33"/>
        <v>0</v>
      </c>
      <c r="G60" s="88">
        <f t="shared" si="8"/>
        <v>0</v>
      </c>
      <c r="H60" s="89">
        <f t="shared" si="34"/>
        <v>0</v>
      </c>
      <c r="I60" s="89">
        <f t="shared" si="10"/>
        <v>0</v>
      </c>
      <c r="J60" s="88">
        <f t="shared" si="35"/>
        <v>0</v>
      </c>
      <c r="K60" s="88">
        <f t="shared" si="12"/>
        <v>0</v>
      </c>
      <c r="L60" s="88">
        <f t="shared" si="36"/>
        <v>0</v>
      </c>
      <c r="M60" s="88">
        <f t="shared" si="14"/>
        <v>0</v>
      </c>
      <c r="N60" s="88">
        <f t="shared" si="37"/>
        <v>0</v>
      </c>
      <c r="O60" s="88">
        <f t="shared" si="16"/>
        <v>0</v>
      </c>
      <c r="P60" s="88">
        <f t="shared" si="38"/>
        <v>0</v>
      </c>
      <c r="Q60" s="88">
        <f t="shared" si="18"/>
        <v>0</v>
      </c>
      <c r="R60" s="88">
        <f t="shared" si="39"/>
        <v>0</v>
      </c>
      <c r="S60" s="88">
        <f t="shared" si="20"/>
        <v>0</v>
      </c>
      <c r="T60" s="88">
        <f t="shared" si="40"/>
        <v>0</v>
      </c>
      <c r="U60" s="88">
        <f t="shared" si="22"/>
        <v>0</v>
      </c>
      <c r="V60" s="88">
        <f t="shared" si="41"/>
        <v>0</v>
      </c>
      <c r="W60" s="88">
        <f t="shared" si="28"/>
        <v>0</v>
      </c>
      <c r="X60" s="88">
        <f t="shared" si="42"/>
        <v>0</v>
      </c>
      <c r="Y60" s="88">
        <f t="shared" si="29"/>
        <v>0</v>
      </c>
      <c r="Z60" s="88">
        <f t="shared" si="30"/>
        <v>0</v>
      </c>
      <c r="AA60" s="88">
        <f t="shared" si="25"/>
        <v>0</v>
      </c>
      <c r="AB60" s="88">
        <f t="shared" si="26"/>
        <v>0</v>
      </c>
      <c r="AC60" s="332"/>
      <c r="AD60" s="332"/>
      <c r="AE60" s="332"/>
      <c r="AF60" s="332"/>
      <c r="AG60" s="332"/>
      <c r="AH60" s="332"/>
      <c r="AI60" s="332"/>
      <c r="AJ60" s="332"/>
      <c r="AK60" s="332"/>
      <c r="AL60" s="332"/>
      <c r="AM60" s="332"/>
      <c r="AN60" s="332"/>
      <c r="AO60" s="332"/>
      <c r="AP60" s="332"/>
      <c r="AQ60" s="332"/>
      <c r="AR60" s="332"/>
      <c r="AS60" s="332"/>
      <c r="AT60" s="332"/>
      <c r="AU60" s="332"/>
      <c r="AV60" s="332"/>
      <c r="AW60" s="332"/>
      <c r="AX60" s="332"/>
      <c r="AY60" s="332"/>
      <c r="AZ60" s="332"/>
      <c r="BA60" s="332"/>
      <c r="BB60" s="332"/>
      <c r="BC60" s="332"/>
      <c r="BD60" s="332"/>
      <c r="BE60" s="332"/>
      <c r="BF60" s="332"/>
      <c r="BG60" s="332"/>
      <c r="BH60" s="332"/>
      <c r="BI60" s="332"/>
      <c r="BJ60" s="332"/>
      <c r="BK60" s="332"/>
      <c r="BL60" s="332"/>
      <c r="BM60" s="332"/>
      <c r="BN60" s="332"/>
      <c r="BO60" s="332"/>
      <c r="BP60" s="332"/>
      <c r="BQ60" s="332"/>
      <c r="BR60" s="332"/>
      <c r="BS60" s="332"/>
      <c r="BT60" s="332"/>
      <c r="BU60" s="332"/>
      <c r="BV60" s="332"/>
      <c r="BW60" s="332"/>
      <c r="BX60" s="332"/>
      <c r="BY60" s="332"/>
      <c r="BZ60" s="332"/>
      <c r="CA60" s="332"/>
      <c r="CB60" s="332"/>
      <c r="CC60" s="332"/>
      <c r="CD60" s="332"/>
      <c r="CE60" s="332"/>
      <c r="CF60" s="332"/>
      <c r="CG60" s="332"/>
      <c r="CH60" s="332"/>
      <c r="CI60" s="332"/>
      <c r="CJ60" s="332"/>
      <c r="CK60" s="332"/>
      <c r="CL60" s="332"/>
      <c r="CM60" s="332"/>
      <c r="CN60" s="332"/>
      <c r="CO60" s="332"/>
      <c r="CP60" s="332"/>
      <c r="CQ60" s="332"/>
      <c r="CR60" s="332"/>
      <c r="CS60" s="332"/>
      <c r="CT60" s="332"/>
      <c r="CU60" s="332"/>
      <c r="CV60" s="332"/>
      <c r="CW60" s="332"/>
      <c r="CX60" s="332"/>
      <c r="CY60" s="332"/>
      <c r="CZ60" s="332"/>
      <c r="DA60" s="332"/>
      <c r="DB60" s="332"/>
      <c r="DC60" s="332"/>
      <c r="DD60" s="332"/>
      <c r="DE60" s="332"/>
      <c r="DF60" s="332"/>
      <c r="DG60" s="332"/>
      <c r="DH60" s="332"/>
      <c r="DI60" s="332"/>
      <c r="DJ60" s="332"/>
      <c r="DK60" s="332"/>
      <c r="DL60" s="332"/>
      <c r="DM60" s="332"/>
      <c r="DN60" s="332"/>
      <c r="DO60" s="332"/>
      <c r="DP60" s="332"/>
      <c r="DQ60" s="332"/>
      <c r="DR60" s="332"/>
      <c r="DS60" s="332"/>
      <c r="DT60" s="332"/>
      <c r="DU60" s="332"/>
      <c r="DV60" s="332"/>
      <c r="DW60" s="332"/>
      <c r="DX60" s="332"/>
      <c r="DY60" s="332"/>
      <c r="DZ60" s="332"/>
      <c r="EA60" s="332"/>
      <c r="EB60" s="332"/>
      <c r="EC60" s="332"/>
      <c r="ED60" s="332"/>
      <c r="EE60" s="332"/>
      <c r="EF60" s="332"/>
      <c r="EG60" s="332"/>
      <c r="EH60" s="332"/>
      <c r="EI60" s="332"/>
      <c r="EJ60" s="332"/>
      <c r="EK60" s="332"/>
      <c r="EL60" s="332"/>
      <c r="EM60" s="332"/>
      <c r="EN60" s="332"/>
      <c r="EO60" s="332"/>
      <c r="EP60" s="332"/>
      <c r="EQ60" s="332"/>
      <c r="ER60" s="332"/>
      <c r="ES60" s="332"/>
      <c r="ET60" s="332"/>
      <c r="EU60" s="332"/>
      <c r="EV60" s="332"/>
      <c r="EW60" s="332"/>
      <c r="EX60" s="332"/>
      <c r="EY60" s="332"/>
      <c r="EZ60" s="332"/>
      <c r="FA60" s="332"/>
      <c r="FB60" s="332"/>
      <c r="FC60" s="332"/>
      <c r="FD60" s="332"/>
      <c r="FE60" s="332"/>
      <c r="FF60" s="332"/>
      <c r="FG60" s="332"/>
      <c r="FH60" s="332"/>
      <c r="FI60" s="332"/>
      <c r="FJ60" s="332"/>
      <c r="FK60" s="332"/>
      <c r="FL60" s="332"/>
      <c r="FM60" s="332"/>
      <c r="FN60" s="332"/>
      <c r="FO60" s="332"/>
      <c r="FP60" s="332"/>
      <c r="FQ60" s="332"/>
      <c r="FR60" s="332"/>
      <c r="FS60" s="332"/>
      <c r="FT60" s="332"/>
      <c r="FU60" s="332"/>
      <c r="FV60" s="332"/>
      <c r="FW60" s="332"/>
      <c r="FX60" s="332"/>
      <c r="FY60" s="332"/>
      <c r="FZ60" s="332"/>
      <c r="GA60" s="332"/>
      <c r="GB60" s="332"/>
      <c r="GC60" s="332"/>
      <c r="GD60" s="332"/>
      <c r="GE60" s="332"/>
      <c r="GF60" s="332"/>
      <c r="GG60" s="332"/>
      <c r="GH60" s="332"/>
      <c r="GI60" s="332"/>
      <c r="GJ60" s="332"/>
      <c r="GK60" s="332"/>
      <c r="GL60" s="332"/>
      <c r="GM60" s="332"/>
      <c r="GN60" s="332"/>
      <c r="GO60" s="332"/>
      <c r="GP60" s="332"/>
      <c r="GQ60" s="332"/>
      <c r="GR60" s="332"/>
      <c r="GS60" s="332"/>
      <c r="GT60" s="332"/>
      <c r="GU60" s="332"/>
      <c r="GV60" s="332"/>
      <c r="GW60" s="332"/>
      <c r="GX60" s="332"/>
      <c r="GY60" s="332"/>
      <c r="GZ60" s="332"/>
      <c r="HA60" s="332"/>
      <c r="HB60" s="332"/>
      <c r="HC60" s="332"/>
      <c r="HD60" s="332"/>
      <c r="HE60" s="332"/>
      <c r="HF60" s="332"/>
      <c r="HG60" s="332"/>
      <c r="HH60" s="332"/>
      <c r="HI60" s="332"/>
      <c r="HJ60" s="332"/>
      <c r="HK60" s="332"/>
      <c r="HL60" s="332"/>
      <c r="HM60" s="332"/>
      <c r="HN60" s="332"/>
      <c r="HO60" s="332"/>
      <c r="HP60" s="332"/>
      <c r="HQ60" s="332"/>
      <c r="HR60" s="332"/>
      <c r="HS60" s="332"/>
      <c r="HT60" s="332"/>
      <c r="HU60" s="332"/>
      <c r="HV60" s="332"/>
      <c r="HW60" s="332"/>
      <c r="HX60" s="332"/>
      <c r="HY60" s="332"/>
      <c r="HZ60" s="332"/>
      <c r="IA60" s="332"/>
      <c r="IB60" s="332"/>
      <c r="IC60" s="332"/>
      <c r="ID60" s="332"/>
      <c r="IE60" s="332"/>
      <c r="IF60" s="332"/>
      <c r="IG60" s="332"/>
      <c r="IH60" s="332"/>
      <c r="II60" s="332"/>
      <c r="IJ60" s="332"/>
      <c r="IK60" s="332"/>
      <c r="IL60" s="332"/>
      <c r="IM60" s="332"/>
      <c r="IN60" s="332"/>
      <c r="IO60" s="332"/>
      <c r="IP60" s="332"/>
      <c r="IQ60" s="332"/>
      <c r="IR60" s="332"/>
      <c r="IS60" s="332"/>
      <c r="IT60" s="332"/>
      <c r="IU60" s="332"/>
      <c r="IV60" s="332"/>
      <c r="IW60" s="332"/>
      <c r="IX60" s="332"/>
      <c r="IY60" s="332"/>
      <c r="IZ60" s="332"/>
      <c r="JA60" s="332"/>
      <c r="JB60" s="332"/>
      <c r="JC60" s="332"/>
      <c r="JD60" s="332"/>
      <c r="JE60" s="332"/>
      <c r="JF60" s="332"/>
      <c r="JG60" s="332"/>
      <c r="JH60" s="332"/>
      <c r="JI60" s="332"/>
      <c r="JJ60" s="332"/>
      <c r="JK60" s="332"/>
      <c r="JL60" s="332"/>
      <c r="JM60" s="332"/>
      <c r="JN60" s="332"/>
      <c r="JO60" s="332"/>
      <c r="JP60" s="332"/>
      <c r="JQ60" s="332"/>
      <c r="JR60" s="332"/>
      <c r="JS60" s="332"/>
      <c r="JT60" s="332"/>
      <c r="JU60" s="332"/>
      <c r="JV60" s="332"/>
      <c r="JW60" s="332"/>
      <c r="JX60" s="332"/>
      <c r="JY60" s="332"/>
      <c r="JZ60" s="332"/>
      <c r="KA60" s="332"/>
      <c r="KB60" s="332"/>
      <c r="KC60" s="332"/>
      <c r="KD60" s="332"/>
      <c r="KE60" s="332"/>
      <c r="KF60" s="332"/>
      <c r="KG60" s="332"/>
      <c r="KH60" s="332"/>
      <c r="KI60" s="332"/>
      <c r="KJ60" s="332"/>
      <c r="KK60" s="332"/>
      <c r="KL60" s="332"/>
      <c r="KM60" s="332"/>
      <c r="KN60" s="332"/>
      <c r="KO60" s="332"/>
      <c r="KP60" s="332"/>
      <c r="KQ60" s="332"/>
      <c r="KR60" s="332"/>
      <c r="KS60" s="332"/>
      <c r="KT60" s="332"/>
      <c r="KU60" s="332"/>
      <c r="KV60" s="332"/>
      <c r="KW60" s="332"/>
      <c r="KX60" s="332"/>
      <c r="KY60" s="332"/>
      <c r="KZ60" s="332"/>
      <c r="LA60" s="332"/>
      <c r="LB60" s="332"/>
      <c r="LC60" s="332"/>
      <c r="LD60" s="332"/>
      <c r="LE60" s="332"/>
      <c r="LF60" s="332"/>
      <c r="LG60" s="332"/>
      <c r="LH60" s="332"/>
      <c r="LI60" s="332"/>
      <c r="LJ60" s="332"/>
      <c r="LK60" s="332"/>
      <c r="LL60" s="332"/>
      <c r="LM60" s="332"/>
      <c r="LN60" s="332"/>
      <c r="LO60" s="332"/>
      <c r="LP60" s="332"/>
      <c r="LQ60" s="332"/>
      <c r="LR60" s="332"/>
      <c r="LS60" s="332"/>
      <c r="LT60" s="332"/>
      <c r="LU60" s="332"/>
      <c r="LV60" s="332"/>
      <c r="LW60" s="332"/>
      <c r="LX60" s="332"/>
      <c r="LY60" s="332"/>
      <c r="LZ60" s="332"/>
      <c r="MA60" s="332"/>
      <c r="MB60" s="332"/>
      <c r="MC60" s="332"/>
      <c r="MD60" s="332"/>
      <c r="ME60" s="332"/>
      <c r="MF60" s="332"/>
      <c r="MG60" s="332"/>
      <c r="MH60" s="332"/>
      <c r="MI60" s="332"/>
      <c r="MJ60" s="332"/>
      <c r="MK60" s="332"/>
      <c r="ML60" s="332"/>
      <c r="MM60" s="332"/>
      <c r="MN60" s="332"/>
      <c r="MO60" s="332"/>
      <c r="MP60" s="332"/>
      <c r="MQ60" s="332"/>
      <c r="MR60" s="332"/>
      <c r="MS60" s="332"/>
      <c r="MT60" s="332"/>
      <c r="MU60" s="332"/>
      <c r="MV60" s="332"/>
      <c r="MW60" s="332"/>
      <c r="MX60" s="332"/>
      <c r="MY60" s="332"/>
      <c r="MZ60" s="332"/>
      <c r="NA60" s="332"/>
      <c r="NB60" s="332"/>
      <c r="NC60" s="332"/>
      <c r="ND60" s="332"/>
      <c r="NE60" s="332"/>
      <c r="NF60" s="332"/>
      <c r="NG60" s="332"/>
      <c r="NH60" s="332"/>
      <c r="NI60" s="332"/>
      <c r="NJ60" s="332"/>
      <c r="NK60" s="332"/>
      <c r="NL60" s="332"/>
      <c r="NM60" s="332"/>
      <c r="NN60" s="332"/>
      <c r="NO60" s="332"/>
      <c r="NP60" s="332"/>
      <c r="NQ60" s="332"/>
      <c r="NR60" s="332"/>
      <c r="NS60" s="332"/>
      <c r="NT60" s="332"/>
      <c r="NU60" s="332"/>
      <c r="NV60" s="332"/>
      <c r="NW60" s="332"/>
      <c r="NX60" s="332"/>
      <c r="NY60" s="332"/>
      <c r="NZ60" s="332"/>
      <c r="OA60" s="332"/>
      <c r="OB60" s="332"/>
      <c r="OC60" s="332"/>
      <c r="OD60" s="332"/>
      <c r="OE60" s="43" t="s">
        <v>1206</v>
      </c>
      <c r="OF60" s="91">
        <v>43591</v>
      </c>
    </row>
    <row r="61" spans="1:396" s="43" customFormat="1" ht="15.75" customHeight="1">
      <c r="A61" s="92">
        <f t="shared" si="27"/>
        <v>56</v>
      </c>
      <c r="B61" s="415"/>
      <c r="C61" s="90">
        <f t="shared" si="31"/>
        <v>0</v>
      </c>
      <c r="D61" s="90">
        <f t="shared" si="32"/>
        <v>0</v>
      </c>
      <c r="E61" s="88">
        <f t="shared" si="6"/>
        <v>0</v>
      </c>
      <c r="F61" s="88">
        <f t="shared" si="33"/>
        <v>0</v>
      </c>
      <c r="G61" s="88">
        <f t="shared" si="8"/>
        <v>0</v>
      </c>
      <c r="H61" s="89">
        <f t="shared" si="34"/>
        <v>0</v>
      </c>
      <c r="I61" s="89">
        <f t="shared" si="10"/>
        <v>0</v>
      </c>
      <c r="J61" s="88">
        <f t="shared" si="35"/>
        <v>0</v>
      </c>
      <c r="K61" s="88">
        <f t="shared" si="12"/>
        <v>0</v>
      </c>
      <c r="L61" s="88">
        <f t="shared" si="36"/>
        <v>0</v>
      </c>
      <c r="M61" s="88">
        <f t="shared" si="14"/>
        <v>0</v>
      </c>
      <c r="N61" s="88">
        <f t="shared" si="37"/>
        <v>0</v>
      </c>
      <c r="O61" s="88">
        <f t="shared" si="16"/>
        <v>0</v>
      </c>
      <c r="P61" s="88">
        <f t="shared" si="38"/>
        <v>0</v>
      </c>
      <c r="Q61" s="88">
        <f t="shared" si="18"/>
        <v>0</v>
      </c>
      <c r="R61" s="88">
        <f t="shared" si="39"/>
        <v>0</v>
      </c>
      <c r="S61" s="88">
        <f t="shared" si="20"/>
        <v>0</v>
      </c>
      <c r="T61" s="88">
        <f t="shared" si="40"/>
        <v>0</v>
      </c>
      <c r="U61" s="88">
        <f t="shared" si="22"/>
        <v>0</v>
      </c>
      <c r="V61" s="88">
        <f t="shared" si="41"/>
        <v>0</v>
      </c>
      <c r="W61" s="88">
        <f t="shared" si="28"/>
        <v>0</v>
      </c>
      <c r="X61" s="88">
        <f t="shared" si="42"/>
        <v>0</v>
      </c>
      <c r="Y61" s="88">
        <f t="shared" si="29"/>
        <v>0</v>
      </c>
      <c r="Z61" s="88">
        <f t="shared" si="30"/>
        <v>0</v>
      </c>
      <c r="AA61" s="88">
        <f t="shared" si="25"/>
        <v>0</v>
      </c>
      <c r="AB61" s="88">
        <f t="shared" si="26"/>
        <v>0</v>
      </c>
      <c r="AC61" s="332"/>
      <c r="AD61" s="332"/>
      <c r="AE61" s="332"/>
      <c r="AF61" s="332"/>
      <c r="AG61" s="332"/>
      <c r="AH61" s="332"/>
      <c r="AI61" s="332"/>
      <c r="AJ61" s="332"/>
      <c r="AK61" s="332"/>
      <c r="AL61" s="332"/>
      <c r="AM61" s="332"/>
      <c r="AN61" s="332"/>
      <c r="AO61" s="332"/>
      <c r="AP61" s="332"/>
      <c r="AQ61" s="332"/>
      <c r="AR61" s="332"/>
      <c r="AS61" s="332"/>
      <c r="AT61" s="332"/>
      <c r="AU61" s="332"/>
      <c r="AV61" s="332"/>
      <c r="AW61" s="332"/>
      <c r="AX61" s="332"/>
      <c r="AY61" s="332"/>
      <c r="AZ61" s="332"/>
      <c r="BA61" s="332"/>
      <c r="BB61" s="332"/>
      <c r="BC61" s="332"/>
      <c r="BD61" s="332"/>
      <c r="BE61" s="332"/>
      <c r="BF61" s="332"/>
      <c r="BG61" s="332"/>
      <c r="BH61" s="332"/>
      <c r="BI61" s="332"/>
      <c r="BJ61" s="332"/>
      <c r="BK61" s="332"/>
      <c r="BL61" s="332"/>
      <c r="BM61" s="332"/>
      <c r="BN61" s="332"/>
      <c r="BO61" s="332"/>
      <c r="BP61" s="332"/>
      <c r="BQ61" s="332"/>
      <c r="BR61" s="332"/>
      <c r="BS61" s="332"/>
      <c r="BT61" s="332"/>
      <c r="BU61" s="332"/>
      <c r="BV61" s="332"/>
      <c r="BW61" s="332"/>
      <c r="BX61" s="332"/>
      <c r="BY61" s="332"/>
      <c r="BZ61" s="332"/>
      <c r="CA61" s="332"/>
      <c r="CB61" s="332"/>
      <c r="CC61" s="332"/>
      <c r="CD61" s="332"/>
      <c r="CE61" s="332"/>
      <c r="CF61" s="332"/>
      <c r="CG61" s="332"/>
      <c r="CH61" s="332"/>
      <c r="CI61" s="332"/>
      <c r="CJ61" s="332"/>
      <c r="CK61" s="332"/>
      <c r="CL61" s="332"/>
      <c r="CM61" s="332"/>
      <c r="CN61" s="332"/>
      <c r="CO61" s="332"/>
      <c r="CP61" s="332"/>
      <c r="CQ61" s="332"/>
      <c r="CR61" s="332"/>
      <c r="CS61" s="332"/>
      <c r="CT61" s="332"/>
      <c r="CU61" s="332"/>
      <c r="CV61" s="332"/>
      <c r="CW61" s="332"/>
      <c r="CX61" s="332"/>
      <c r="CY61" s="332"/>
      <c r="CZ61" s="332"/>
      <c r="DA61" s="332"/>
      <c r="DB61" s="332"/>
      <c r="DC61" s="332"/>
      <c r="DD61" s="332"/>
      <c r="DE61" s="332"/>
      <c r="DF61" s="332"/>
      <c r="DG61" s="332"/>
      <c r="DH61" s="332"/>
      <c r="DI61" s="332"/>
      <c r="DJ61" s="332"/>
      <c r="DK61" s="332"/>
      <c r="DL61" s="332"/>
      <c r="DM61" s="332"/>
      <c r="DN61" s="332"/>
      <c r="DO61" s="332"/>
      <c r="DP61" s="332"/>
      <c r="DQ61" s="332"/>
      <c r="DR61" s="332"/>
      <c r="DS61" s="332"/>
      <c r="DT61" s="332"/>
      <c r="DU61" s="332"/>
      <c r="DV61" s="332"/>
      <c r="DW61" s="332"/>
      <c r="DX61" s="332"/>
      <c r="DY61" s="332"/>
      <c r="DZ61" s="332"/>
      <c r="EA61" s="332"/>
      <c r="EB61" s="332"/>
      <c r="EC61" s="332"/>
      <c r="ED61" s="332"/>
      <c r="EE61" s="332"/>
      <c r="EF61" s="332"/>
      <c r="EG61" s="332"/>
      <c r="EH61" s="332"/>
      <c r="EI61" s="332"/>
      <c r="EJ61" s="332"/>
      <c r="EK61" s="332"/>
      <c r="EL61" s="332"/>
      <c r="EM61" s="332"/>
      <c r="EN61" s="332"/>
      <c r="EO61" s="332"/>
      <c r="EP61" s="332"/>
      <c r="EQ61" s="332"/>
      <c r="ER61" s="332"/>
      <c r="ES61" s="332"/>
      <c r="ET61" s="332"/>
      <c r="EU61" s="332"/>
      <c r="EV61" s="332"/>
      <c r="EW61" s="332"/>
      <c r="EX61" s="332"/>
      <c r="EY61" s="332"/>
      <c r="EZ61" s="332"/>
      <c r="FA61" s="332"/>
      <c r="FB61" s="332"/>
      <c r="FC61" s="332"/>
      <c r="FD61" s="332"/>
      <c r="FE61" s="332"/>
      <c r="FF61" s="332"/>
      <c r="FG61" s="332"/>
      <c r="FH61" s="332"/>
      <c r="FI61" s="332"/>
      <c r="FJ61" s="332"/>
      <c r="FK61" s="332"/>
      <c r="FL61" s="332"/>
      <c r="FM61" s="332"/>
      <c r="FN61" s="332"/>
      <c r="FO61" s="332"/>
      <c r="FP61" s="332"/>
      <c r="FQ61" s="332"/>
      <c r="FR61" s="332"/>
      <c r="FS61" s="332"/>
      <c r="FT61" s="332"/>
      <c r="FU61" s="332"/>
      <c r="FV61" s="332"/>
      <c r="FW61" s="332"/>
      <c r="FX61" s="332"/>
      <c r="FY61" s="332"/>
      <c r="FZ61" s="332"/>
      <c r="GA61" s="332"/>
      <c r="GB61" s="332"/>
      <c r="GC61" s="332"/>
      <c r="GD61" s="332"/>
      <c r="GE61" s="332"/>
      <c r="GF61" s="332"/>
      <c r="GG61" s="332"/>
      <c r="GH61" s="332"/>
      <c r="GI61" s="332"/>
      <c r="GJ61" s="332"/>
      <c r="GK61" s="332"/>
      <c r="GL61" s="332"/>
      <c r="GM61" s="332"/>
      <c r="GN61" s="332"/>
      <c r="GO61" s="332"/>
      <c r="GP61" s="332"/>
      <c r="GQ61" s="332"/>
      <c r="GR61" s="332"/>
      <c r="GS61" s="332"/>
      <c r="GT61" s="332"/>
      <c r="GU61" s="332"/>
      <c r="GV61" s="332"/>
      <c r="GW61" s="332"/>
      <c r="GX61" s="332"/>
      <c r="GY61" s="332"/>
      <c r="GZ61" s="332"/>
      <c r="HA61" s="332"/>
      <c r="HB61" s="332"/>
      <c r="HC61" s="332"/>
      <c r="HD61" s="332"/>
      <c r="HE61" s="332"/>
      <c r="HF61" s="332"/>
      <c r="HG61" s="332"/>
      <c r="HH61" s="332"/>
      <c r="HI61" s="332"/>
      <c r="HJ61" s="332"/>
      <c r="HK61" s="332"/>
      <c r="HL61" s="332"/>
      <c r="HM61" s="332"/>
      <c r="HN61" s="332"/>
      <c r="HO61" s="332"/>
      <c r="HP61" s="332"/>
      <c r="HQ61" s="332"/>
      <c r="HR61" s="332"/>
      <c r="HS61" s="332"/>
      <c r="HT61" s="332"/>
      <c r="HU61" s="332"/>
      <c r="HV61" s="332"/>
      <c r="HW61" s="332"/>
      <c r="HX61" s="332"/>
      <c r="HY61" s="332"/>
      <c r="HZ61" s="332"/>
      <c r="IA61" s="332"/>
      <c r="IB61" s="332"/>
      <c r="IC61" s="332"/>
      <c r="ID61" s="332"/>
      <c r="IE61" s="332"/>
      <c r="IF61" s="332"/>
      <c r="IG61" s="332"/>
      <c r="IH61" s="332"/>
      <c r="II61" s="332"/>
      <c r="IJ61" s="332"/>
      <c r="IK61" s="332"/>
      <c r="IL61" s="332"/>
      <c r="IM61" s="332"/>
      <c r="IN61" s="332"/>
      <c r="IO61" s="332"/>
      <c r="IP61" s="332"/>
      <c r="IQ61" s="332"/>
      <c r="IR61" s="332"/>
      <c r="IS61" s="332"/>
      <c r="IT61" s="332"/>
      <c r="IU61" s="332"/>
      <c r="IV61" s="332"/>
      <c r="IW61" s="332"/>
      <c r="IX61" s="332"/>
      <c r="IY61" s="332"/>
      <c r="IZ61" s="332"/>
      <c r="JA61" s="332"/>
      <c r="JB61" s="332"/>
      <c r="JC61" s="332"/>
      <c r="JD61" s="332"/>
      <c r="JE61" s="332"/>
      <c r="JF61" s="332"/>
      <c r="JG61" s="332"/>
      <c r="JH61" s="332"/>
      <c r="JI61" s="332"/>
      <c r="JJ61" s="332"/>
      <c r="JK61" s="332"/>
      <c r="JL61" s="332"/>
      <c r="JM61" s="332"/>
      <c r="JN61" s="332"/>
      <c r="JO61" s="332"/>
      <c r="JP61" s="332"/>
      <c r="JQ61" s="332"/>
      <c r="JR61" s="332"/>
      <c r="JS61" s="332"/>
      <c r="JT61" s="332"/>
      <c r="JU61" s="332"/>
      <c r="JV61" s="332"/>
      <c r="JW61" s="332"/>
      <c r="JX61" s="332"/>
      <c r="JY61" s="332"/>
      <c r="JZ61" s="332"/>
      <c r="KA61" s="332"/>
      <c r="KB61" s="332"/>
      <c r="KC61" s="332"/>
      <c r="KD61" s="332"/>
      <c r="KE61" s="332"/>
      <c r="KF61" s="332"/>
      <c r="KG61" s="332"/>
      <c r="KH61" s="332"/>
      <c r="KI61" s="332"/>
      <c r="KJ61" s="332"/>
      <c r="KK61" s="332"/>
      <c r="KL61" s="332"/>
      <c r="KM61" s="332"/>
      <c r="KN61" s="332"/>
      <c r="KO61" s="332"/>
      <c r="KP61" s="332"/>
      <c r="KQ61" s="332"/>
      <c r="KR61" s="332"/>
      <c r="KS61" s="332"/>
      <c r="KT61" s="332"/>
      <c r="KU61" s="332"/>
      <c r="KV61" s="332"/>
      <c r="KW61" s="332"/>
      <c r="KX61" s="332"/>
      <c r="KY61" s="332"/>
      <c r="KZ61" s="332"/>
      <c r="LA61" s="332"/>
      <c r="LB61" s="332"/>
      <c r="LC61" s="332"/>
      <c r="LD61" s="332"/>
      <c r="LE61" s="332"/>
      <c r="LF61" s="332"/>
      <c r="LG61" s="332"/>
      <c r="LH61" s="332"/>
      <c r="LI61" s="332"/>
      <c r="LJ61" s="332"/>
      <c r="LK61" s="332"/>
      <c r="LL61" s="332"/>
      <c r="LM61" s="332"/>
      <c r="LN61" s="332"/>
      <c r="LO61" s="332"/>
      <c r="LP61" s="332"/>
      <c r="LQ61" s="332"/>
      <c r="LR61" s="332"/>
      <c r="LS61" s="332"/>
      <c r="LT61" s="332"/>
      <c r="LU61" s="332"/>
      <c r="LV61" s="332"/>
      <c r="LW61" s="332"/>
      <c r="LX61" s="332"/>
      <c r="LY61" s="332"/>
      <c r="LZ61" s="332"/>
      <c r="MA61" s="332"/>
      <c r="MB61" s="332"/>
      <c r="MC61" s="332"/>
      <c r="MD61" s="332"/>
      <c r="ME61" s="332"/>
      <c r="MF61" s="332"/>
      <c r="MG61" s="332"/>
      <c r="MH61" s="332"/>
      <c r="MI61" s="332"/>
      <c r="MJ61" s="332"/>
      <c r="MK61" s="332"/>
      <c r="ML61" s="332"/>
      <c r="MM61" s="332"/>
      <c r="MN61" s="332"/>
      <c r="MO61" s="332"/>
      <c r="MP61" s="332"/>
      <c r="MQ61" s="332"/>
      <c r="MR61" s="332"/>
      <c r="MS61" s="332"/>
      <c r="MT61" s="332"/>
      <c r="MU61" s="332"/>
      <c r="MV61" s="332"/>
      <c r="MW61" s="332"/>
      <c r="MX61" s="332"/>
      <c r="MY61" s="332"/>
      <c r="MZ61" s="332"/>
      <c r="NA61" s="332"/>
      <c r="NB61" s="332"/>
      <c r="NC61" s="332"/>
      <c r="ND61" s="332"/>
      <c r="NE61" s="332"/>
      <c r="NF61" s="332"/>
      <c r="NG61" s="332"/>
      <c r="NH61" s="332"/>
      <c r="NI61" s="332"/>
      <c r="NJ61" s="332"/>
      <c r="NK61" s="332"/>
      <c r="NL61" s="332"/>
      <c r="NM61" s="332"/>
      <c r="NN61" s="332"/>
      <c r="NO61" s="332"/>
      <c r="NP61" s="332"/>
      <c r="NQ61" s="332"/>
      <c r="NR61" s="332"/>
      <c r="NS61" s="332"/>
      <c r="NT61" s="332"/>
      <c r="NU61" s="332"/>
      <c r="NV61" s="332"/>
      <c r="NW61" s="332"/>
      <c r="NX61" s="332"/>
      <c r="NY61" s="332"/>
      <c r="NZ61" s="332"/>
      <c r="OA61" s="332"/>
      <c r="OB61" s="332"/>
      <c r="OC61" s="332"/>
      <c r="OD61" s="332"/>
      <c r="OE61" s="43" t="s">
        <v>1206</v>
      </c>
      <c r="OF61" s="91">
        <v>43661</v>
      </c>
    </row>
    <row r="62" spans="1:396" s="43" customFormat="1" ht="15.75" customHeight="1">
      <c r="A62" s="92">
        <f t="shared" si="27"/>
        <v>57</v>
      </c>
      <c r="B62" s="415"/>
      <c r="C62" s="90">
        <f t="shared" si="31"/>
        <v>0</v>
      </c>
      <c r="D62" s="90">
        <f t="shared" si="32"/>
        <v>0</v>
      </c>
      <c r="E62" s="88">
        <f t="shared" si="6"/>
        <v>0</v>
      </c>
      <c r="F62" s="88">
        <f t="shared" si="33"/>
        <v>0</v>
      </c>
      <c r="G62" s="88">
        <f t="shared" si="8"/>
        <v>0</v>
      </c>
      <c r="H62" s="89">
        <f t="shared" si="34"/>
        <v>0</v>
      </c>
      <c r="I62" s="89">
        <f t="shared" si="10"/>
        <v>0</v>
      </c>
      <c r="J62" s="88">
        <f t="shared" si="35"/>
        <v>0</v>
      </c>
      <c r="K62" s="88">
        <f t="shared" si="12"/>
        <v>0</v>
      </c>
      <c r="L62" s="88">
        <f t="shared" si="36"/>
        <v>0</v>
      </c>
      <c r="M62" s="88">
        <f t="shared" si="14"/>
        <v>0</v>
      </c>
      <c r="N62" s="88">
        <f t="shared" si="37"/>
        <v>0</v>
      </c>
      <c r="O62" s="88">
        <f t="shared" si="16"/>
        <v>0</v>
      </c>
      <c r="P62" s="88">
        <f t="shared" si="38"/>
        <v>0</v>
      </c>
      <c r="Q62" s="88">
        <f t="shared" si="18"/>
        <v>0</v>
      </c>
      <c r="R62" s="88">
        <f t="shared" si="39"/>
        <v>0</v>
      </c>
      <c r="S62" s="88">
        <f t="shared" si="20"/>
        <v>0</v>
      </c>
      <c r="T62" s="88">
        <f t="shared" si="40"/>
        <v>0</v>
      </c>
      <c r="U62" s="88">
        <f t="shared" si="22"/>
        <v>0</v>
      </c>
      <c r="V62" s="88">
        <f t="shared" si="41"/>
        <v>0</v>
      </c>
      <c r="W62" s="88">
        <f t="shared" si="28"/>
        <v>0</v>
      </c>
      <c r="X62" s="88">
        <f t="shared" si="42"/>
        <v>0</v>
      </c>
      <c r="Y62" s="88">
        <f t="shared" si="29"/>
        <v>0</v>
      </c>
      <c r="Z62" s="88">
        <f t="shared" si="30"/>
        <v>0</v>
      </c>
      <c r="AA62" s="88">
        <f t="shared" si="25"/>
        <v>0</v>
      </c>
      <c r="AB62" s="88">
        <f t="shared" si="26"/>
        <v>0</v>
      </c>
      <c r="AC62" s="332"/>
      <c r="AD62" s="332"/>
      <c r="AE62" s="332"/>
      <c r="AF62" s="332"/>
      <c r="AG62" s="332"/>
      <c r="AH62" s="332"/>
      <c r="AI62" s="332"/>
      <c r="AJ62" s="332"/>
      <c r="AK62" s="332"/>
      <c r="AL62" s="332"/>
      <c r="AM62" s="332"/>
      <c r="AN62" s="332"/>
      <c r="AO62" s="332"/>
      <c r="AP62" s="332"/>
      <c r="AQ62" s="332"/>
      <c r="AR62" s="332"/>
      <c r="AS62" s="332"/>
      <c r="AT62" s="332"/>
      <c r="AU62" s="332"/>
      <c r="AV62" s="332"/>
      <c r="AW62" s="332"/>
      <c r="AX62" s="332"/>
      <c r="AY62" s="332"/>
      <c r="AZ62" s="332"/>
      <c r="BA62" s="332"/>
      <c r="BB62" s="332"/>
      <c r="BC62" s="332"/>
      <c r="BD62" s="332"/>
      <c r="BE62" s="332"/>
      <c r="BF62" s="332"/>
      <c r="BG62" s="332"/>
      <c r="BH62" s="332"/>
      <c r="BI62" s="332"/>
      <c r="BJ62" s="332"/>
      <c r="BK62" s="332"/>
      <c r="BL62" s="332"/>
      <c r="BM62" s="332"/>
      <c r="BN62" s="332"/>
      <c r="BO62" s="332"/>
      <c r="BP62" s="332"/>
      <c r="BQ62" s="332"/>
      <c r="BR62" s="332"/>
      <c r="BS62" s="332"/>
      <c r="BT62" s="332"/>
      <c r="BU62" s="332"/>
      <c r="BV62" s="332"/>
      <c r="BW62" s="332"/>
      <c r="BX62" s="332"/>
      <c r="BY62" s="332"/>
      <c r="BZ62" s="332"/>
      <c r="CA62" s="332"/>
      <c r="CB62" s="332"/>
      <c r="CC62" s="332"/>
      <c r="CD62" s="332"/>
      <c r="CE62" s="332"/>
      <c r="CF62" s="332"/>
      <c r="CG62" s="332"/>
      <c r="CH62" s="332"/>
      <c r="CI62" s="332"/>
      <c r="CJ62" s="332"/>
      <c r="CK62" s="332"/>
      <c r="CL62" s="332"/>
      <c r="CM62" s="332"/>
      <c r="CN62" s="332"/>
      <c r="CO62" s="332"/>
      <c r="CP62" s="332"/>
      <c r="CQ62" s="332"/>
      <c r="CR62" s="332"/>
      <c r="CS62" s="332"/>
      <c r="CT62" s="332"/>
      <c r="CU62" s="332"/>
      <c r="CV62" s="332"/>
      <c r="CW62" s="332"/>
      <c r="CX62" s="332"/>
      <c r="CY62" s="332"/>
      <c r="CZ62" s="332"/>
      <c r="DA62" s="332"/>
      <c r="DB62" s="332"/>
      <c r="DC62" s="332"/>
      <c r="DD62" s="332"/>
      <c r="DE62" s="332"/>
      <c r="DF62" s="332"/>
      <c r="DG62" s="332"/>
      <c r="DH62" s="332"/>
      <c r="DI62" s="332"/>
      <c r="DJ62" s="332"/>
      <c r="DK62" s="332"/>
      <c r="DL62" s="332"/>
      <c r="DM62" s="332"/>
      <c r="DN62" s="332"/>
      <c r="DO62" s="332"/>
      <c r="DP62" s="332"/>
      <c r="DQ62" s="332"/>
      <c r="DR62" s="332"/>
      <c r="DS62" s="332"/>
      <c r="DT62" s="332"/>
      <c r="DU62" s="332"/>
      <c r="DV62" s="332"/>
      <c r="DW62" s="332"/>
      <c r="DX62" s="332"/>
      <c r="DY62" s="332"/>
      <c r="DZ62" s="332"/>
      <c r="EA62" s="332"/>
      <c r="EB62" s="332"/>
      <c r="EC62" s="332"/>
      <c r="ED62" s="332"/>
      <c r="EE62" s="332"/>
      <c r="EF62" s="332"/>
      <c r="EG62" s="332"/>
      <c r="EH62" s="332"/>
      <c r="EI62" s="332"/>
      <c r="EJ62" s="332"/>
      <c r="EK62" s="332"/>
      <c r="EL62" s="332"/>
      <c r="EM62" s="332"/>
      <c r="EN62" s="332"/>
      <c r="EO62" s="332"/>
      <c r="EP62" s="332"/>
      <c r="EQ62" s="332"/>
      <c r="ER62" s="332"/>
      <c r="ES62" s="332"/>
      <c r="ET62" s="332"/>
      <c r="EU62" s="332"/>
      <c r="EV62" s="332"/>
      <c r="EW62" s="332"/>
      <c r="EX62" s="332"/>
      <c r="EY62" s="332"/>
      <c r="EZ62" s="332"/>
      <c r="FA62" s="332"/>
      <c r="FB62" s="332"/>
      <c r="FC62" s="332"/>
      <c r="FD62" s="332"/>
      <c r="FE62" s="332"/>
      <c r="FF62" s="332"/>
      <c r="FG62" s="332"/>
      <c r="FH62" s="332"/>
      <c r="FI62" s="332"/>
      <c r="FJ62" s="332"/>
      <c r="FK62" s="332"/>
      <c r="FL62" s="332"/>
      <c r="FM62" s="332"/>
      <c r="FN62" s="332"/>
      <c r="FO62" s="332"/>
      <c r="FP62" s="332"/>
      <c r="FQ62" s="332"/>
      <c r="FR62" s="332"/>
      <c r="FS62" s="332"/>
      <c r="FT62" s="332"/>
      <c r="FU62" s="332"/>
      <c r="FV62" s="332"/>
      <c r="FW62" s="332"/>
      <c r="FX62" s="332"/>
      <c r="FY62" s="332"/>
      <c r="FZ62" s="332"/>
      <c r="GA62" s="332"/>
      <c r="GB62" s="332"/>
      <c r="GC62" s="332"/>
      <c r="GD62" s="332"/>
      <c r="GE62" s="332"/>
      <c r="GF62" s="332"/>
      <c r="GG62" s="332"/>
      <c r="GH62" s="332"/>
      <c r="GI62" s="332"/>
      <c r="GJ62" s="332"/>
      <c r="GK62" s="332"/>
      <c r="GL62" s="332"/>
      <c r="GM62" s="332"/>
      <c r="GN62" s="332"/>
      <c r="GO62" s="332"/>
      <c r="GP62" s="332"/>
      <c r="GQ62" s="332"/>
      <c r="GR62" s="332"/>
      <c r="GS62" s="332"/>
      <c r="GT62" s="332"/>
      <c r="GU62" s="332"/>
      <c r="GV62" s="332"/>
      <c r="GW62" s="332"/>
      <c r="GX62" s="332"/>
      <c r="GY62" s="332"/>
      <c r="GZ62" s="332"/>
      <c r="HA62" s="332"/>
      <c r="HB62" s="332"/>
      <c r="HC62" s="332"/>
      <c r="HD62" s="332"/>
      <c r="HE62" s="332"/>
      <c r="HF62" s="332"/>
      <c r="HG62" s="332"/>
      <c r="HH62" s="332"/>
      <c r="HI62" s="332"/>
      <c r="HJ62" s="332"/>
      <c r="HK62" s="332"/>
      <c r="HL62" s="332"/>
      <c r="HM62" s="332"/>
      <c r="HN62" s="332"/>
      <c r="HO62" s="332"/>
      <c r="HP62" s="332"/>
      <c r="HQ62" s="332"/>
      <c r="HR62" s="332"/>
      <c r="HS62" s="332"/>
      <c r="HT62" s="332"/>
      <c r="HU62" s="332"/>
      <c r="HV62" s="332"/>
      <c r="HW62" s="332"/>
      <c r="HX62" s="332"/>
      <c r="HY62" s="332"/>
      <c r="HZ62" s="332"/>
      <c r="IA62" s="332"/>
      <c r="IB62" s="332"/>
      <c r="IC62" s="332"/>
      <c r="ID62" s="332"/>
      <c r="IE62" s="332"/>
      <c r="IF62" s="332"/>
      <c r="IG62" s="332"/>
      <c r="IH62" s="332"/>
      <c r="II62" s="332"/>
      <c r="IJ62" s="332"/>
      <c r="IK62" s="332"/>
      <c r="IL62" s="332"/>
      <c r="IM62" s="332"/>
      <c r="IN62" s="332"/>
      <c r="IO62" s="332"/>
      <c r="IP62" s="332"/>
      <c r="IQ62" s="332"/>
      <c r="IR62" s="332"/>
      <c r="IS62" s="332"/>
      <c r="IT62" s="332"/>
      <c r="IU62" s="332"/>
      <c r="IV62" s="332"/>
      <c r="IW62" s="332"/>
      <c r="IX62" s="332"/>
      <c r="IY62" s="332"/>
      <c r="IZ62" s="332"/>
      <c r="JA62" s="332"/>
      <c r="JB62" s="332"/>
      <c r="JC62" s="332"/>
      <c r="JD62" s="332"/>
      <c r="JE62" s="332"/>
      <c r="JF62" s="332"/>
      <c r="JG62" s="332"/>
      <c r="JH62" s="332"/>
      <c r="JI62" s="332"/>
      <c r="JJ62" s="332"/>
      <c r="JK62" s="332"/>
      <c r="JL62" s="332"/>
      <c r="JM62" s="332"/>
      <c r="JN62" s="332"/>
      <c r="JO62" s="332"/>
      <c r="JP62" s="332"/>
      <c r="JQ62" s="332"/>
      <c r="JR62" s="332"/>
      <c r="JS62" s="332"/>
      <c r="JT62" s="332"/>
      <c r="JU62" s="332"/>
      <c r="JV62" s="332"/>
      <c r="JW62" s="332"/>
      <c r="JX62" s="332"/>
      <c r="JY62" s="332"/>
      <c r="JZ62" s="332"/>
      <c r="KA62" s="332"/>
      <c r="KB62" s="332"/>
      <c r="KC62" s="332"/>
      <c r="KD62" s="332"/>
      <c r="KE62" s="332"/>
      <c r="KF62" s="332"/>
      <c r="KG62" s="332"/>
      <c r="KH62" s="332"/>
      <c r="KI62" s="332"/>
      <c r="KJ62" s="332"/>
      <c r="KK62" s="332"/>
      <c r="KL62" s="332"/>
      <c r="KM62" s="332"/>
      <c r="KN62" s="332"/>
      <c r="KO62" s="332"/>
      <c r="KP62" s="332"/>
      <c r="KQ62" s="332"/>
      <c r="KR62" s="332"/>
      <c r="KS62" s="332"/>
      <c r="KT62" s="332"/>
      <c r="KU62" s="332"/>
      <c r="KV62" s="332"/>
      <c r="KW62" s="332"/>
      <c r="KX62" s="332"/>
      <c r="KY62" s="332"/>
      <c r="KZ62" s="332"/>
      <c r="LA62" s="332"/>
      <c r="LB62" s="332"/>
      <c r="LC62" s="332"/>
      <c r="LD62" s="332"/>
      <c r="LE62" s="332"/>
      <c r="LF62" s="332"/>
      <c r="LG62" s="332"/>
      <c r="LH62" s="332"/>
      <c r="LI62" s="332"/>
      <c r="LJ62" s="332"/>
      <c r="LK62" s="332"/>
      <c r="LL62" s="332"/>
      <c r="LM62" s="332"/>
      <c r="LN62" s="332"/>
      <c r="LO62" s="332"/>
      <c r="LP62" s="332"/>
      <c r="LQ62" s="332"/>
      <c r="LR62" s="332"/>
      <c r="LS62" s="332"/>
      <c r="LT62" s="332"/>
      <c r="LU62" s="332"/>
      <c r="LV62" s="332"/>
      <c r="LW62" s="332"/>
      <c r="LX62" s="332"/>
      <c r="LY62" s="332"/>
      <c r="LZ62" s="332"/>
      <c r="MA62" s="332"/>
      <c r="MB62" s="332"/>
      <c r="MC62" s="332"/>
      <c r="MD62" s="332"/>
      <c r="ME62" s="332"/>
      <c r="MF62" s="332"/>
      <c r="MG62" s="332"/>
      <c r="MH62" s="332"/>
      <c r="MI62" s="332"/>
      <c r="MJ62" s="332"/>
      <c r="MK62" s="332"/>
      <c r="ML62" s="332"/>
      <c r="MM62" s="332"/>
      <c r="MN62" s="332"/>
      <c r="MO62" s="332"/>
      <c r="MP62" s="332"/>
      <c r="MQ62" s="332"/>
      <c r="MR62" s="332"/>
      <c r="MS62" s="332"/>
      <c r="MT62" s="332"/>
      <c r="MU62" s="332"/>
      <c r="MV62" s="332"/>
      <c r="MW62" s="332"/>
      <c r="MX62" s="332"/>
      <c r="MY62" s="332"/>
      <c r="MZ62" s="332"/>
      <c r="NA62" s="332"/>
      <c r="NB62" s="332"/>
      <c r="NC62" s="332"/>
      <c r="ND62" s="332"/>
      <c r="NE62" s="332"/>
      <c r="NF62" s="332"/>
      <c r="NG62" s="332"/>
      <c r="NH62" s="332"/>
      <c r="NI62" s="332"/>
      <c r="NJ62" s="332"/>
      <c r="NK62" s="332"/>
      <c r="NL62" s="332"/>
      <c r="NM62" s="332"/>
      <c r="NN62" s="332"/>
      <c r="NO62" s="332"/>
      <c r="NP62" s="332"/>
      <c r="NQ62" s="332"/>
      <c r="NR62" s="332"/>
      <c r="NS62" s="332"/>
      <c r="NT62" s="332"/>
      <c r="NU62" s="332"/>
      <c r="NV62" s="332"/>
      <c r="NW62" s="332"/>
      <c r="NX62" s="332"/>
      <c r="NY62" s="332"/>
      <c r="NZ62" s="332"/>
      <c r="OA62" s="332"/>
      <c r="OB62" s="332"/>
      <c r="OC62" s="332"/>
      <c r="OD62" s="332"/>
      <c r="OE62" s="43" t="s">
        <v>1206</v>
      </c>
      <c r="OF62" s="91">
        <v>43689</v>
      </c>
    </row>
    <row r="63" spans="1:396" s="43" customFormat="1" ht="15.75" customHeight="1">
      <c r="A63" s="92">
        <f t="shared" si="27"/>
        <v>58</v>
      </c>
      <c r="B63" s="415"/>
      <c r="C63" s="90">
        <f t="shared" si="31"/>
        <v>0</v>
      </c>
      <c r="D63" s="90">
        <f t="shared" si="32"/>
        <v>0</v>
      </c>
      <c r="E63" s="88">
        <f t="shared" si="6"/>
        <v>0</v>
      </c>
      <c r="F63" s="88">
        <f t="shared" si="33"/>
        <v>0</v>
      </c>
      <c r="G63" s="88">
        <f t="shared" si="8"/>
        <v>0</v>
      </c>
      <c r="H63" s="89">
        <f t="shared" si="34"/>
        <v>0</v>
      </c>
      <c r="I63" s="89">
        <f t="shared" si="10"/>
        <v>0</v>
      </c>
      <c r="J63" s="88">
        <f t="shared" si="35"/>
        <v>0</v>
      </c>
      <c r="K63" s="88">
        <f t="shared" si="12"/>
        <v>0</v>
      </c>
      <c r="L63" s="88">
        <f t="shared" si="36"/>
        <v>0</v>
      </c>
      <c r="M63" s="88">
        <f t="shared" si="14"/>
        <v>0</v>
      </c>
      <c r="N63" s="88">
        <f t="shared" si="37"/>
        <v>0</v>
      </c>
      <c r="O63" s="88">
        <f t="shared" si="16"/>
        <v>0</v>
      </c>
      <c r="P63" s="88">
        <f t="shared" si="38"/>
        <v>0</v>
      </c>
      <c r="Q63" s="88">
        <f t="shared" si="18"/>
        <v>0</v>
      </c>
      <c r="R63" s="88">
        <f t="shared" si="39"/>
        <v>0</v>
      </c>
      <c r="S63" s="88">
        <f t="shared" si="20"/>
        <v>0</v>
      </c>
      <c r="T63" s="88">
        <f t="shared" si="40"/>
        <v>0</v>
      </c>
      <c r="U63" s="88">
        <f t="shared" si="22"/>
        <v>0</v>
      </c>
      <c r="V63" s="88">
        <f t="shared" si="41"/>
        <v>0</v>
      </c>
      <c r="W63" s="88">
        <f t="shared" si="28"/>
        <v>0</v>
      </c>
      <c r="X63" s="88">
        <f t="shared" si="42"/>
        <v>0</v>
      </c>
      <c r="Y63" s="88">
        <f t="shared" si="29"/>
        <v>0</v>
      </c>
      <c r="Z63" s="88">
        <f t="shared" si="30"/>
        <v>0</v>
      </c>
      <c r="AA63" s="88">
        <f t="shared" si="25"/>
        <v>0</v>
      </c>
      <c r="AB63" s="88">
        <f t="shared" si="26"/>
        <v>0</v>
      </c>
      <c r="AC63" s="332"/>
      <c r="AD63" s="332"/>
      <c r="AE63" s="332"/>
      <c r="AF63" s="332"/>
      <c r="AG63" s="332"/>
      <c r="AH63" s="332"/>
      <c r="AI63" s="332"/>
      <c r="AJ63" s="332"/>
      <c r="AK63" s="332"/>
      <c r="AL63" s="332"/>
      <c r="AM63" s="332"/>
      <c r="AN63" s="332"/>
      <c r="AO63" s="332"/>
      <c r="AP63" s="332"/>
      <c r="AQ63" s="332"/>
      <c r="AR63" s="332"/>
      <c r="AS63" s="332"/>
      <c r="AT63" s="332"/>
      <c r="AU63" s="332"/>
      <c r="AV63" s="332"/>
      <c r="AW63" s="332"/>
      <c r="AX63" s="332"/>
      <c r="AY63" s="332"/>
      <c r="AZ63" s="332"/>
      <c r="BA63" s="332"/>
      <c r="BB63" s="332"/>
      <c r="BC63" s="332"/>
      <c r="BD63" s="332"/>
      <c r="BE63" s="332"/>
      <c r="BF63" s="332"/>
      <c r="BG63" s="332"/>
      <c r="BH63" s="332"/>
      <c r="BI63" s="332"/>
      <c r="BJ63" s="332"/>
      <c r="BK63" s="332"/>
      <c r="BL63" s="332"/>
      <c r="BM63" s="332"/>
      <c r="BN63" s="332"/>
      <c r="BO63" s="332"/>
      <c r="BP63" s="332"/>
      <c r="BQ63" s="332"/>
      <c r="BR63" s="332"/>
      <c r="BS63" s="332"/>
      <c r="BT63" s="332"/>
      <c r="BU63" s="332"/>
      <c r="BV63" s="332"/>
      <c r="BW63" s="332"/>
      <c r="BX63" s="332"/>
      <c r="BY63" s="332"/>
      <c r="BZ63" s="332"/>
      <c r="CA63" s="332"/>
      <c r="CB63" s="332"/>
      <c r="CC63" s="332"/>
      <c r="CD63" s="332"/>
      <c r="CE63" s="332"/>
      <c r="CF63" s="332"/>
      <c r="CG63" s="332"/>
      <c r="CH63" s="332"/>
      <c r="CI63" s="332"/>
      <c r="CJ63" s="332"/>
      <c r="CK63" s="332"/>
      <c r="CL63" s="332"/>
      <c r="CM63" s="332"/>
      <c r="CN63" s="332"/>
      <c r="CO63" s="332"/>
      <c r="CP63" s="332"/>
      <c r="CQ63" s="332"/>
      <c r="CR63" s="332"/>
      <c r="CS63" s="332"/>
      <c r="CT63" s="332"/>
      <c r="CU63" s="332"/>
      <c r="CV63" s="332"/>
      <c r="CW63" s="332"/>
      <c r="CX63" s="332"/>
      <c r="CY63" s="332"/>
      <c r="CZ63" s="332"/>
      <c r="DA63" s="332"/>
      <c r="DB63" s="332"/>
      <c r="DC63" s="332"/>
      <c r="DD63" s="332"/>
      <c r="DE63" s="332"/>
      <c r="DF63" s="332"/>
      <c r="DG63" s="332"/>
      <c r="DH63" s="332"/>
      <c r="DI63" s="332"/>
      <c r="DJ63" s="332"/>
      <c r="DK63" s="332"/>
      <c r="DL63" s="332"/>
      <c r="DM63" s="332"/>
      <c r="DN63" s="332"/>
      <c r="DO63" s="332"/>
      <c r="DP63" s="332"/>
      <c r="DQ63" s="332"/>
      <c r="DR63" s="332"/>
      <c r="DS63" s="332"/>
      <c r="DT63" s="332"/>
      <c r="DU63" s="332"/>
      <c r="DV63" s="332"/>
      <c r="DW63" s="332"/>
      <c r="DX63" s="332"/>
      <c r="DY63" s="332"/>
      <c r="DZ63" s="332"/>
      <c r="EA63" s="332"/>
      <c r="EB63" s="332"/>
      <c r="EC63" s="332"/>
      <c r="ED63" s="332"/>
      <c r="EE63" s="332"/>
      <c r="EF63" s="332"/>
      <c r="EG63" s="332"/>
      <c r="EH63" s="332"/>
      <c r="EI63" s="332"/>
      <c r="EJ63" s="332"/>
      <c r="EK63" s="332"/>
      <c r="EL63" s="332"/>
      <c r="EM63" s="332"/>
      <c r="EN63" s="332"/>
      <c r="EO63" s="332"/>
      <c r="EP63" s="332"/>
      <c r="EQ63" s="332"/>
      <c r="ER63" s="332"/>
      <c r="ES63" s="332"/>
      <c r="ET63" s="332"/>
      <c r="EU63" s="332"/>
      <c r="EV63" s="332"/>
      <c r="EW63" s="332"/>
      <c r="EX63" s="332"/>
      <c r="EY63" s="332"/>
      <c r="EZ63" s="332"/>
      <c r="FA63" s="332"/>
      <c r="FB63" s="332"/>
      <c r="FC63" s="332"/>
      <c r="FD63" s="332"/>
      <c r="FE63" s="332"/>
      <c r="FF63" s="332"/>
      <c r="FG63" s="332"/>
      <c r="FH63" s="332"/>
      <c r="FI63" s="332"/>
      <c r="FJ63" s="332"/>
      <c r="FK63" s="332"/>
      <c r="FL63" s="332"/>
      <c r="FM63" s="332"/>
      <c r="FN63" s="332"/>
      <c r="FO63" s="332"/>
      <c r="FP63" s="332"/>
      <c r="FQ63" s="332"/>
      <c r="FR63" s="332"/>
      <c r="FS63" s="332"/>
      <c r="FT63" s="332"/>
      <c r="FU63" s="332"/>
      <c r="FV63" s="332"/>
      <c r="FW63" s="332"/>
      <c r="FX63" s="332"/>
      <c r="FY63" s="332"/>
      <c r="FZ63" s="332"/>
      <c r="GA63" s="332"/>
      <c r="GB63" s="332"/>
      <c r="GC63" s="332"/>
      <c r="GD63" s="332"/>
      <c r="GE63" s="332"/>
      <c r="GF63" s="332"/>
      <c r="GG63" s="332"/>
      <c r="GH63" s="332"/>
      <c r="GI63" s="332"/>
      <c r="GJ63" s="332"/>
      <c r="GK63" s="332"/>
      <c r="GL63" s="332"/>
      <c r="GM63" s="332"/>
      <c r="GN63" s="332"/>
      <c r="GO63" s="332"/>
      <c r="GP63" s="332"/>
      <c r="GQ63" s="332"/>
      <c r="GR63" s="332"/>
      <c r="GS63" s="332"/>
      <c r="GT63" s="332"/>
      <c r="GU63" s="332"/>
      <c r="GV63" s="332"/>
      <c r="GW63" s="332"/>
      <c r="GX63" s="332"/>
      <c r="GY63" s="332"/>
      <c r="GZ63" s="332"/>
      <c r="HA63" s="332"/>
      <c r="HB63" s="332"/>
      <c r="HC63" s="332"/>
      <c r="HD63" s="332"/>
      <c r="HE63" s="332"/>
      <c r="HF63" s="332"/>
      <c r="HG63" s="332"/>
      <c r="HH63" s="332"/>
      <c r="HI63" s="332"/>
      <c r="HJ63" s="332"/>
      <c r="HK63" s="332"/>
      <c r="HL63" s="332"/>
      <c r="HM63" s="332"/>
      <c r="HN63" s="332"/>
      <c r="HO63" s="332"/>
      <c r="HP63" s="332"/>
      <c r="HQ63" s="332"/>
      <c r="HR63" s="332"/>
      <c r="HS63" s="332"/>
      <c r="HT63" s="332"/>
      <c r="HU63" s="332"/>
      <c r="HV63" s="332"/>
      <c r="HW63" s="332"/>
      <c r="HX63" s="332"/>
      <c r="HY63" s="332"/>
      <c r="HZ63" s="332"/>
      <c r="IA63" s="332"/>
      <c r="IB63" s="332"/>
      <c r="IC63" s="332"/>
      <c r="ID63" s="332"/>
      <c r="IE63" s="332"/>
      <c r="IF63" s="332"/>
      <c r="IG63" s="332"/>
      <c r="IH63" s="332"/>
      <c r="II63" s="332"/>
      <c r="IJ63" s="332"/>
      <c r="IK63" s="332"/>
      <c r="IL63" s="332"/>
      <c r="IM63" s="332"/>
      <c r="IN63" s="332"/>
      <c r="IO63" s="332"/>
      <c r="IP63" s="332"/>
      <c r="IQ63" s="332"/>
      <c r="IR63" s="332"/>
      <c r="IS63" s="332"/>
      <c r="IT63" s="332"/>
      <c r="IU63" s="332"/>
      <c r="IV63" s="332"/>
      <c r="IW63" s="332"/>
      <c r="IX63" s="332"/>
      <c r="IY63" s="332"/>
      <c r="IZ63" s="332"/>
      <c r="JA63" s="332"/>
      <c r="JB63" s="332"/>
      <c r="JC63" s="332"/>
      <c r="JD63" s="332"/>
      <c r="JE63" s="332"/>
      <c r="JF63" s="332"/>
      <c r="JG63" s="332"/>
      <c r="JH63" s="332"/>
      <c r="JI63" s="332"/>
      <c r="JJ63" s="332"/>
      <c r="JK63" s="332"/>
      <c r="JL63" s="332"/>
      <c r="JM63" s="332"/>
      <c r="JN63" s="332"/>
      <c r="JO63" s="332"/>
      <c r="JP63" s="332"/>
      <c r="JQ63" s="332"/>
      <c r="JR63" s="332"/>
      <c r="JS63" s="332"/>
      <c r="JT63" s="332"/>
      <c r="JU63" s="332"/>
      <c r="JV63" s="332"/>
      <c r="JW63" s="332"/>
      <c r="JX63" s="332"/>
      <c r="JY63" s="332"/>
      <c r="JZ63" s="332"/>
      <c r="KA63" s="332"/>
      <c r="KB63" s="332"/>
      <c r="KC63" s="332"/>
      <c r="KD63" s="332"/>
      <c r="KE63" s="332"/>
      <c r="KF63" s="332"/>
      <c r="KG63" s="332"/>
      <c r="KH63" s="332"/>
      <c r="KI63" s="332"/>
      <c r="KJ63" s="332"/>
      <c r="KK63" s="332"/>
      <c r="KL63" s="332"/>
      <c r="KM63" s="332"/>
      <c r="KN63" s="332"/>
      <c r="KO63" s="332"/>
      <c r="KP63" s="332"/>
      <c r="KQ63" s="332"/>
      <c r="KR63" s="332"/>
      <c r="KS63" s="332"/>
      <c r="KT63" s="332"/>
      <c r="KU63" s="332"/>
      <c r="KV63" s="332"/>
      <c r="KW63" s="332"/>
      <c r="KX63" s="332"/>
      <c r="KY63" s="332"/>
      <c r="KZ63" s="332"/>
      <c r="LA63" s="332"/>
      <c r="LB63" s="332"/>
      <c r="LC63" s="332"/>
      <c r="LD63" s="332"/>
      <c r="LE63" s="332"/>
      <c r="LF63" s="332"/>
      <c r="LG63" s="332"/>
      <c r="LH63" s="332"/>
      <c r="LI63" s="332"/>
      <c r="LJ63" s="332"/>
      <c r="LK63" s="332"/>
      <c r="LL63" s="332"/>
      <c r="LM63" s="332"/>
      <c r="LN63" s="332"/>
      <c r="LO63" s="332"/>
      <c r="LP63" s="332"/>
      <c r="LQ63" s="332"/>
      <c r="LR63" s="332"/>
      <c r="LS63" s="332"/>
      <c r="LT63" s="332"/>
      <c r="LU63" s="332"/>
      <c r="LV63" s="332"/>
      <c r="LW63" s="332"/>
      <c r="LX63" s="332"/>
      <c r="LY63" s="332"/>
      <c r="LZ63" s="332"/>
      <c r="MA63" s="332"/>
      <c r="MB63" s="332"/>
      <c r="MC63" s="332"/>
      <c r="MD63" s="332"/>
      <c r="ME63" s="332"/>
      <c r="MF63" s="332"/>
      <c r="MG63" s="332"/>
      <c r="MH63" s="332"/>
      <c r="MI63" s="332"/>
      <c r="MJ63" s="332"/>
      <c r="MK63" s="332"/>
      <c r="ML63" s="332"/>
      <c r="MM63" s="332"/>
      <c r="MN63" s="332"/>
      <c r="MO63" s="332"/>
      <c r="MP63" s="332"/>
      <c r="MQ63" s="332"/>
      <c r="MR63" s="332"/>
      <c r="MS63" s="332"/>
      <c r="MT63" s="332"/>
      <c r="MU63" s="332"/>
      <c r="MV63" s="332"/>
      <c r="MW63" s="332"/>
      <c r="MX63" s="332"/>
      <c r="MY63" s="332"/>
      <c r="MZ63" s="332"/>
      <c r="NA63" s="332"/>
      <c r="NB63" s="332"/>
      <c r="NC63" s="332"/>
      <c r="ND63" s="332"/>
      <c r="NE63" s="332"/>
      <c r="NF63" s="332"/>
      <c r="NG63" s="332"/>
      <c r="NH63" s="332"/>
      <c r="NI63" s="332"/>
      <c r="NJ63" s="332"/>
      <c r="NK63" s="332"/>
      <c r="NL63" s="332"/>
      <c r="NM63" s="332"/>
      <c r="NN63" s="332"/>
      <c r="NO63" s="332"/>
      <c r="NP63" s="332"/>
      <c r="NQ63" s="332"/>
      <c r="NR63" s="332"/>
      <c r="NS63" s="332"/>
      <c r="NT63" s="332"/>
      <c r="NU63" s="332"/>
      <c r="NV63" s="332"/>
      <c r="NW63" s="332"/>
      <c r="NX63" s="332"/>
      <c r="NY63" s="332"/>
      <c r="NZ63" s="332"/>
      <c r="OA63" s="332"/>
      <c r="OB63" s="332"/>
      <c r="OC63" s="332"/>
      <c r="OD63" s="332"/>
      <c r="OE63" s="43" t="s">
        <v>1206</v>
      </c>
      <c r="OF63" s="91">
        <v>43724</v>
      </c>
    </row>
    <row r="64" spans="1:396" s="43" customFormat="1" ht="15.75" customHeight="1">
      <c r="A64" s="92">
        <f t="shared" si="27"/>
        <v>59</v>
      </c>
      <c r="B64" s="415"/>
      <c r="C64" s="90">
        <f t="shared" si="31"/>
        <v>0</v>
      </c>
      <c r="D64" s="90">
        <f t="shared" si="32"/>
        <v>0</v>
      </c>
      <c r="E64" s="88">
        <f t="shared" si="6"/>
        <v>0</v>
      </c>
      <c r="F64" s="88">
        <f t="shared" si="33"/>
        <v>0</v>
      </c>
      <c r="G64" s="88">
        <f t="shared" si="8"/>
        <v>0</v>
      </c>
      <c r="H64" s="89">
        <f t="shared" si="34"/>
        <v>0</v>
      </c>
      <c r="I64" s="89">
        <f t="shared" si="10"/>
        <v>0</v>
      </c>
      <c r="J64" s="88">
        <f t="shared" si="35"/>
        <v>0</v>
      </c>
      <c r="K64" s="88">
        <f t="shared" si="12"/>
        <v>0</v>
      </c>
      <c r="L64" s="88">
        <f t="shared" si="36"/>
        <v>0</v>
      </c>
      <c r="M64" s="88">
        <f t="shared" si="14"/>
        <v>0</v>
      </c>
      <c r="N64" s="88">
        <f t="shared" si="37"/>
        <v>0</v>
      </c>
      <c r="O64" s="88">
        <f t="shared" si="16"/>
        <v>0</v>
      </c>
      <c r="P64" s="88">
        <f t="shared" si="38"/>
        <v>0</v>
      </c>
      <c r="Q64" s="88">
        <f t="shared" si="18"/>
        <v>0</v>
      </c>
      <c r="R64" s="88">
        <f t="shared" si="39"/>
        <v>0</v>
      </c>
      <c r="S64" s="88">
        <f t="shared" si="20"/>
        <v>0</v>
      </c>
      <c r="T64" s="88">
        <f t="shared" si="40"/>
        <v>0</v>
      </c>
      <c r="U64" s="88">
        <f t="shared" si="22"/>
        <v>0</v>
      </c>
      <c r="V64" s="88">
        <f t="shared" si="41"/>
        <v>0</v>
      </c>
      <c r="W64" s="88">
        <f t="shared" si="28"/>
        <v>0</v>
      </c>
      <c r="X64" s="88">
        <f t="shared" si="42"/>
        <v>0</v>
      </c>
      <c r="Y64" s="88">
        <f t="shared" si="29"/>
        <v>0</v>
      </c>
      <c r="Z64" s="88">
        <f t="shared" si="30"/>
        <v>0</v>
      </c>
      <c r="AA64" s="88">
        <f t="shared" si="25"/>
        <v>0</v>
      </c>
      <c r="AB64" s="88">
        <f t="shared" si="26"/>
        <v>0</v>
      </c>
      <c r="AC64" s="332"/>
      <c r="AD64" s="332"/>
      <c r="AE64" s="332"/>
      <c r="AF64" s="332"/>
      <c r="AG64" s="332"/>
      <c r="AH64" s="332"/>
      <c r="AI64" s="332"/>
      <c r="AJ64" s="332"/>
      <c r="AK64" s="332"/>
      <c r="AL64" s="332"/>
      <c r="AM64" s="332"/>
      <c r="AN64" s="332"/>
      <c r="AO64" s="332"/>
      <c r="AP64" s="332"/>
      <c r="AQ64" s="332"/>
      <c r="AR64" s="332"/>
      <c r="AS64" s="332"/>
      <c r="AT64" s="332"/>
      <c r="AU64" s="332"/>
      <c r="AV64" s="332"/>
      <c r="AW64" s="332"/>
      <c r="AX64" s="332"/>
      <c r="AY64" s="332"/>
      <c r="AZ64" s="332"/>
      <c r="BA64" s="332"/>
      <c r="BB64" s="332"/>
      <c r="BC64" s="332"/>
      <c r="BD64" s="332"/>
      <c r="BE64" s="332"/>
      <c r="BF64" s="332"/>
      <c r="BG64" s="332"/>
      <c r="BH64" s="332"/>
      <c r="BI64" s="332"/>
      <c r="BJ64" s="332"/>
      <c r="BK64" s="332"/>
      <c r="BL64" s="332"/>
      <c r="BM64" s="332"/>
      <c r="BN64" s="332"/>
      <c r="BO64" s="332"/>
      <c r="BP64" s="332"/>
      <c r="BQ64" s="332"/>
      <c r="BR64" s="332"/>
      <c r="BS64" s="332"/>
      <c r="BT64" s="332"/>
      <c r="BU64" s="332"/>
      <c r="BV64" s="332"/>
      <c r="BW64" s="332"/>
      <c r="BX64" s="332"/>
      <c r="BY64" s="332"/>
      <c r="BZ64" s="332"/>
      <c r="CA64" s="332"/>
      <c r="CB64" s="332"/>
      <c r="CC64" s="332"/>
      <c r="CD64" s="332"/>
      <c r="CE64" s="332"/>
      <c r="CF64" s="332"/>
      <c r="CG64" s="332"/>
      <c r="CH64" s="332"/>
      <c r="CI64" s="332"/>
      <c r="CJ64" s="332"/>
      <c r="CK64" s="332"/>
      <c r="CL64" s="332"/>
      <c r="CM64" s="332"/>
      <c r="CN64" s="332"/>
      <c r="CO64" s="332"/>
      <c r="CP64" s="332"/>
      <c r="CQ64" s="332"/>
      <c r="CR64" s="332"/>
      <c r="CS64" s="332"/>
      <c r="CT64" s="332"/>
      <c r="CU64" s="332"/>
      <c r="CV64" s="332"/>
      <c r="CW64" s="332"/>
      <c r="CX64" s="332"/>
      <c r="CY64" s="332"/>
      <c r="CZ64" s="332"/>
      <c r="DA64" s="332"/>
      <c r="DB64" s="332"/>
      <c r="DC64" s="332"/>
      <c r="DD64" s="332"/>
      <c r="DE64" s="332"/>
      <c r="DF64" s="332"/>
      <c r="DG64" s="332"/>
      <c r="DH64" s="332"/>
      <c r="DI64" s="332"/>
      <c r="DJ64" s="332"/>
      <c r="DK64" s="332"/>
      <c r="DL64" s="332"/>
      <c r="DM64" s="332"/>
      <c r="DN64" s="332"/>
      <c r="DO64" s="332"/>
      <c r="DP64" s="332"/>
      <c r="DQ64" s="332"/>
      <c r="DR64" s="332"/>
      <c r="DS64" s="332"/>
      <c r="DT64" s="332"/>
      <c r="DU64" s="332"/>
      <c r="DV64" s="332"/>
      <c r="DW64" s="332"/>
      <c r="DX64" s="332"/>
      <c r="DY64" s="332"/>
      <c r="DZ64" s="332"/>
      <c r="EA64" s="332"/>
      <c r="EB64" s="332"/>
      <c r="EC64" s="332"/>
      <c r="ED64" s="332"/>
      <c r="EE64" s="332"/>
      <c r="EF64" s="332"/>
      <c r="EG64" s="332"/>
      <c r="EH64" s="332"/>
      <c r="EI64" s="332"/>
      <c r="EJ64" s="332"/>
      <c r="EK64" s="332"/>
      <c r="EL64" s="332"/>
      <c r="EM64" s="332"/>
      <c r="EN64" s="332"/>
      <c r="EO64" s="332"/>
      <c r="EP64" s="332"/>
      <c r="EQ64" s="332"/>
      <c r="ER64" s="332"/>
      <c r="ES64" s="332"/>
      <c r="ET64" s="332"/>
      <c r="EU64" s="332"/>
      <c r="EV64" s="332"/>
      <c r="EW64" s="332"/>
      <c r="EX64" s="332"/>
      <c r="EY64" s="332"/>
      <c r="EZ64" s="332"/>
      <c r="FA64" s="332"/>
      <c r="FB64" s="332"/>
      <c r="FC64" s="332"/>
      <c r="FD64" s="332"/>
      <c r="FE64" s="332"/>
      <c r="FF64" s="332"/>
      <c r="FG64" s="332"/>
      <c r="FH64" s="332"/>
      <c r="FI64" s="332"/>
      <c r="FJ64" s="332"/>
      <c r="FK64" s="332"/>
      <c r="FL64" s="332"/>
      <c r="FM64" s="332"/>
      <c r="FN64" s="332"/>
      <c r="FO64" s="332"/>
      <c r="FP64" s="332"/>
      <c r="FQ64" s="332"/>
      <c r="FR64" s="332"/>
      <c r="FS64" s="332"/>
      <c r="FT64" s="332"/>
      <c r="FU64" s="332"/>
      <c r="FV64" s="332"/>
      <c r="FW64" s="332"/>
      <c r="FX64" s="332"/>
      <c r="FY64" s="332"/>
      <c r="FZ64" s="332"/>
      <c r="GA64" s="332"/>
      <c r="GB64" s="332"/>
      <c r="GC64" s="332"/>
      <c r="GD64" s="332"/>
      <c r="GE64" s="332"/>
      <c r="GF64" s="332"/>
      <c r="GG64" s="332"/>
      <c r="GH64" s="332"/>
      <c r="GI64" s="332"/>
      <c r="GJ64" s="332"/>
      <c r="GK64" s="332"/>
      <c r="GL64" s="332"/>
      <c r="GM64" s="332"/>
      <c r="GN64" s="332"/>
      <c r="GO64" s="332"/>
      <c r="GP64" s="332"/>
      <c r="GQ64" s="332"/>
      <c r="GR64" s="332"/>
      <c r="GS64" s="332"/>
      <c r="GT64" s="332"/>
      <c r="GU64" s="332"/>
      <c r="GV64" s="332"/>
      <c r="GW64" s="332"/>
      <c r="GX64" s="332"/>
      <c r="GY64" s="332"/>
      <c r="GZ64" s="332"/>
      <c r="HA64" s="332"/>
      <c r="HB64" s="332"/>
      <c r="HC64" s="332"/>
      <c r="HD64" s="332"/>
      <c r="HE64" s="332"/>
      <c r="HF64" s="332"/>
      <c r="HG64" s="332"/>
      <c r="HH64" s="332"/>
      <c r="HI64" s="332"/>
      <c r="HJ64" s="332"/>
      <c r="HK64" s="332"/>
      <c r="HL64" s="332"/>
      <c r="HM64" s="332"/>
      <c r="HN64" s="332"/>
      <c r="HO64" s="332"/>
      <c r="HP64" s="332"/>
      <c r="HQ64" s="332"/>
      <c r="HR64" s="332"/>
      <c r="HS64" s="332"/>
      <c r="HT64" s="332"/>
      <c r="HU64" s="332"/>
      <c r="HV64" s="332"/>
      <c r="HW64" s="332"/>
      <c r="HX64" s="332"/>
      <c r="HY64" s="332"/>
      <c r="HZ64" s="332"/>
      <c r="IA64" s="332"/>
      <c r="IB64" s="332"/>
      <c r="IC64" s="332"/>
      <c r="ID64" s="332"/>
      <c r="IE64" s="332"/>
      <c r="IF64" s="332"/>
      <c r="IG64" s="332"/>
      <c r="IH64" s="332"/>
      <c r="II64" s="332"/>
      <c r="IJ64" s="332"/>
      <c r="IK64" s="332"/>
      <c r="IL64" s="332"/>
      <c r="IM64" s="332"/>
      <c r="IN64" s="332"/>
      <c r="IO64" s="332"/>
      <c r="IP64" s="332"/>
      <c r="IQ64" s="332"/>
      <c r="IR64" s="332"/>
      <c r="IS64" s="332"/>
      <c r="IT64" s="332"/>
      <c r="IU64" s="332"/>
      <c r="IV64" s="332"/>
      <c r="IW64" s="332"/>
      <c r="IX64" s="332"/>
      <c r="IY64" s="332"/>
      <c r="IZ64" s="332"/>
      <c r="JA64" s="332"/>
      <c r="JB64" s="332"/>
      <c r="JC64" s="332"/>
      <c r="JD64" s="332"/>
      <c r="JE64" s="332"/>
      <c r="JF64" s="332"/>
      <c r="JG64" s="332"/>
      <c r="JH64" s="332"/>
      <c r="JI64" s="332"/>
      <c r="JJ64" s="332"/>
      <c r="JK64" s="332"/>
      <c r="JL64" s="332"/>
      <c r="JM64" s="332"/>
      <c r="JN64" s="332"/>
      <c r="JO64" s="332"/>
      <c r="JP64" s="332"/>
      <c r="JQ64" s="332"/>
      <c r="JR64" s="332"/>
      <c r="JS64" s="332"/>
      <c r="JT64" s="332"/>
      <c r="JU64" s="332"/>
      <c r="JV64" s="332"/>
      <c r="JW64" s="332"/>
      <c r="JX64" s="332"/>
      <c r="JY64" s="332"/>
      <c r="JZ64" s="332"/>
      <c r="KA64" s="332"/>
      <c r="KB64" s="332"/>
      <c r="KC64" s="332"/>
      <c r="KD64" s="332"/>
      <c r="KE64" s="332"/>
      <c r="KF64" s="332"/>
      <c r="KG64" s="332"/>
      <c r="KH64" s="332"/>
      <c r="KI64" s="332"/>
      <c r="KJ64" s="332"/>
      <c r="KK64" s="332"/>
      <c r="KL64" s="332"/>
      <c r="KM64" s="332"/>
      <c r="KN64" s="332"/>
      <c r="KO64" s="332"/>
      <c r="KP64" s="332"/>
      <c r="KQ64" s="332"/>
      <c r="KR64" s="332"/>
      <c r="KS64" s="332"/>
      <c r="KT64" s="332"/>
      <c r="KU64" s="332"/>
      <c r="KV64" s="332"/>
      <c r="KW64" s="332"/>
      <c r="KX64" s="332"/>
      <c r="KY64" s="332"/>
      <c r="KZ64" s="332"/>
      <c r="LA64" s="332"/>
      <c r="LB64" s="332"/>
      <c r="LC64" s="332"/>
      <c r="LD64" s="332"/>
      <c r="LE64" s="332"/>
      <c r="LF64" s="332"/>
      <c r="LG64" s="332"/>
      <c r="LH64" s="332"/>
      <c r="LI64" s="332"/>
      <c r="LJ64" s="332"/>
      <c r="LK64" s="332"/>
      <c r="LL64" s="332"/>
      <c r="LM64" s="332"/>
      <c r="LN64" s="332"/>
      <c r="LO64" s="332"/>
      <c r="LP64" s="332"/>
      <c r="LQ64" s="332"/>
      <c r="LR64" s="332"/>
      <c r="LS64" s="332"/>
      <c r="LT64" s="332"/>
      <c r="LU64" s="332"/>
      <c r="LV64" s="332"/>
      <c r="LW64" s="332"/>
      <c r="LX64" s="332"/>
      <c r="LY64" s="332"/>
      <c r="LZ64" s="332"/>
      <c r="MA64" s="332"/>
      <c r="MB64" s="332"/>
      <c r="MC64" s="332"/>
      <c r="MD64" s="332"/>
      <c r="ME64" s="332"/>
      <c r="MF64" s="332"/>
      <c r="MG64" s="332"/>
      <c r="MH64" s="332"/>
      <c r="MI64" s="332"/>
      <c r="MJ64" s="332"/>
      <c r="MK64" s="332"/>
      <c r="ML64" s="332"/>
      <c r="MM64" s="332"/>
      <c r="MN64" s="332"/>
      <c r="MO64" s="332"/>
      <c r="MP64" s="332"/>
      <c r="MQ64" s="332"/>
      <c r="MR64" s="332"/>
      <c r="MS64" s="332"/>
      <c r="MT64" s="332"/>
      <c r="MU64" s="332"/>
      <c r="MV64" s="332"/>
      <c r="MW64" s="332"/>
      <c r="MX64" s="332"/>
      <c r="MY64" s="332"/>
      <c r="MZ64" s="332"/>
      <c r="NA64" s="332"/>
      <c r="NB64" s="332"/>
      <c r="NC64" s="332"/>
      <c r="ND64" s="332"/>
      <c r="NE64" s="332"/>
      <c r="NF64" s="332"/>
      <c r="NG64" s="332"/>
      <c r="NH64" s="332"/>
      <c r="NI64" s="332"/>
      <c r="NJ64" s="332"/>
      <c r="NK64" s="332"/>
      <c r="NL64" s="332"/>
      <c r="NM64" s="332"/>
      <c r="NN64" s="332"/>
      <c r="NO64" s="332"/>
      <c r="NP64" s="332"/>
      <c r="NQ64" s="332"/>
      <c r="NR64" s="332"/>
      <c r="NS64" s="332"/>
      <c r="NT64" s="332"/>
      <c r="NU64" s="332"/>
      <c r="NV64" s="332"/>
      <c r="NW64" s="332"/>
      <c r="NX64" s="332"/>
      <c r="NY64" s="332"/>
      <c r="NZ64" s="332"/>
      <c r="OA64" s="332"/>
      <c r="OB64" s="332"/>
      <c r="OC64" s="332"/>
      <c r="OD64" s="332"/>
      <c r="OE64" s="43" t="s">
        <v>1206</v>
      </c>
      <c r="OF64" s="91">
        <v>43731</v>
      </c>
    </row>
    <row r="65" spans="1:396" s="43" customFormat="1" ht="15.75" customHeight="1">
      <c r="A65" s="92">
        <f t="shared" si="27"/>
        <v>60</v>
      </c>
      <c r="B65" s="415"/>
      <c r="C65" s="90">
        <f t="shared" si="31"/>
        <v>0</v>
      </c>
      <c r="D65" s="90">
        <f t="shared" si="32"/>
        <v>0</v>
      </c>
      <c r="E65" s="88">
        <f t="shared" si="6"/>
        <v>0</v>
      </c>
      <c r="F65" s="88">
        <f t="shared" si="33"/>
        <v>0</v>
      </c>
      <c r="G65" s="88">
        <f t="shared" si="8"/>
        <v>0</v>
      </c>
      <c r="H65" s="89">
        <f t="shared" si="34"/>
        <v>0</v>
      </c>
      <c r="I65" s="89">
        <f t="shared" si="10"/>
        <v>0</v>
      </c>
      <c r="J65" s="88">
        <f t="shared" si="35"/>
        <v>0</v>
      </c>
      <c r="K65" s="88">
        <f t="shared" si="12"/>
        <v>0</v>
      </c>
      <c r="L65" s="88">
        <f t="shared" si="36"/>
        <v>0</v>
      </c>
      <c r="M65" s="88">
        <f t="shared" si="14"/>
        <v>0</v>
      </c>
      <c r="N65" s="88">
        <f t="shared" si="37"/>
        <v>0</v>
      </c>
      <c r="O65" s="88">
        <f t="shared" si="16"/>
        <v>0</v>
      </c>
      <c r="P65" s="88">
        <f t="shared" si="38"/>
        <v>0</v>
      </c>
      <c r="Q65" s="88">
        <f t="shared" si="18"/>
        <v>0</v>
      </c>
      <c r="R65" s="88">
        <f t="shared" si="39"/>
        <v>0</v>
      </c>
      <c r="S65" s="88">
        <f t="shared" si="20"/>
        <v>0</v>
      </c>
      <c r="T65" s="88">
        <f t="shared" si="40"/>
        <v>0</v>
      </c>
      <c r="U65" s="88">
        <f t="shared" si="22"/>
        <v>0</v>
      </c>
      <c r="V65" s="88">
        <f t="shared" si="41"/>
        <v>0</v>
      </c>
      <c r="W65" s="88">
        <f t="shared" si="28"/>
        <v>0</v>
      </c>
      <c r="X65" s="88">
        <f t="shared" si="42"/>
        <v>0</v>
      </c>
      <c r="Y65" s="88">
        <f t="shared" si="29"/>
        <v>0</v>
      </c>
      <c r="Z65" s="88">
        <f t="shared" si="30"/>
        <v>0</v>
      </c>
      <c r="AA65" s="88">
        <f t="shared" si="25"/>
        <v>0</v>
      </c>
      <c r="AB65" s="88">
        <f t="shared" si="26"/>
        <v>0</v>
      </c>
      <c r="AC65" s="332"/>
      <c r="AD65" s="332"/>
      <c r="AE65" s="332"/>
      <c r="AF65" s="332"/>
      <c r="AG65" s="332"/>
      <c r="AH65" s="332"/>
      <c r="AI65" s="332"/>
      <c r="AJ65" s="332"/>
      <c r="AK65" s="332"/>
      <c r="AL65" s="332"/>
      <c r="AM65" s="332"/>
      <c r="AN65" s="332"/>
      <c r="AO65" s="332"/>
      <c r="AP65" s="332"/>
      <c r="AQ65" s="332"/>
      <c r="AR65" s="332"/>
      <c r="AS65" s="332"/>
      <c r="AT65" s="332"/>
      <c r="AU65" s="332"/>
      <c r="AV65" s="332"/>
      <c r="AW65" s="332"/>
      <c r="AX65" s="332"/>
      <c r="AY65" s="332"/>
      <c r="AZ65" s="332"/>
      <c r="BA65" s="332"/>
      <c r="BB65" s="332"/>
      <c r="BC65" s="332"/>
      <c r="BD65" s="332"/>
      <c r="BE65" s="332"/>
      <c r="BF65" s="332"/>
      <c r="BG65" s="332"/>
      <c r="BH65" s="332"/>
      <c r="BI65" s="332"/>
      <c r="BJ65" s="332"/>
      <c r="BK65" s="332"/>
      <c r="BL65" s="332"/>
      <c r="BM65" s="332"/>
      <c r="BN65" s="332"/>
      <c r="BO65" s="332"/>
      <c r="BP65" s="332"/>
      <c r="BQ65" s="332"/>
      <c r="BR65" s="332"/>
      <c r="BS65" s="332"/>
      <c r="BT65" s="332"/>
      <c r="BU65" s="332"/>
      <c r="BV65" s="332"/>
      <c r="BW65" s="332"/>
      <c r="BX65" s="332"/>
      <c r="BY65" s="332"/>
      <c r="BZ65" s="332"/>
      <c r="CA65" s="332"/>
      <c r="CB65" s="332"/>
      <c r="CC65" s="332"/>
      <c r="CD65" s="332"/>
      <c r="CE65" s="332"/>
      <c r="CF65" s="332"/>
      <c r="CG65" s="332"/>
      <c r="CH65" s="332"/>
      <c r="CI65" s="332"/>
      <c r="CJ65" s="332"/>
      <c r="CK65" s="332"/>
      <c r="CL65" s="332"/>
      <c r="CM65" s="332"/>
      <c r="CN65" s="332"/>
      <c r="CO65" s="332"/>
      <c r="CP65" s="332"/>
      <c r="CQ65" s="332"/>
      <c r="CR65" s="332"/>
      <c r="CS65" s="332"/>
      <c r="CT65" s="332"/>
      <c r="CU65" s="332"/>
      <c r="CV65" s="332"/>
      <c r="CW65" s="332"/>
      <c r="CX65" s="332"/>
      <c r="CY65" s="332"/>
      <c r="CZ65" s="332"/>
      <c r="DA65" s="332"/>
      <c r="DB65" s="332"/>
      <c r="DC65" s="332"/>
      <c r="DD65" s="332"/>
      <c r="DE65" s="332"/>
      <c r="DF65" s="332"/>
      <c r="DG65" s="332"/>
      <c r="DH65" s="332"/>
      <c r="DI65" s="332"/>
      <c r="DJ65" s="332"/>
      <c r="DK65" s="332"/>
      <c r="DL65" s="332"/>
      <c r="DM65" s="332"/>
      <c r="DN65" s="332"/>
      <c r="DO65" s="332"/>
      <c r="DP65" s="332"/>
      <c r="DQ65" s="332"/>
      <c r="DR65" s="332"/>
      <c r="DS65" s="332"/>
      <c r="DT65" s="332"/>
      <c r="DU65" s="332"/>
      <c r="DV65" s="332"/>
      <c r="DW65" s="332"/>
      <c r="DX65" s="332"/>
      <c r="DY65" s="332"/>
      <c r="DZ65" s="332"/>
      <c r="EA65" s="332"/>
      <c r="EB65" s="332"/>
      <c r="EC65" s="332"/>
      <c r="ED65" s="332"/>
      <c r="EE65" s="332"/>
      <c r="EF65" s="332"/>
      <c r="EG65" s="332"/>
      <c r="EH65" s="332"/>
      <c r="EI65" s="332"/>
      <c r="EJ65" s="332"/>
      <c r="EK65" s="332"/>
      <c r="EL65" s="332"/>
      <c r="EM65" s="332"/>
      <c r="EN65" s="332"/>
      <c r="EO65" s="332"/>
      <c r="EP65" s="332"/>
      <c r="EQ65" s="332"/>
      <c r="ER65" s="332"/>
      <c r="ES65" s="332"/>
      <c r="ET65" s="332"/>
      <c r="EU65" s="332"/>
      <c r="EV65" s="332"/>
      <c r="EW65" s="332"/>
      <c r="EX65" s="332"/>
      <c r="EY65" s="332"/>
      <c r="EZ65" s="332"/>
      <c r="FA65" s="332"/>
      <c r="FB65" s="332"/>
      <c r="FC65" s="332"/>
      <c r="FD65" s="332"/>
      <c r="FE65" s="332"/>
      <c r="FF65" s="332"/>
      <c r="FG65" s="332"/>
      <c r="FH65" s="332"/>
      <c r="FI65" s="332"/>
      <c r="FJ65" s="332"/>
      <c r="FK65" s="332"/>
      <c r="FL65" s="332"/>
      <c r="FM65" s="332"/>
      <c r="FN65" s="332"/>
      <c r="FO65" s="332"/>
      <c r="FP65" s="332"/>
      <c r="FQ65" s="332"/>
      <c r="FR65" s="332"/>
      <c r="FS65" s="332"/>
      <c r="FT65" s="332"/>
      <c r="FU65" s="332"/>
      <c r="FV65" s="332"/>
      <c r="FW65" s="332"/>
      <c r="FX65" s="332"/>
      <c r="FY65" s="332"/>
      <c r="FZ65" s="332"/>
      <c r="GA65" s="332"/>
      <c r="GB65" s="332"/>
      <c r="GC65" s="332"/>
      <c r="GD65" s="332"/>
      <c r="GE65" s="332"/>
      <c r="GF65" s="332"/>
      <c r="GG65" s="332"/>
      <c r="GH65" s="332"/>
      <c r="GI65" s="332"/>
      <c r="GJ65" s="332"/>
      <c r="GK65" s="332"/>
      <c r="GL65" s="332"/>
      <c r="GM65" s="332"/>
      <c r="GN65" s="332"/>
      <c r="GO65" s="332"/>
      <c r="GP65" s="332"/>
      <c r="GQ65" s="332"/>
      <c r="GR65" s="332"/>
      <c r="GS65" s="332"/>
      <c r="GT65" s="332"/>
      <c r="GU65" s="332"/>
      <c r="GV65" s="332"/>
      <c r="GW65" s="332"/>
      <c r="GX65" s="332"/>
      <c r="GY65" s="332"/>
      <c r="GZ65" s="332"/>
      <c r="HA65" s="332"/>
      <c r="HB65" s="332"/>
      <c r="HC65" s="332"/>
      <c r="HD65" s="332"/>
      <c r="HE65" s="332"/>
      <c r="HF65" s="332"/>
      <c r="HG65" s="332"/>
      <c r="HH65" s="332"/>
      <c r="HI65" s="332"/>
      <c r="HJ65" s="332"/>
      <c r="HK65" s="332"/>
      <c r="HL65" s="332"/>
      <c r="HM65" s="332"/>
      <c r="HN65" s="332"/>
      <c r="HO65" s="332"/>
      <c r="HP65" s="332"/>
      <c r="HQ65" s="332"/>
      <c r="HR65" s="332"/>
      <c r="HS65" s="332"/>
      <c r="HT65" s="332"/>
      <c r="HU65" s="332"/>
      <c r="HV65" s="332"/>
      <c r="HW65" s="332"/>
      <c r="HX65" s="332"/>
      <c r="HY65" s="332"/>
      <c r="HZ65" s="332"/>
      <c r="IA65" s="332"/>
      <c r="IB65" s="332"/>
      <c r="IC65" s="332"/>
      <c r="ID65" s="332"/>
      <c r="IE65" s="332"/>
      <c r="IF65" s="332"/>
      <c r="IG65" s="332"/>
      <c r="IH65" s="332"/>
      <c r="II65" s="332"/>
      <c r="IJ65" s="332"/>
      <c r="IK65" s="332"/>
      <c r="IL65" s="332"/>
      <c r="IM65" s="332"/>
      <c r="IN65" s="332"/>
      <c r="IO65" s="332"/>
      <c r="IP65" s="332"/>
      <c r="IQ65" s="332"/>
      <c r="IR65" s="332"/>
      <c r="IS65" s="332"/>
      <c r="IT65" s="332"/>
      <c r="IU65" s="332"/>
      <c r="IV65" s="332"/>
      <c r="IW65" s="332"/>
      <c r="IX65" s="332"/>
      <c r="IY65" s="332"/>
      <c r="IZ65" s="332"/>
      <c r="JA65" s="332"/>
      <c r="JB65" s="332"/>
      <c r="JC65" s="332"/>
      <c r="JD65" s="332"/>
      <c r="JE65" s="332"/>
      <c r="JF65" s="332"/>
      <c r="JG65" s="332"/>
      <c r="JH65" s="332"/>
      <c r="JI65" s="332"/>
      <c r="JJ65" s="332"/>
      <c r="JK65" s="332"/>
      <c r="JL65" s="332"/>
      <c r="JM65" s="332"/>
      <c r="JN65" s="332"/>
      <c r="JO65" s="332"/>
      <c r="JP65" s="332"/>
      <c r="JQ65" s="332"/>
      <c r="JR65" s="332"/>
      <c r="JS65" s="332"/>
      <c r="JT65" s="332"/>
      <c r="JU65" s="332"/>
      <c r="JV65" s="332"/>
      <c r="JW65" s="332"/>
      <c r="JX65" s="332"/>
      <c r="JY65" s="332"/>
      <c r="JZ65" s="332"/>
      <c r="KA65" s="332"/>
      <c r="KB65" s="332"/>
      <c r="KC65" s="332"/>
      <c r="KD65" s="332"/>
      <c r="KE65" s="332"/>
      <c r="KF65" s="332"/>
      <c r="KG65" s="332"/>
      <c r="KH65" s="332"/>
      <c r="KI65" s="332"/>
      <c r="KJ65" s="332"/>
      <c r="KK65" s="332"/>
      <c r="KL65" s="332"/>
      <c r="KM65" s="332"/>
      <c r="KN65" s="332"/>
      <c r="KO65" s="332"/>
      <c r="KP65" s="332"/>
      <c r="KQ65" s="332"/>
      <c r="KR65" s="332"/>
      <c r="KS65" s="332"/>
      <c r="KT65" s="332"/>
      <c r="KU65" s="332"/>
      <c r="KV65" s="332"/>
      <c r="KW65" s="332"/>
      <c r="KX65" s="332"/>
      <c r="KY65" s="332"/>
      <c r="KZ65" s="332"/>
      <c r="LA65" s="332"/>
      <c r="LB65" s="332"/>
      <c r="LC65" s="332"/>
      <c r="LD65" s="332"/>
      <c r="LE65" s="332"/>
      <c r="LF65" s="332"/>
      <c r="LG65" s="332"/>
      <c r="LH65" s="332"/>
      <c r="LI65" s="332"/>
      <c r="LJ65" s="332"/>
      <c r="LK65" s="332"/>
      <c r="LL65" s="332"/>
      <c r="LM65" s="332"/>
      <c r="LN65" s="332"/>
      <c r="LO65" s="332"/>
      <c r="LP65" s="332"/>
      <c r="LQ65" s="332"/>
      <c r="LR65" s="332"/>
      <c r="LS65" s="332"/>
      <c r="LT65" s="332"/>
      <c r="LU65" s="332"/>
      <c r="LV65" s="332"/>
      <c r="LW65" s="332"/>
      <c r="LX65" s="332"/>
      <c r="LY65" s="332"/>
      <c r="LZ65" s="332"/>
      <c r="MA65" s="332"/>
      <c r="MB65" s="332"/>
      <c r="MC65" s="332"/>
      <c r="MD65" s="332"/>
      <c r="ME65" s="332"/>
      <c r="MF65" s="332"/>
      <c r="MG65" s="332"/>
      <c r="MH65" s="332"/>
      <c r="MI65" s="332"/>
      <c r="MJ65" s="332"/>
      <c r="MK65" s="332"/>
      <c r="ML65" s="332"/>
      <c r="MM65" s="332"/>
      <c r="MN65" s="332"/>
      <c r="MO65" s="332"/>
      <c r="MP65" s="332"/>
      <c r="MQ65" s="332"/>
      <c r="MR65" s="332"/>
      <c r="MS65" s="332"/>
      <c r="MT65" s="332"/>
      <c r="MU65" s="332"/>
      <c r="MV65" s="332"/>
      <c r="MW65" s="332"/>
      <c r="MX65" s="332"/>
      <c r="MY65" s="332"/>
      <c r="MZ65" s="332"/>
      <c r="NA65" s="332"/>
      <c r="NB65" s="332"/>
      <c r="NC65" s="332"/>
      <c r="ND65" s="332"/>
      <c r="NE65" s="332"/>
      <c r="NF65" s="332"/>
      <c r="NG65" s="332"/>
      <c r="NH65" s="332"/>
      <c r="NI65" s="332"/>
      <c r="NJ65" s="332"/>
      <c r="NK65" s="332"/>
      <c r="NL65" s="332"/>
      <c r="NM65" s="332"/>
      <c r="NN65" s="332"/>
      <c r="NO65" s="332"/>
      <c r="NP65" s="332"/>
      <c r="NQ65" s="332"/>
      <c r="NR65" s="332"/>
      <c r="NS65" s="332"/>
      <c r="NT65" s="332"/>
      <c r="NU65" s="332"/>
      <c r="NV65" s="332"/>
      <c r="NW65" s="332"/>
      <c r="NX65" s="332"/>
      <c r="NY65" s="332"/>
      <c r="NZ65" s="332"/>
      <c r="OA65" s="332"/>
      <c r="OB65" s="332"/>
      <c r="OC65" s="332"/>
      <c r="OD65" s="332"/>
      <c r="OE65" s="43" t="s">
        <v>1206</v>
      </c>
      <c r="OF65" s="91">
        <v>43752</v>
      </c>
    </row>
    <row r="66" spans="1:396" s="43" customFormat="1" ht="15.75" customHeight="1">
      <c r="A66" s="92">
        <f t="shared" si="27"/>
        <v>61</v>
      </c>
      <c r="B66" s="415"/>
      <c r="C66" s="90">
        <f t="shared" si="31"/>
        <v>0</v>
      </c>
      <c r="D66" s="90">
        <f t="shared" si="32"/>
        <v>0</v>
      </c>
      <c r="E66" s="88">
        <f t="shared" si="6"/>
        <v>0</v>
      </c>
      <c r="F66" s="88">
        <f t="shared" si="33"/>
        <v>0</v>
      </c>
      <c r="G66" s="88">
        <f t="shared" si="8"/>
        <v>0</v>
      </c>
      <c r="H66" s="89">
        <f t="shared" si="34"/>
        <v>0</v>
      </c>
      <c r="I66" s="89">
        <f t="shared" si="10"/>
        <v>0</v>
      </c>
      <c r="J66" s="88">
        <f t="shared" si="35"/>
        <v>0</v>
      </c>
      <c r="K66" s="88">
        <f t="shared" si="12"/>
        <v>0</v>
      </c>
      <c r="L66" s="88">
        <f t="shared" si="36"/>
        <v>0</v>
      </c>
      <c r="M66" s="88">
        <f t="shared" si="14"/>
        <v>0</v>
      </c>
      <c r="N66" s="88">
        <f t="shared" si="37"/>
        <v>0</v>
      </c>
      <c r="O66" s="88">
        <f t="shared" si="16"/>
        <v>0</v>
      </c>
      <c r="P66" s="88">
        <f t="shared" si="38"/>
        <v>0</v>
      </c>
      <c r="Q66" s="88">
        <f t="shared" si="18"/>
        <v>0</v>
      </c>
      <c r="R66" s="88">
        <f t="shared" si="39"/>
        <v>0</v>
      </c>
      <c r="S66" s="88">
        <f t="shared" si="20"/>
        <v>0</v>
      </c>
      <c r="T66" s="88">
        <f t="shared" si="40"/>
        <v>0</v>
      </c>
      <c r="U66" s="88">
        <f t="shared" si="22"/>
        <v>0</v>
      </c>
      <c r="V66" s="88">
        <f t="shared" si="41"/>
        <v>0</v>
      </c>
      <c r="W66" s="88">
        <f t="shared" si="28"/>
        <v>0</v>
      </c>
      <c r="X66" s="88">
        <f t="shared" si="42"/>
        <v>0</v>
      </c>
      <c r="Y66" s="88">
        <f t="shared" si="29"/>
        <v>0</v>
      </c>
      <c r="Z66" s="88">
        <f t="shared" si="30"/>
        <v>0</v>
      </c>
      <c r="AA66" s="88">
        <f t="shared" si="25"/>
        <v>0</v>
      </c>
      <c r="AB66" s="88">
        <f t="shared" si="26"/>
        <v>0</v>
      </c>
      <c r="AC66" s="332"/>
      <c r="AD66" s="332"/>
      <c r="AE66" s="332"/>
      <c r="AF66" s="332"/>
      <c r="AG66" s="332"/>
      <c r="AH66" s="332"/>
      <c r="AI66" s="332"/>
      <c r="AJ66" s="332"/>
      <c r="AK66" s="332"/>
      <c r="AL66" s="332"/>
      <c r="AM66" s="332"/>
      <c r="AN66" s="332"/>
      <c r="AO66" s="332"/>
      <c r="AP66" s="332"/>
      <c r="AQ66" s="332"/>
      <c r="AR66" s="332"/>
      <c r="AS66" s="332"/>
      <c r="AT66" s="332"/>
      <c r="AU66" s="332"/>
      <c r="AV66" s="332"/>
      <c r="AW66" s="332"/>
      <c r="AX66" s="332"/>
      <c r="AY66" s="332"/>
      <c r="AZ66" s="332"/>
      <c r="BA66" s="332"/>
      <c r="BB66" s="332"/>
      <c r="BC66" s="332"/>
      <c r="BD66" s="332"/>
      <c r="BE66" s="332"/>
      <c r="BF66" s="332"/>
      <c r="BG66" s="332"/>
      <c r="BH66" s="332"/>
      <c r="BI66" s="332"/>
      <c r="BJ66" s="332"/>
      <c r="BK66" s="332"/>
      <c r="BL66" s="332"/>
      <c r="BM66" s="332"/>
      <c r="BN66" s="332"/>
      <c r="BO66" s="332"/>
      <c r="BP66" s="332"/>
      <c r="BQ66" s="332"/>
      <c r="BR66" s="332"/>
      <c r="BS66" s="332"/>
      <c r="BT66" s="332"/>
      <c r="BU66" s="332"/>
      <c r="BV66" s="332"/>
      <c r="BW66" s="332"/>
      <c r="BX66" s="332"/>
      <c r="BY66" s="332"/>
      <c r="BZ66" s="332"/>
      <c r="CA66" s="332"/>
      <c r="CB66" s="332"/>
      <c r="CC66" s="332"/>
      <c r="CD66" s="332"/>
      <c r="CE66" s="332"/>
      <c r="CF66" s="332"/>
      <c r="CG66" s="332"/>
      <c r="CH66" s="332"/>
      <c r="CI66" s="332"/>
      <c r="CJ66" s="332"/>
      <c r="CK66" s="332"/>
      <c r="CL66" s="332"/>
      <c r="CM66" s="332"/>
      <c r="CN66" s="332"/>
      <c r="CO66" s="332"/>
      <c r="CP66" s="332"/>
      <c r="CQ66" s="332"/>
      <c r="CR66" s="332"/>
      <c r="CS66" s="332"/>
      <c r="CT66" s="332"/>
      <c r="CU66" s="332"/>
      <c r="CV66" s="332"/>
      <c r="CW66" s="332"/>
      <c r="CX66" s="332"/>
      <c r="CY66" s="332"/>
      <c r="CZ66" s="332"/>
      <c r="DA66" s="332"/>
      <c r="DB66" s="332"/>
      <c r="DC66" s="332"/>
      <c r="DD66" s="332"/>
      <c r="DE66" s="332"/>
      <c r="DF66" s="332"/>
      <c r="DG66" s="332"/>
      <c r="DH66" s="332"/>
      <c r="DI66" s="332"/>
      <c r="DJ66" s="332"/>
      <c r="DK66" s="332"/>
      <c r="DL66" s="332"/>
      <c r="DM66" s="332"/>
      <c r="DN66" s="332"/>
      <c r="DO66" s="332"/>
      <c r="DP66" s="332"/>
      <c r="DQ66" s="332"/>
      <c r="DR66" s="332"/>
      <c r="DS66" s="332"/>
      <c r="DT66" s="332"/>
      <c r="DU66" s="332"/>
      <c r="DV66" s="332"/>
      <c r="DW66" s="332"/>
      <c r="DX66" s="332"/>
      <c r="DY66" s="332"/>
      <c r="DZ66" s="332"/>
      <c r="EA66" s="332"/>
      <c r="EB66" s="332"/>
      <c r="EC66" s="332"/>
      <c r="ED66" s="332"/>
      <c r="EE66" s="332"/>
      <c r="EF66" s="332"/>
      <c r="EG66" s="332"/>
      <c r="EH66" s="332"/>
      <c r="EI66" s="332"/>
      <c r="EJ66" s="332"/>
      <c r="EK66" s="332"/>
      <c r="EL66" s="332"/>
      <c r="EM66" s="332"/>
      <c r="EN66" s="332"/>
      <c r="EO66" s="332"/>
      <c r="EP66" s="332"/>
      <c r="EQ66" s="332"/>
      <c r="ER66" s="332"/>
      <c r="ES66" s="332"/>
      <c r="ET66" s="332"/>
      <c r="EU66" s="332"/>
      <c r="EV66" s="332"/>
      <c r="EW66" s="332"/>
      <c r="EX66" s="332"/>
      <c r="EY66" s="332"/>
      <c r="EZ66" s="332"/>
      <c r="FA66" s="332"/>
      <c r="FB66" s="332"/>
      <c r="FC66" s="332"/>
      <c r="FD66" s="332"/>
      <c r="FE66" s="332"/>
      <c r="FF66" s="332"/>
      <c r="FG66" s="332"/>
      <c r="FH66" s="332"/>
      <c r="FI66" s="332"/>
      <c r="FJ66" s="332"/>
      <c r="FK66" s="332"/>
      <c r="FL66" s="332"/>
      <c r="FM66" s="332"/>
      <c r="FN66" s="332"/>
      <c r="FO66" s="332"/>
      <c r="FP66" s="332"/>
      <c r="FQ66" s="332"/>
      <c r="FR66" s="332"/>
      <c r="FS66" s="332"/>
      <c r="FT66" s="332"/>
      <c r="FU66" s="332"/>
      <c r="FV66" s="332"/>
      <c r="FW66" s="332"/>
      <c r="FX66" s="332"/>
      <c r="FY66" s="332"/>
      <c r="FZ66" s="332"/>
      <c r="GA66" s="332"/>
      <c r="GB66" s="332"/>
      <c r="GC66" s="332"/>
      <c r="GD66" s="332"/>
      <c r="GE66" s="332"/>
      <c r="GF66" s="332"/>
      <c r="GG66" s="332"/>
      <c r="GH66" s="332"/>
      <c r="GI66" s="332"/>
      <c r="GJ66" s="332"/>
      <c r="GK66" s="332"/>
      <c r="GL66" s="332"/>
      <c r="GM66" s="332"/>
      <c r="GN66" s="332"/>
      <c r="GO66" s="332"/>
      <c r="GP66" s="332"/>
      <c r="GQ66" s="332"/>
      <c r="GR66" s="332"/>
      <c r="GS66" s="332"/>
      <c r="GT66" s="332"/>
      <c r="GU66" s="332"/>
      <c r="GV66" s="332"/>
      <c r="GW66" s="332"/>
      <c r="GX66" s="332"/>
      <c r="GY66" s="332"/>
      <c r="GZ66" s="332"/>
      <c r="HA66" s="332"/>
      <c r="HB66" s="332"/>
      <c r="HC66" s="332"/>
      <c r="HD66" s="332"/>
      <c r="HE66" s="332"/>
      <c r="HF66" s="332"/>
      <c r="HG66" s="332"/>
      <c r="HH66" s="332"/>
      <c r="HI66" s="332"/>
      <c r="HJ66" s="332"/>
      <c r="HK66" s="332"/>
      <c r="HL66" s="332"/>
      <c r="HM66" s="332"/>
      <c r="HN66" s="332"/>
      <c r="HO66" s="332"/>
      <c r="HP66" s="332"/>
      <c r="HQ66" s="332"/>
      <c r="HR66" s="332"/>
      <c r="HS66" s="332"/>
      <c r="HT66" s="332"/>
      <c r="HU66" s="332"/>
      <c r="HV66" s="332"/>
      <c r="HW66" s="332"/>
      <c r="HX66" s="332"/>
      <c r="HY66" s="332"/>
      <c r="HZ66" s="332"/>
      <c r="IA66" s="332"/>
      <c r="IB66" s="332"/>
      <c r="IC66" s="332"/>
      <c r="ID66" s="332"/>
      <c r="IE66" s="332"/>
      <c r="IF66" s="332"/>
      <c r="IG66" s="332"/>
      <c r="IH66" s="332"/>
      <c r="II66" s="332"/>
      <c r="IJ66" s="332"/>
      <c r="IK66" s="332"/>
      <c r="IL66" s="332"/>
      <c r="IM66" s="332"/>
      <c r="IN66" s="332"/>
      <c r="IO66" s="332"/>
      <c r="IP66" s="332"/>
      <c r="IQ66" s="332"/>
      <c r="IR66" s="332"/>
      <c r="IS66" s="332"/>
      <c r="IT66" s="332"/>
      <c r="IU66" s="332"/>
      <c r="IV66" s="332"/>
      <c r="IW66" s="332"/>
      <c r="IX66" s="332"/>
      <c r="IY66" s="332"/>
      <c r="IZ66" s="332"/>
      <c r="JA66" s="332"/>
      <c r="JB66" s="332"/>
      <c r="JC66" s="332"/>
      <c r="JD66" s="332"/>
      <c r="JE66" s="332"/>
      <c r="JF66" s="332"/>
      <c r="JG66" s="332"/>
      <c r="JH66" s="332"/>
      <c r="JI66" s="332"/>
      <c r="JJ66" s="332"/>
      <c r="JK66" s="332"/>
      <c r="JL66" s="332"/>
      <c r="JM66" s="332"/>
      <c r="JN66" s="332"/>
      <c r="JO66" s="332"/>
      <c r="JP66" s="332"/>
      <c r="JQ66" s="332"/>
      <c r="JR66" s="332"/>
      <c r="JS66" s="332"/>
      <c r="JT66" s="332"/>
      <c r="JU66" s="332"/>
      <c r="JV66" s="332"/>
      <c r="JW66" s="332"/>
      <c r="JX66" s="332"/>
      <c r="JY66" s="332"/>
      <c r="JZ66" s="332"/>
      <c r="KA66" s="332"/>
      <c r="KB66" s="332"/>
      <c r="KC66" s="332"/>
      <c r="KD66" s="332"/>
      <c r="KE66" s="332"/>
      <c r="KF66" s="332"/>
      <c r="KG66" s="332"/>
      <c r="KH66" s="332"/>
      <c r="KI66" s="332"/>
      <c r="KJ66" s="332"/>
      <c r="KK66" s="332"/>
      <c r="KL66" s="332"/>
      <c r="KM66" s="332"/>
      <c r="KN66" s="332"/>
      <c r="KO66" s="332"/>
      <c r="KP66" s="332"/>
      <c r="KQ66" s="332"/>
      <c r="KR66" s="332"/>
      <c r="KS66" s="332"/>
      <c r="KT66" s="332"/>
      <c r="KU66" s="332"/>
      <c r="KV66" s="332"/>
      <c r="KW66" s="332"/>
      <c r="KX66" s="332"/>
      <c r="KY66" s="332"/>
      <c r="KZ66" s="332"/>
      <c r="LA66" s="332"/>
      <c r="LB66" s="332"/>
      <c r="LC66" s="332"/>
      <c r="LD66" s="332"/>
      <c r="LE66" s="332"/>
      <c r="LF66" s="332"/>
      <c r="LG66" s="332"/>
      <c r="LH66" s="332"/>
      <c r="LI66" s="332"/>
      <c r="LJ66" s="332"/>
      <c r="LK66" s="332"/>
      <c r="LL66" s="332"/>
      <c r="LM66" s="332"/>
      <c r="LN66" s="332"/>
      <c r="LO66" s="332"/>
      <c r="LP66" s="332"/>
      <c r="LQ66" s="332"/>
      <c r="LR66" s="332"/>
      <c r="LS66" s="332"/>
      <c r="LT66" s="332"/>
      <c r="LU66" s="332"/>
      <c r="LV66" s="332"/>
      <c r="LW66" s="332"/>
      <c r="LX66" s="332"/>
      <c r="LY66" s="332"/>
      <c r="LZ66" s="332"/>
      <c r="MA66" s="332"/>
      <c r="MB66" s="332"/>
      <c r="MC66" s="332"/>
      <c r="MD66" s="332"/>
      <c r="ME66" s="332"/>
      <c r="MF66" s="332"/>
      <c r="MG66" s="332"/>
      <c r="MH66" s="332"/>
      <c r="MI66" s="332"/>
      <c r="MJ66" s="332"/>
      <c r="MK66" s="332"/>
      <c r="ML66" s="332"/>
      <c r="MM66" s="332"/>
      <c r="MN66" s="332"/>
      <c r="MO66" s="332"/>
      <c r="MP66" s="332"/>
      <c r="MQ66" s="332"/>
      <c r="MR66" s="332"/>
      <c r="MS66" s="332"/>
      <c r="MT66" s="332"/>
      <c r="MU66" s="332"/>
      <c r="MV66" s="332"/>
      <c r="MW66" s="332"/>
      <c r="MX66" s="332"/>
      <c r="MY66" s="332"/>
      <c r="MZ66" s="332"/>
      <c r="NA66" s="332"/>
      <c r="NB66" s="332"/>
      <c r="NC66" s="332"/>
      <c r="ND66" s="332"/>
      <c r="NE66" s="332"/>
      <c r="NF66" s="332"/>
      <c r="NG66" s="332"/>
      <c r="NH66" s="332"/>
      <c r="NI66" s="332"/>
      <c r="NJ66" s="332"/>
      <c r="NK66" s="332"/>
      <c r="NL66" s="332"/>
      <c r="NM66" s="332"/>
      <c r="NN66" s="332"/>
      <c r="NO66" s="332"/>
      <c r="NP66" s="332"/>
      <c r="NQ66" s="332"/>
      <c r="NR66" s="332"/>
      <c r="NS66" s="332"/>
      <c r="NT66" s="332"/>
      <c r="NU66" s="332"/>
      <c r="NV66" s="332"/>
      <c r="NW66" s="332"/>
      <c r="NX66" s="332"/>
      <c r="NY66" s="332"/>
      <c r="NZ66" s="332"/>
      <c r="OA66" s="332"/>
      <c r="OB66" s="332"/>
      <c r="OC66" s="332"/>
      <c r="OD66" s="332"/>
      <c r="OE66" s="43" t="s">
        <v>1206</v>
      </c>
      <c r="OF66" s="91">
        <v>43760</v>
      </c>
    </row>
    <row r="67" spans="1:396" s="43" customFormat="1" ht="15.75" customHeight="1">
      <c r="A67" s="92">
        <f t="shared" si="27"/>
        <v>62</v>
      </c>
      <c r="B67" s="415"/>
      <c r="C67" s="90">
        <f t="shared" si="31"/>
        <v>0</v>
      </c>
      <c r="D67" s="90">
        <f t="shared" si="32"/>
        <v>0</v>
      </c>
      <c r="E67" s="88">
        <f t="shared" si="6"/>
        <v>0</v>
      </c>
      <c r="F67" s="88">
        <f t="shared" si="33"/>
        <v>0</v>
      </c>
      <c r="G67" s="88">
        <f t="shared" si="8"/>
        <v>0</v>
      </c>
      <c r="H67" s="89">
        <f t="shared" si="34"/>
        <v>0</v>
      </c>
      <c r="I67" s="89">
        <f t="shared" si="10"/>
        <v>0</v>
      </c>
      <c r="J67" s="88">
        <f t="shared" si="35"/>
        <v>0</v>
      </c>
      <c r="K67" s="88">
        <f t="shared" si="12"/>
        <v>0</v>
      </c>
      <c r="L67" s="88">
        <f t="shared" si="36"/>
        <v>0</v>
      </c>
      <c r="M67" s="88">
        <f t="shared" si="14"/>
        <v>0</v>
      </c>
      <c r="N67" s="88">
        <f t="shared" si="37"/>
        <v>0</v>
      </c>
      <c r="O67" s="88">
        <f t="shared" si="16"/>
        <v>0</v>
      </c>
      <c r="P67" s="88">
        <f t="shared" si="38"/>
        <v>0</v>
      </c>
      <c r="Q67" s="88">
        <f t="shared" si="18"/>
        <v>0</v>
      </c>
      <c r="R67" s="88">
        <f t="shared" si="39"/>
        <v>0</v>
      </c>
      <c r="S67" s="88">
        <f t="shared" si="20"/>
        <v>0</v>
      </c>
      <c r="T67" s="88">
        <f t="shared" si="40"/>
        <v>0</v>
      </c>
      <c r="U67" s="88">
        <f t="shared" si="22"/>
        <v>0</v>
      </c>
      <c r="V67" s="88">
        <f t="shared" si="41"/>
        <v>0</v>
      </c>
      <c r="W67" s="88">
        <f t="shared" si="28"/>
        <v>0</v>
      </c>
      <c r="X67" s="88">
        <f t="shared" si="42"/>
        <v>0</v>
      </c>
      <c r="Y67" s="88">
        <f t="shared" si="29"/>
        <v>0</v>
      </c>
      <c r="Z67" s="88">
        <f t="shared" si="30"/>
        <v>0</v>
      </c>
      <c r="AA67" s="88">
        <f t="shared" si="25"/>
        <v>0</v>
      </c>
      <c r="AB67" s="88">
        <f t="shared" si="26"/>
        <v>0</v>
      </c>
      <c r="AC67" s="332"/>
      <c r="AD67" s="332"/>
      <c r="AE67" s="332"/>
      <c r="AF67" s="332"/>
      <c r="AG67" s="332"/>
      <c r="AH67" s="332"/>
      <c r="AI67" s="332"/>
      <c r="AJ67" s="332"/>
      <c r="AK67" s="332"/>
      <c r="AL67" s="332"/>
      <c r="AM67" s="332"/>
      <c r="AN67" s="332"/>
      <c r="AO67" s="332"/>
      <c r="AP67" s="332"/>
      <c r="AQ67" s="332"/>
      <c r="AR67" s="332"/>
      <c r="AS67" s="332"/>
      <c r="AT67" s="332"/>
      <c r="AU67" s="332"/>
      <c r="AV67" s="332"/>
      <c r="AW67" s="332"/>
      <c r="AX67" s="332"/>
      <c r="AY67" s="332"/>
      <c r="AZ67" s="332"/>
      <c r="BA67" s="332"/>
      <c r="BB67" s="332"/>
      <c r="BC67" s="332"/>
      <c r="BD67" s="332"/>
      <c r="BE67" s="332"/>
      <c r="BF67" s="332"/>
      <c r="BG67" s="332"/>
      <c r="BH67" s="332"/>
      <c r="BI67" s="332"/>
      <c r="BJ67" s="332"/>
      <c r="BK67" s="332"/>
      <c r="BL67" s="332"/>
      <c r="BM67" s="332"/>
      <c r="BN67" s="332"/>
      <c r="BO67" s="332"/>
      <c r="BP67" s="332"/>
      <c r="BQ67" s="332"/>
      <c r="BR67" s="332"/>
      <c r="BS67" s="332"/>
      <c r="BT67" s="332"/>
      <c r="BU67" s="332"/>
      <c r="BV67" s="332"/>
      <c r="BW67" s="332"/>
      <c r="BX67" s="332"/>
      <c r="BY67" s="332"/>
      <c r="BZ67" s="332"/>
      <c r="CA67" s="332"/>
      <c r="CB67" s="332"/>
      <c r="CC67" s="332"/>
      <c r="CD67" s="332"/>
      <c r="CE67" s="332"/>
      <c r="CF67" s="332"/>
      <c r="CG67" s="332"/>
      <c r="CH67" s="332"/>
      <c r="CI67" s="332"/>
      <c r="CJ67" s="332"/>
      <c r="CK67" s="332"/>
      <c r="CL67" s="332"/>
      <c r="CM67" s="332"/>
      <c r="CN67" s="332"/>
      <c r="CO67" s="332"/>
      <c r="CP67" s="332"/>
      <c r="CQ67" s="332"/>
      <c r="CR67" s="332"/>
      <c r="CS67" s="332"/>
      <c r="CT67" s="332"/>
      <c r="CU67" s="332"/>
      <c r="CV67" s="332"/>
      <c r="CW67" s="332"/>
      <c r="CX67" s="332"/>
      <c r="CY67" s="332"/>
      <c r="CZ67" s="332"/>
      <c r="DA67" s="332"/>
      <c r="DB67" s="332"/>
      <c r="DC67" s="332"/>
      <c r="DD67" s="332"/>
      <c r="DE67" s="332"/>
      <c r="DF67" s="332"/>
      <c r="DG67" s="332"/>
      <c r="DH67" s="332"/>
      <c r="DI67" s="332"/>
      <c r="DJ67" s="332"/>
      <c r="DK67" s="332"/>
      <c r="DL67" s="332"/>
      <c r="DM67" s="332"/>
      <c r="DN67" s="332"/>
      <c r="DO67" s="332"/>
      <c r="DP67" s="332"/>
      <c r="DQ67" s="332"/>
      <c r="DR67" s="332"/>
      <c r="DS67" s="332"/>
      <c r="DT67" s="332"/>
      <c r="DU67" s="332"/>
      <c r="DV67" s="332"/>
      <c r="DW67" s="332"/>
      <c r="DX67" s="332"/>
      <c r="DY67" s="332"/>
      <c r="DZ67" s="332"/>
      <c r="EA67" s="332"/>
      <c r="EB67" s="332"/>
      <c r="EC67" s="332"/>
      <c r="ED67" s="332"/>
      <c r="EE67" s="332"/>
      <c r="EF67" s="332"/>
      <c r="EG67" s="332"/>
      <c r="EH67" s="332"/>
      <c r="EI67" s="332"/>
      <c r="EJ67" s="332"/>
      <c r="EK67" s="332"/>
      <c r="EL67" s="332"/>
      <c r="EM67" s="332"/>
      <c r="EN67" s="332"/>
      <c r="EO67" s="332"/>
      <c r="EP67" s="332"/>
      <c r="EQ67" s="332"/>
      <c r="ER67" s="332"/>
      <c r="ES67" s="332"/>
      <c r="ET67" s="332"/>
      <c r="EU67" s="332"/>
      <c r="EV67" s="332"/>
      <c r="EW67" s="332"/>
      <c r="EX67" s="332"/>
      <c r="EY67" s="332"/>
      <c r="EZ67" s="332"/>
      <c r="FA67" s="332"/>
      <c r="FB67" s="332"/>
      <c r="FC67" s="332"/>
      <c r="FD67" s="332"/>
      <c r="FE67" s="332"/>
      <c r="FF67" s="332"/>
      <c r="FG67" s="332"/>
      <c r="FH67" s="332"/>
      <c r="FI67" s="332"/>
      <c r="FJ67" s="332"/>
      <c r="FK67" s="332"/>
      <c r="FL67" s="332"/>
      <c r="FM67" s="332"/>
      <c r="FN67" s="332"/>
      <c r="FO67" s="332"/>
      <c r="FP67" s="332"/>
      <c r="FQ67" s="332"/>
      <c r="FR67" s="332"/>
      <c r="FS67" s="332"/>
      <c r="FT67" s="332"/>
      <c r="FU67" s="332"/>
      <c r="FV67" s="332"/>
      <c r="FW67" s="332"/>
      <c r="FX67" s="332"/>
      <c r="FY67" s="332"/>
      <c r="FZ67" s="332"/>
      <c r="GA67" s="332"/>
      <c r="GB67" s="332"/>
      <c r="GC67" s="332"/>
      <c r="GD67" s="332"/>
      <c r="GE67" s="332"/>
      <c r="GF67" s="332"/>
      <c r="GG67" s="332"/>
      <c r="GH67" s="332"/>
      <c r="GI67" s="332"/>
      <c r="GJ67" s="332"/>
      <c r="GK67" s="332"/>
      <c r="GL67" s="332"/>
      <c r="GM67" s="332"/>
      <c r="GN67" s="332"/>
      <c r="GO67" s="332"/>
      <c r="GP67" s="332"/>
      <c r="GQ67" s="332"/>
      <c r="GR67" s="332"/>
      <c r="GS67" s="332"/>
      <c r="GT67" s="332"/>
      <c r="GU67" s="332"/>
      <c r="GV67" s="332"/>
      <c r="GW67" s="332"/>
      <c r="GX67" s="332"/>
      <c r="GY67" s="332"/>
      <c r="GZ67" s="332"/>
      <c r="HA67" s="332"/>
      <c r="HB67" s="332"/>
      <c r="HC67" s="332"/>
      <c r="HD67" s="332"/>
      <c r="HE67" s="332"/>
      <c r="HF67" s="332"/>
      <c r="HG67" s="332"/>
      <c r="HH67" s="332"/>
      <c r="HI67" s="332"/>
      <c r="HJ67" s="332"/>
      <c r="HK67" s="332"/>
      <c r="HL67" s="332"/>
      <c r="HM67" s="332"/>
      <c r="HN67" s="332"/>
      <c r="HO67" s="332"/>
      <c r="HP67" s="332"/>
      <c r="HQ67" s="332"/>
      <c r="HR67" s="332"/>
      <c r="HS67" s="332"/>
      <c r="HT67" s="332"/>
      <c r="HU67" s="332"/>
      <c r="HV67" s="332"/>
      <c r="HW67" s="332"/>
      <c r="HX67" s="332"/>
      <c r="HY67" s="332"/>
      <c r="HZ67" s="332"/>
      <c r="IA67" s="332"/>
      <c r="IB67" s="332"/>
      <c r="IC67" s="332"/>
      <c r="ID67" s="332"/>
      <c r="IE67" s="332"/>
      <c r="IF67" s="332"/>
      <c r="IG67" s="332"/>
      <c r="IH67" s="332"/>
      <c r="II67" s="332"/>
      <c r="IJ67" s="332"/>
      <c r="IK67" s="332"/>
      <c r="IL67" s="332"/>
      <c r="IM67" s="332"/>
      <c r="IN67" s="332"/>
      <c r="IO67" s="332"/>
      <c r="IP67" s="332"/>
      <c r="IQ67" s="332"/>
      <c r="IR67" s="332"/>
      <c r="IS67" s="332"/>
      <c r="IT67" s="332"/>
      <c r="IU67" s="332"/>
      <c r="IV67" s="332"/>
      <c r="IW67" s="332"/>
      <c r="IX67" s="332"/>
      <c r="IY67" s="332"/>
      <c r="IZ67" s="332"/>
      <c r="JA67" s="332"/>
      <c r="JB67" s="332"/>
      <c r="JC67" s="332"/>
      <c r="JD67" s="332"/>
      <c r="JE67" s="332"/>
      <c r="JF67" s="332"/>
      <c r="JG67" s="332"/>
      <c r="JH67" s="332"/>
      <c r="JI67" s="332"/>
      <c r="JJ67" s="332"/>
      <c r="JK67" s="332"/>
      <c r="JL67" s="332"/>
      <c r="JM67" s="332"/>
      <c r="JN67" s="332"/>
      <c r="JO67" s="332"/>
      <c r="JP67" s="332"/>
      <c r="JQ67" s="332"/>
      <c r="JR67" s="332"/>
      <c r="JS67" s="332"/>
      <c r="JT67" s="332"/>
      <c r="JU67" s="332"/>
      <c r="JV67" s="332"/>
      <c r="JW67" s="332"/>
      <c r="JX67" s="332"/>
      <c r="JY67" s="332"/>
      <c r="JZ67" s="332"/>
      <c r="KA67" s="332"/>
      <c r="KB67" s="332"/>
      <c r="KC67" s="332"/>
      <c r="KD67" s="332"/>
      <c r="KE67" s="332"/>
      <c r="KF67" s="332"/>
      <c r="KG67" s="332"/>
      <c r="KH67" s="332"/>
      <c r="KI67" s="332"/>
      <c r="KJ67" s="332"/>
      <c r="KK67" s="332"/>
      <c r="KL67" s="332"/>
      <c r="KM67" s="332"/>
      <c r="KN67" s="332"/>
      <c r="KO67" s="332"/>
      <c r="KP67" s="332"/>
      <c r="KQ67" s="332"/>
      <c r="KR67" s="332"/>
      <c r="KS67" s="332"/>
      <c r="KT67" s="332"/>
      <c r="KU67" s="332"/>
      <c r="KV67" s="332"/>
      <c r="KW67" s="332"/>
      <c r="KX67" s="332"/>
      <c r="KY67" s="332"/>
      <c r="KZ67" s="332"/>
      <c r="LA67" s="332"/>
      <c r="LB67" s="332"/>
      <c r="LC67" s="332"/>
      <c r="LD67" s="332"/>
      <c r="LE67" s="332"/>
      <c r="LF67" s="332"/>
      <c r="LG67" s="332"/>
      <c r="LH67" s="332"/>
      <c r="LI67" s="332"/>
      <c r="LJ67" s="332"/>
      <c r="LK67" s="332"/>
      <c r="LL67" s="332"/>
      <c r="LM67" s="332"/>
      <c r="LN67" s="332"/>
      <c r="LO67" s="332"/>
      <c r="LP67" s="332"/>
      <c r="LQ67" s="332"/>
      <c r="LR67" s="332"/>
      <c r="LS67" s="332"/>
      <c r="LT67" s="332"/>
      <c r="LU67" s="332"/>
      <c r="LV67" s="332"/>
      <c r="LW67" s="332"/>
      <c r="LX67" s="332"/>
      <c r="LY67" s="332"/>
      <c r="LZ67" s="332"/>
      <c r="MA67" s="332"/>
      <c r="MB67" s="332"/>
      <c r="MC67" s="332"/>
      <c r="MD67" s="332"/>
      <c r="ME67" s="332"/>
      <c r="MF67" s="332"/>
      <c r="MG67" s="332"/>
      <c r="MH67" s="332"/>
      <c r="MI67" s="332"/>
      <c r="MJ67" s="332"/>
      <c r="MK67" s="332"/>
      <c r="ML67" s="332"/>
      <c r="MM67" s="332"/>
      <c r="MN67" s="332"/>
      <c r="MO67" s="332"/>
      <c r="MP67" s="332"/>
      <c r="MQ67" s="332"/>
      <c r="MR67" s="332"/>
      <c r="MS67" s="332"/>
      <c r="MT67" s="332"/>
      <c r="MU67" s="332"/>
      <c r="MV67" s="332"/>
      <c r="MW67" s="332"/>
      <c r="MX67" s="332"/>
      <c r="MY67" s="332"/>
      <c r="MZ67" s="332"/>
      <c r="NA67" s="332"/>
      <c r="NB67" s="332"/>
      <c r="NC67" s="332"/>
      <c r="ND67" s="332"/>
      <c r="NE67" s="332"/>
      <c r="NF67" s="332"/>
      <c r="NG67" s="332"/>
      <c r="NH67" s="332"/>
      <c r="NI67" s="332"/>
      <c r="NJ67" s="332"/>
      <c r="NK67" s="332"/>
      <c r="NL67" s="332"/>
      <c r="NM67" s="332"/>
      <c r="NN67" s="332"/>
      <c r="NO67" s="332"/>
      <c r="NP67" s="332"/>
      <c r="NQ67" s="332"/>
      <c r="NR67" s="332"/>
      <c r="NS67" s="332"/>
      <c r="NT67" s="332"/>
      <c r="NU67" s="332"/>
      <c r="NV67" s="332"/>
      <c r="NW67" s="332"/>
      <c r="NX67" s="332"/>
      <c r="NY67" s="332"/>
      <c r="NZ67" s="332"/>
      <c r="OA67" s="332"/>
      <c r="OB67" s="332"/>
      <c r="OC67" s="332"/>
      <c r="OD67" s="332"/>
      <c r="OE67" s="43" t="s">
        <v>1206</v>
      </c>
      <c r="OF67" s="91">
        <v>43773</v>
      </c>
    </row>
    <row r="68" spans="1:396" s="43" customFormat="1" ht="15.75" customHeight="1">
      <c r="A68" s="92">
        <f t="shared" si="27"/>
        <v>63</v>
      </c>
      <c r="B68" s="415"/>
      <c r="C68" s="90">
        <f t="shared" si="31"/>
        <v>0</v>
      </c>
      <c r="D68" s="90">
        <f t="shared" si="32"/>
        <v>0</v>
      </c>
      <c r="E68" s="88">
        <f t="shared" si="6"/>
        <v>0</v>
      </c>
      <c r="F68" s="88">
        <f t="shared" si="33"/>
        <v>0</v>
      </c>
      <c r="G68" s="88">
        <f t="shared" si="8"/>
        <v>0</v>
      </c>
      <c r="H68" s="89">
        <f t="shared" si="34"/>
        <v>0</v>
      </c>
      <c r="I68" s="89">
        <f t="shared" si="10"/>
        <v>0</v>
      </c>
      <c r="J68" s="88">
        <f t="shared" si="35"/>
        <v>0</v>
      </c>
      <c r="K68" s="88">
        <f t="shared" si="12"/>
        <v>0</v>
      </c>
      <c r="L68" s="88">
        <f t="shared" si="36"/>
        <v>0</v>
      </c>
      <c r="M68" s="88">
        <f t="shared" si="14"/>
        <v>0</v>
      </c>
      <c r="N68" s="88">
        <f t="shared" si="37"/>
        <v>0</v>
      </c>
      <c r="O68" s="88">
        <f t="shared" si="16"/>
        <v>0</v>
      </c>
      <c r="P68" s="88">
        <f t="shared" si="38"/>
        <v>0</v>
      </c>
      <c r="Q68" s="88">
        <f t="shared" si="18"/>
        <v>0</v>
      </c>
      <c r="R68" s="88">
        <f t="shared" si="39"/>
        <v>0</v>
      </c>
      <c r="S68" s="88">
        <f t="shared" si="20"/>
        <v>0</v>
      </c>
      <c r="T68" s="88">
        <f t="shared" si="40"/>
        <v>0</v>
      </c>
      <c r="U68" s="88">
        <f t="shared" si="22"/>
        <v>0</v>
      </c>
      <c r="V68" s="88">
        <f t="shared" si="41"/>
        <v>0</v>
      </c>
      <c r="W68" s="88">
        <f t="shared" si="28"/>
        <v>0</v>
      </c>
      <c r="X68" s="88">
        <f t="shared" si="42"/>
        <v>0</v>
      </c>
      <c r="Y68" s="88">
        <f t="shared" si="29"/>
        <v>0</v>
      </c>
      <c r="Z68" s="88">
        <f t="shared" si="30"/>
        <v>0</v>
      </c>
      <c r="AA68" s="88">
        <f t="shared" si="25"/>
        <v>0</v>
      </c>
      <c r="AB68" s="88">
        <f t="shared" si="26"/>
        <v>0</v>
      </c>
      <c r="AC68" s="332"/>
      <c r="AD68" s="332"/>
      <c r="AE68" s="332"/>
      <c r="AF68" s="332"/>
      <c r="AG68" s="332"/>
      <c r="AH68" s="332"/>
      <c r="AI68" s="332"/>
      <c r="AJ68" s="332"/>
      <c r="AK68" s="332"/>
      <c r="AL68" s="332"/>
      <c r="AM68" s="332"/>
      <c r="AN68" s="332"/>
      <c r="AO68" s="332"/>
      <c r="AP68" s="332"/>
      <c r="AQ68" s="332"/>
      <c r="AR68" s="332"/>
      <c r="AS68" s="332"/>
      <c r="AT68" s="332"/>
      <c r="AU68" s="332"/>
      <c r="AV68" s="332"/>
      <c r="AW68" s="332"/>
      <c r="AX68" s="332"/>
      <c r="AY68" s="332"/>
      <c r="AZ68" s="332"/>
      <c r="BA68" s="332"/>
      <c r="BB68" s="332"/>
      <c r="BC68" s="332"/>
      <c r="BD68" s="332"/>
      <c r="BE68" s="332"/>
      <c r="BF68" s="332"/>
      <c r="BG68" s="332"/>
      <c r="BH68" s="332"/>
      <c r="BI68" s="332"/>
      <c r="BJ68" s="332"/>
      <c r="BK68" s="332"/>
      <c r="BL68" s="332"/>
      <c r="BM68" s="332"/>
      <c r="BN68" s="332"/>
      <c r="BO68" s="332"/>
      <c r="BP68" s="332"/>
      <c r="BQ68" s="332"/>
      <c r="BR68" s="332"/>
      <c r="BS68" s="332"/>
      <c r="BT68" s="332"/>
      <c r="BU68" s="332"/>
      <c r="BV68" s="332"/>
      <c r="BW68" s="332"/>
      <c r="BX68" s="332"/>
      <c r="BY68" s="332"/>
      <c r="BZ68" s="332"/>
      <c r="CA68" s="332"/>
      <c r="CB68" s="332"/>
      <c r="CC68" s="332"/>
      <c r="CD68" s="332"/>
      <c r="CE68" s="332"/>
      <c r="CF68" s="332"/>
      <c r="CG68" s="332"/>
      <c r="CH68" s="332"/>
      <c r="CI68" s="332"/>
      <c r="CJ68" s="332"/>
      <c r="CK68" s="332"/>
      <c r="CL68" s="332"/>
      <c r="CM68" s="332"/>
      <c r="CN68" s="332"/>
      <c r="CO68" s="332"/>
      <c r="CP68" s="332"/>
      <c r="CQ68" s="332"/>
      <c r="CR68" s="332"/>
      <c r="CS68" s="332"/>
      <c r="CT68" s="332"/>
      <c r="CU68" s="332"/>
      <c r="CV68" s="332"/>
      <c r="CW68" s="332"/>
      <c r="CX68" s="332"/>
      <c r="CY68" s="332"/>
      <c r="CZ68" s="332"/>
      <c r="DA68" s="332"/>
      <c r="DB68" s="332"/>
      <c r="DC68" s="332"/>
      <c r="DD68" s="332"/>
      <c r="DE68" s="332"/>
      <c r="DF68" s="332"/>
      <c r="DG68" s="332"/>
      <c r="DH68" s="332"/>
      <c r="DI68" s="332"/>
      <c r="DJ68" s="332"/>
      <c r="DK68" s="332"/>
      <c r="DL68" s="332"/>
      <c r="DM68" s="332"/>
      <c r="DN68" s="332"/>
      <c r="DO68" s="332"/>
      <c r="DP68" s="332"/>
      <c r="DQ68" s="332"/>
      <c r="DR68" s="332"/>
      <c r="DS68" s="332"/>
      <c r="DT68" s="332"/>
      <c r="DU68" s="332"/>
      <c r="DV68" s="332"/>
      <c r="DW68" s="332"/>
      <c r="DX68" s="332"/>
      <c r="DY68" s="332"/>
      <c r="DZ68" s="332"/>
      <c r="EA68" s="332"/>
      <c r="EB68" s="332"/>
      <c r="EC68" s="332"/>
      <c r="ED68" s="332"/>
      <c r="EE68" s="332"/>
      <c r="EF68" s="332"/>
      <c r="EG68" s="332"/>
      <c r="EH68" s="332"/>
      <c r="EI68" s="332"/>
      <c r="EJ68" s="332"/>
      <c r="EK68" s="332"/>
      <c r="EL68" s="332"/>
      <c r="EM68" s="332"/>
      <c r="EN68" s="332"/>
      <c r="EO68" s="332"/>
      <c r="EP68" s="332"/>
      <c r="EQ68" s="332"/>
      <c r="ER68" s="332"/>
      <c r="ES68" s="332"/>
      <c r="ET68" s="332"/>
      <c r="EU68" s="332"/>
      <c r="EV68" s="332"/>
      <c r="EW68" s="332"/>
      <c r="EX68" s="332"/>
      <c r="EY68" s="332"/>
      <c r="EZ68" s="332"/>
      <c r="FA68" s="332"/>
      <c r="FB68" s="332"/>
      <c r="FC68" s="332"/>
      <c r="FD68" s="332"/>
      <c r="FE68" s="332"/>
      <c r="FF68" s="332"/>
      <c r="FG68" s="332"/>
      <c r="FH68" s="332"/>
      <c r="FI68" s="332"/>
      <c r="FJ68" s="332"/>
      <c r="FK68" s="332"/>
      <c r="FL68" s="332"/>
      <c r="FM68" s="332"/>
      <c r="FN68" s="332"/>
      <c r="FO68" s="332"/>
      <c r="FP68" s="332"/>
      <c r="FQ68" s="332"/>
      <c r="FR68" s="332"/>
      <c r="FS68" s="332"/>
      <c r="FT68" s="332"/>
      <c r="FU68" s="332"/>
      <c r="FV68" s="332"/>
      <c r="FW68" s="332"/>
      <c r="FX68" s="332"/>
      <c r="FY68" s="332"/>
      <c r="FZ68" s="332"/>
      <c r="GA68" s="332"/>
      <c r="GB68" s="332"/>
      <c r="GC68" s="332"/>
      <c r="GD68" s="332"/>
      <c r="GE68" s="332"/>
      <c r="GF68" s="332"/>
      <c r="GG68" s="332"/>
      <c r="GH68" s="332"/>
      <c r="GI68" s="332"/>
      <c r="GJ68" s="332"/>
      <c r="GK68" s="332"/>
      <c r="GL68" s="332"/>
      <c r="GM68" s="332"/>
      <c r="GN68" s="332"/>
      <c r="GO68" s="332"/>
      <c r="GP68" s="332"/>
      <c r="GQ68" s="332"/>
      <c r="GR68" s="332"/>
      <c r="GS68" s="332"/>
      <c r="GT68" s="332"/>
      <c r="GU68" s="332"/>
      <c r="GV68" s="332"/>
      <c r="GW68" s="332"/>
      <c r="GX68" s="332"/>
      <c r="GY68" s="332"/>
      <c r="GZ68" s="332"/>
      <c r="HA68" s="332"/>
      <c r="HB68" s="332"/>
      <c r="HC68" s="332"/>
      <c r="HD68" s="332"/>
      <c r="HE68" s="332"/>
      <c r="HF68" s="332"/>
      <c r="HG68" s="332"/>
      <c r="HH68" s="332"/>
      <c r="HI68" s="332"/>
      <c r="HJ68" s="332"/>
      <c r="HK68" s="332"/>
      <c r="HL68" s="332"/>
      <c r="HM68" s="332"/>
      <c r="HN68" s="332"/>
      <c r="HO68" s="332"/>
      <c r="HP68" s="332"/>
      <c r="HQ68" s="332"/>
      <c r="HR68" s="332"/>
      <c r="HS68" s="332"/>
      <c r="HT68" s="332"/>
      <c r="HU68" s="332"/>
      <c r="HV68" s="332"/>
      <c r="HW68" s="332"/>
      <c r="HX68" s="332"/>
      <c r="HY68" s="332"/>
      <c r="HZ68" s="332"/>
      <c r="IA68" s="332"/>
      <c r="IB68" s="332"/>
      <c r="IC68" s="332"/>
      <c r="ID68" s="332"/>
      <c r="IE68" s="332"/>
      <c r="IF68" s="332"/>
      <c r="IG68" s="332"/>
      <c r="IH68" s="332"/>
      <c r="II68" s="332"/>
      <c r="IJ68" s="332"/>
      <c r="IK68" s="332"/>
      <c r="IL68" s="332"/>
      <c r="IM68" s="332"/>
      <c r="IN68" s="332"/>
      <c r="IO68" s="332"/>
      <c r="IP68" s="332"/>
      <c r="IQ68" s="332"/>
      <c r="IR68" s="332"/>
      <c r="IS68" s="332"/>
      <c r="IT68" s="332"/>
      <c r="IU68" s="332"/>
      <c r="IV68" s="332"/>
      <c r="IW68" s="332"/>
      <c r="IX68" s="332"/>
      <c r="IY68" s="332"/>
      <c r="IZ68" s="332"/>
      <c r="JA68" s="332"/>
      <c r="JB68" s="332"/>
      <c r="JC68" s="332"/>
      <c r="JD68" s="332"/>
      <c r="JE68" s="332"/>
      <c r="JF68" s="332"/>
      <c r="JG68" s="332"/>
      <c r="JH68" s="332"/>
      <c r="JI68" s="332"/>
      <c r="JJ68" s="332"/>
      <c r="JK68" s="332"/>
      <c r="JL68" s="332"/>
      <c r="JM68" s="332"/>
      <c r="JN68" s="332"/>
      <c r="JO68" s="332"/>
      <c r="JP68" s="332"/>
      <c r="JQ68" s="332"/>
      <c r="JR68" s="332"/>
      <c r="JS68" s="332"/>
      <c r="JT68" s="332"/>
      <c r="JU68" s="332"/>
      <c r="JV68" s="332"/>
      <c r="JW68" s="332"/>
      <c r="JX68" s="332"/>
      <c r="JY68" s="332"/>
      <c r="JZ68" s="332"/>
      <c r="KA68" s="332"/>
      <c r="KB68" s="332"/>
      <c r="KC68" s="332"/>
      <c r="KD68" s="332"/>
      <c r="KE68" s="332"/>
      <c r="KF68" s="332"/>
      <c r="KG68" s="332"/>
      <c r="KH68" s="332"/>
      <c r="KI68" s="332"/>
      <c r="KJ68" s="332"/>
      <c r="KK68" s="332"/>
      <c r="KL68" s="332"/>
      <c r="KM68" s="332"/>
      <c r="KN68" s="332"/>
      <c r="KO68" s="332"/>
      <c r="KP68" s="332"/>
      <c r="KQ68" s="332"/>
      <c r="KR68" s="332"/>
      <c r="KS68" s="332"/>
      <c r="KT68" s="332"/>
      <c r="KU68" s="332"/>
      <c r="KV68" s="332"/>
      <c r="KW68" s="332"/>
      <c r="KX68" s="332"/>
      <c r="KY68" s="332"/>
      <c r="KZ68" s="332"/>
      <c r="LA68" s="332"/>
      <c r="LB68" s="332"/>
      <c r="LC68" s="332"/>
      <c r="LD68" s="332"/>
      <c r="LE68" s="332"/>
      <c r="LF68" s="332"/>
      <c r="LG68" s="332"/>
      <c r="LH68" s="332"/>
      <c r="LI68" s="332"/>
      <c r="LJ68" s="332"/>
      <c r="LK68" s="332"/>
      <c r="LL68" s="332"/>
      <c r="LM68" s="332"/>
      <c r="LN68" s="332"/>
      <c r="LO68" s="332"/>
      <c r="LP68" s="332"/>
      <c r="LQ68" s="332"/>
      <c r="LR68" s="332"/>
      <c r="LS68" s="332"/>
      <c r="LT68" s="332"/>
      <c r="LU68" s="332"/>
      <c r="LV68" s="332"/>
      <c r="LW68" s="332"/>
      <c r="LX68" s="332"/>
      <c r="LY68" s="332"/>
      <c r="LZ68" s="332"/>
      <c r="MA68" s="332"/>
      <c r="MB68" s="332"/>
      <c r="MC68" s="332"/>
      <c r="MD68" s="332"/>
      <c r="ME68" s="332"/>
      <c r="MF68" s="332"/>
      <c r="MG68" s="332"/>
      <c r="MH68" s="332"/>
      <c r="MI68" s="332"/>
      <c r="MJ68" s="332"/>
      <c r="MK68" s="332"/>
      <c r="ML68" s="332"/>
      <c r="MM68" s="332"/>
      <c r="MN68" s="332"/>
      <c r="MO68" s="332"/>
      <c r="MP68" s="332"/>
      <c r="MQ68" s="332"/>
      <c r="MR68" s="332"/>
      <c r="MS68" s="332"/>
      <c r="MT68" s="332"/>
      <c r="MU68" s="332"/>
      <c r="MV68" s="332"/>
      <c r="MW68" s="332"/>
      <c r="MX68" s="332"/>
      <c r="MY68" s="332"/>
      <c r="MZ68" s="332"/>
      <c r="NA68" s="332"/>
      <c r="NB68" s="332"/>
      <c r="NC68" s="332"/>
      <c r="ND68" s="332"/>
      <c r="NE68" s="332"/>
      <c r="NF68" s="332"/>
      <c r="NG68" s="332"/>
      <c r="NH68" s="332"/>
      <c r="NI68" s="332"/>
      <c r="NJ68" s="332"/>
      <c r="NK68" s="332"/>
      <c r="NL68" s="332"/>
      <c r="NM68" s="332"/>
      <c r="NN68" s="332"/>
      <c r="NO68" s="332"/>
      <c r="NP68" s="332"/>
      <c r="NQ68" s="332"/>
      <c r="NR68" s="332"/>
      <c r="NS68" s="332"/>
      <c r="NT68" s="332"/>
      <c r="NU68" s="332"/>
      <c r="NV68" s="332"/>
      <c r="NW68" s="332"/>
      <c r="NX68" s="332"/>
      <c r="NY68" s="332"/>
      <c r="NZ68" s="332"/>
      <c r="OA68" s="332"/>
      <c r="OB68" s="332"/>
      <c r="OC68" s="332"/>
      <c r="OD68" s="332"/>
      <c r="OE68" s="43" t="s">
        <v>1206</v>
      </c>
      <c r="OF68" s="91">
        <v>43792</v>
      </c>
    </row>
    <row r="69" spans="1:396" s="43" customFormat="1" ht="15.75" customHeight="1">
      <c r="A69" s="92">
        <f t="shared" si="27"/>
        <v>64</v>
      </c>
      <c r="B69" s="415"/>
      <c r="C69" s="90">
        <f t="shared" si="31"/>
        <v>0</v>
      </c>
      <c r="D69" s="90">
        <f t="shared" si="32"/>
        <v>0</v>
      </c>
      <c r="E69" s="88">
        <f t="shared" si="6"/>
        <v>0</v>
      </c>
      <c r="F69" s="88">
        <f t="shared" si="33"/>
        <v>0</v>
      </c>
      <c r="G69" s="88">
        <f t="shared" si="8"/>
        <v>0</v>
      </c>
      <c r="H69" s="89">
        <f t="shared" si="34"/>
        <v>0</v>
      </c>
      <c r="I69" s="89">
        <f t="shared" si="10"/>
        <v>0</v>
      </c>
      <c r="J69" s="88">
        <f t="shared" si="35"/>
        <v>0</v>
      </c>
      <c r="K69" s="88">
        <f t="shared" si="12"/>
        <v>0</v>
      </c>
      <c r="L69" s="88">
        <f t="shared" si="36"/>
        <v>0</v>
      </c>
      <c r="M69" s="88">
        <f t="shared" si="14"/>
        <v>0</v>
      </c>
      <c r="N69" s="88">
        <f t="shared" si="37"/>
        <v>0</v>
      </c>
      <c r="O69" s="88">
        <f t="shared" si="16"/>
        <v>0</v>
      </c>
      <c r="P69" s="88">
        <f t="shared" si="38"/>
        <v>0</v>
      </c>
      <c r="Q69" s="88">
        <f t="shared" si="18"/>
        <v>0</v>
      </c>
      <c r="R69" s="88">
        <f t="shared" si="39"/>
        <v>0</v>
      </c>
      <c r="S69" s="88">
        <f t="shared" si="20"/>
        <v>0</v>
      </c>
      <c r="T69" s="88">
        <f t="shared" si="40"/>
        <v>0</v>
      </c>
      <c r="U69" s="88">
        <f t="shared" si="22"/>
        <v>0</v>
      </c>
      <c r="V69" s="88">
        <f t="shared" si="41"/>
        <v>0</v>
      </c>
      <c r="W69" s="88">
        <f t="shared" si="28"/>
        <v>0</v>
      </c>
      <c r="X69" s="88">
        <f t="shared" si="42"/>
        <v>0</v>
      </c>
      <c r="Y69" s="88">
        <f t="shared" si="29"/>
        <v>0</v>
      </c>
      <c r="Z69" s="88">
        <f t="shared" si="30"/>
        <v>0</v>
      </c>
      <c r="AA69" s="88">
        <f t="shared" si="25"/>
        <v>0</v>
      </c>
      <c r="AB69" s="88">
        <f t="shared" si="26"/>
        <v>0</v>
      </c>
      <c r="AC69" s="332"/>
      <c r="AD69" s="332"/>
      <c r="AE69" s="332"/>
      <c r="AF69" s="332"/>
      <c r="AG69" s="332"/>
      <c r="AH69" s="332"/>
      <c r="AI69" s="332"/>
      <c r="AJ69" s="332"/>
      <c r="AK69" s="332"/>
      <c r="AL69" s="332"/>
      <c r="AM69" s="332"/>
      <c r="AN69" s="332"/>
      <c r="AO69" s="332"/>
      <c r="AP69" s="332"/>
      <c r="AQ69" s="332"/>
      <c r="AR69" s="332"/>
      <c r="AS69" s="332"/>
      <c r="AT69" s="332"/>
      <c r="AU69" s="332"/>
      <c r="AV69" s="332"/>
      <c r="AW69" s="332"/>
      <c r="AX69" s="332"/>
      <c r="AY69" s="332"/>
      <c r="AZ69" s="332"/>
      <c r="BA69" s="332"/>
      <c r="BB69" s="332"/>
      <c r="BC69" s="332"/>
      <c r="BD69" s="332"/>
      <c r="BE69" s="332"/>
      <c r="BF69" s="332"/>
      <c r="BG69" s="332"/>
      <c r="BH69" s="332"/>
      <c r="BI69" s="332"/>
      <c r="BJ69" s="332"/>
      <c r="BK69" s="332"/>
      <c r="BL69" s="332"/>
      <c r="BM69" s="332"/>
      <c r="BN69" s="332"/>
      <c r="BO69" s="332"/>
      <c r="BP69" s="332"/>
      <c r="BQ69" s="332"/>
      <c r="BR69" s="332"/>
      <c r="BS69" s="332"/>
      <c r="BT69" s="332"/>
      <c r="BU69" s="332"/>
      <c r="BV69" s="332"/>
      <c r="BW69" s="332"/>
      <c r="BX69" s="332"/>
      <c r="BY69" s="332"/>
      <c r="BZ69" s="332"/>
      <c r="CA69" s="332"/>
      <c r="CB69" s="332"/>
      <c r="CC69" s="332"/>
      <c r="CD69" s="332"/>
      <c r="CE69" s="332"/>
      <c r="CF69" s="332"/>
      <c r="CG69" s="332"/>
      <c r="CH69" s="332"/>
      <c r="CI69" s="332"/>
      <c r="CJ69" s="332"/>
      <c r="CK69" s="332"/>
      <c r="CL69" s="332"/>
      <c r="CM69" s="332"/>
      <c r="CN69" s="332"/>
      <c r="CO69" s="332"/>
      <c r="CP69" s="332"/>
      <c r="CQ69" s="332"/>
      <c r="CR69" s="332"/>
      <c r="CS69" s="332"/>
      <c r="CT69" s="332"/>
      <c r="CU69" s="332"/>
      <c r="CV69" s="332"/>
      <c r="CW69" s="332"/>
      <c r="CX69" s="332"/>
      <c r="CY69" s="332"/>
      <c r="CZ69" s="332"/>
      <c r="DA69" s="332"/>
      <c r="DB69" s="332"/>
      <c r="DC69" s="332"/>
      <c r="DD69" s="332"/>
      <c r="DE69" s="332"/>
      <c r="DF69" s="332"/>
      <c r="DG69" s="332"/>
      <c r="DH69" s="332"/>
      <c r="DI69" s="332"/>
      <c r="DJ69" s="332"/>
      <c r="DK69" s="332"/>
      <c r="DL69" s="332"/>
      <c r="DM69" s="332"/>
      <c r="DN69" s="332"/>
      <c r="DO69" s="332"/>
      <c r="DP69" s="332"/>
      <c r="DQ69" s="332"/>
      <c r="DR69" s="332"/>
      <c r="DS69" s="332"/>
      <c r="DT69" s="332"/>
      <c r="DU69" s="332"/>
      <c r="DV69" s="332"/>
      <c r="DW69" s="332"/>
      <c r="DX69" s="332"/>
      <c r="DY69" s="332"/>
      <c r="DZ69" s="332"/>
      <c r="EA69" s="332"/>
      <c r="EB69" s="332"/>
      <c r="EC69" s="332"/>
      <c r="ED69" s="332"/>
      <c r="EE69" s="332"/>
      <c r="EF69" s="332"/>
      <c r="EG69" s="332"/>
      <c r="EH69" s="332"/>
      <c r="EI69" s="332"/>
      <c r="EJ69" s="332"/>
      <c r="EK69" s="332"/>
      <c r="EL69" s="332"/>
      <c r="EM69" s="332"/>
      <c r="EN69" s="332"/>
      <c r="EO69" s="332"/>
      <c r="EP69" s="332"/>
      <c r="EQ69" s="332"/>
      <c r="ER69" s="332"/>
      <c r="ES69" s="332"/>
      <c r="ET69" s="332"/>
      <c r="EU69" s="332"/>
      <c r="EV69" s="332"/>
      <c r="EW69" s="332"/>
      <c r="EX69" s="332"/>
      <c r="EY69" s="332"/>
      <c r="EZ69" s="332"/>
      <c r="FA69" s="332"/>
      <c r="FB69" s="332"/>
      <c r="FC69" s="332"/>
      <c r="FD69" s="332"/>
      <c r="FE69" s="332"/>
      <c r="FF69" s="332"/>
      <c r="FG69" s="332"/>
      <c r="FH69" s="332"/>
      <c r="FI69" s="332"/>
      <c r="FJ69" s="332"/>
      <c r="FK69" s="332"/>
      <c r="FL69" s="332"/>
      <c r="FM69" s="332"/>
      <c r="FN69" s="332"/>
      <c r="FO69" s="332"/>
      <c r="FP69" s="332"/>
      <c r="FQ69" s="332"/>
      <c r="FR69" s="332"/>
      <c r="FS69" s="332"/>
      <c r="FT69" s="332"/>
      <c r="FU69" s="332"/>
      <c r="FV69" s="332"/>
      <c r="FW69" s="332"/>
      <c r="FX69" s="332"/>
      <c r="FY69" s="332"/>
      <c r="FZ69" s="332"/>
      <c r="GA69" s="332"/>
      <c r="GB69" s="332"/>
      <c r="GC69" s="332"/>
      <c r="GD69" s="332"/>
      <c r="GE69" s="332"/>
      <c r="GF69" s="332"/>
      <c r="GG69" s="332"/>
      <c r="GH69" s="332"/>
      <c r="GI69" s="332"/>
      <c r="GJ69" s="332"/>
      <c r="GK69" s="332"/>
      <c r="GL69" s="332"/>
      <c r="GM69" s="332"/>
      <c r="GN69" s="332"/>
      <c r="GO69" s="332"/>
      <c r="GP69" s="332"/>
      <c r="GQ69" s="332"/>
      <c r="GR69" s="332"/>
      <c r="GS69" s="332"/>
      <c r="GT69" s="332"/>
      <c r="GU69" s="332"/>
      <c r="GV69" s="332"/>
      <c r="GW69" s="332"/>
      <c r="GX69" s="332"/>
      <c r="GY69" s="332"/>
      <c r="GZ69" s="332"/>
      <c r="HA69" s="332"/>
      <c r="HB69" s="332"/>
      <c r="HC69" s="332"/>
      <c r="HD69" s="332"/>
      <c r="HE69" s="332"/>
      <c r="HF69" s="332"/>
      <c r="HG69" s="332"/>
      <c r="HH69" s="332"/>
      <c r="HI69" s="332"/>
      <c r="HJ69" s="332"/>
      <c r="HK69" s="332"/>
      <c r="HL69" s="332"/>
      <c r="HM69" s="332"/>
      <c r="HN69" s="332"/>
      <c r="HO69" s="332"/>
      <c r="HP69" s="332"/>
      <c r="HQ69" s="332"/>
      <c r="HR69" s="332"/>
      <c r="HS69" s="332"/>
      <c r="HT69" s="332"/>
      <c r="HU69" s="332"/>
      <c r="HV69" s="332"/>
      <c r="HW69" s="332"/>
      <c r="HX69" s="332"/>
      <c r="HY69" s="332"/>
      <c r="HZ69" s="332"/>
      <c r="IA69" s="332"/>
      <c r="IB69" s="332"/>
      <c r="IC69" s="332"/>
      <c r="ID69" s="332"/>
      <c r="IE69" s="332"/>
      <c r="IF69" s="332"/>
      <c r="IG69" s="332"/>
      <c r="IH69" s="332"/>
      <c r="II69" s="332"/>
      <c r="IJ69" s="332"/>
      <c r="IK69" s="332"/>
      <c r="IL69" s="332"/>
      <c r="IM69" s="332"/>
      <c r="IN69" s="332"/>
      <c r="IO69" s="332"/>
      <c r="IP69" s="332"/>
      <c r="IQ69" s="332"/>
      <c r="IR69" s="332"/>
      <c r="IS69" s="332"/>
      <c r="IT69" s="332"/>
      <c r="IU69" s="332"/>
      <c r="IV69" s="332"/>
      <c r="IW69" s="332"/>
      <c r="IX69" s="332"/>
      <c r="IY69" s="332"/>
      <c r="IZ69" s="332"/>
      <c r="JA69" s="332"/>
      <c r="JB69" s="332"/>
      <c r="JC69" s="332"/>
      <c r="JD69" s="332"/>
      <c r="JE69" s="332"/>
      <c r="JF69" s="332"/>
      <c r="JG69" s="332"/>
      <c r="JH69" s="332"/>
      <c r="JI69" s="332"/>
      <c r="JJ69" s="332"/>
      <c r="JK69" s="332"/>
      <c r="JL69" s="332"/>
      <c r="JM69" s="332"/>
      <c r="JN69" s="332"/>
      <c r="JO69" s="332"/>
      <c r="JP69" s="332"/>
      <c r="JQ69" s="332"/>
      <c r="JR69" s="332"/>
      <c r="JS69" s="332"/>
      <c r="JT69" s="332"/>
      <c r="JU69" s="332"/>
      <c r="JV69" s="332"/>
      <c r="JW69" s="332"/>
      <c r="JX69" s="332"/>
      <c r="JY69" s="332"/>
      <c r="JZ69" s="332"/>
      <c r="KA69" s="332"/>
      <c r="KB69" s="332"/>
      <c r="KC69" s="332"/>
      <c r="KD69" s="332"/>
      <c r="KE69" s="332"/>
      <c r="KF69" s="332"/>
      <c r="KG69" s="332"/>
      <c r="KH69" s="332"/>
      <c r="KI69" s="332"/>
      <c r="KJ69" s="332"/>
      <c r="KK69" s="332"/>
      <c r="KL69" s="332"/>
      <c r="KM69" s="332"/>
      <c r="KN69" s="332"/>
      <c r="KO69" s="332"/>
      <c r="KP69" s="332"/>
      <c r="KQ69" s="332"/>
      <c r="KR69" s="332"/>
      <c r="KS69" s="332"/>
      <c r="KT69" s="332"/>
      <c r="KU69" s="332"/>
      <c r="KV69" s="332"/>
      <c r="KW69" s="332"/>
      <c r="KX69" s="332"/>
      <c r="KY69" s="332"/>
      <c r="KZ69" s="332"/>
      <c r="LA69" s="332"/>
      <c r="LB69" s="332"/>
      <c r="LC69" s="332"/>
      <c r="LD69" s="332"/>
      <c r="LE69" s="332"/>
      <c r="LF69" s="332"/>
      <c r="LG69" s="332"/>
      <c r="LH69" s="332"/>
      <c r="LI69" s="332"/>
      <c r="LJ69" s="332"/>
      <c r="LK69" s="332"/>
      <c r="LL69" s="332"/>
      <c r="LM69" s="332"/>
      <c r="LN69" s="332"/>
      <c r="LO69" s="332"/>
      <c r="LP69" s="332"/>
      <c r="LQ69" s="332"/>
      <c r="LR69" s="332"/>
      <c r="LS69" s="332"/>
      <c r="LT69" s="332"/>
      <c r="LU69" s="332"/>
      <c r="LV69" s="332"/>
      <c r="LW69" s="332"/>
      <c r="LX69" s="332"/>
      <c r="LY69" s="332"/>
      <c r="LZ69" s="332"/>
      <c r="MA69" s="332"/>
      <c r="MB69" s="332"/>
      <c r="MC69" s="332"/>
      <c r="MD69" s="332"/>
      <c r="ME69" s="332"/>
      <c r="MF69" s="332"/>
      <c r="MG69" s="332"/>
      <c r="MH69" s="332"/>
      <c r="MI69" s="332"/>
      <c r="MJ69" s="332"/>
      <c r="MK69" s="332"/>
      <c r="ML69" s="332"/>
      <c r="MM69" s="332"/>
      <c r="MN69" s="332"/>
      <c r="MO69" s="332"/>
      <c r="MP69" s="332"/>
      <c r="MQ69" s="332"/>
      <c r="MR69" s="332"/>
      <c r="MS69" s="332"/>
      <c r="MT69" s="332"/>
      <c r="MU69" s="332"/>
      <c r="MV69" s="332"/>
      <c r="MW69" s="332"/>
      <c r="MX69" s="332"/>
      <c r="MY69" s="332"/>
      <c r="MZ69" s="332"/>
      <c r="NA69" s="332"/>
      <c r="NB69" s="332"/>
      <c r="NC69" s="332"/>
      <c r="ND69" s="332"/>
      <c r="NE69" s="332"/>
      <c r="NF69" s="332"/>
      <c r="NG69" s="332"/>
      <c r="NH69" s="332"/>
      <c r="NI69" s="332"/>
      <c r="NJ69" s="332"/>
      <c r="NK69" s="332"/>
      <c r="NL69" s="332"/>
      <c r="NM69" s="332"/>
      <c r="NN69" s="332"/>
      <c r="NO69" s="332"/>
      <c r="NP69" s="332"/>
      <c r="NQ69" s="332"/>
      <c r="NR69" s="332"/>
      <c r="NS69" s="332"/>
      <c r="NT69" s="332"/>
      <c r="NU69" s="332"/>
      <c r="NV69" s="332"/>
      <c r="NW69" s="332"/>
      <c r="NX69" s="332"/>
      <c r="NY69" s="332"/>
      <c r="NZ69" s="332"/>
      <c r="OA69" s="332"/>
      <c r="OB69" s="332"/>
      <c r="OC69" s="332"/>
      <c r="OD69" s="332"/>
      <c r="OE69" s="43" t="s">
        <v>1206</v>
      </c>
      <c r="OF69" s="91">
        <v>43831</v>
      </c>
    </row>
    <row r="70" spans="1:396" s="43" customFormat="1" ht="15.75" customHeight="1">
      <c r="A70" s="92">
        <f t="shared" si="27"/>
        <v>65</v>
      </c>
      <c r="B70" s="415"/>
      <c r="C70" s="90">
        <f t="shared" si="31"/>
        <v>0</v>
      </c>
      <c r="D70" s="90">
        <f t="shared" si="32"/>
        <v>0</v>
      </c>
      <c r="E70" s="88">
        <f t="shared" si="6"/>
        <v>0</v>
      </c>
      <c r="F70" s="88">
        <f t="shared" si="33"/>
        <v>0</v>
      </c>
      <c r="G70" s="88">
        <f t="shared" si="8"/>
        <v>0</v>
      </c>
      <c r="H70" s="89">
        <f t="shared" si="34"/>
        <v>0</v>
      </c>
      <c r="I70" s="89">
        <f t="shared" si="10"/>
        <v>0</v>
      </c>
      <c r="J70" s="88">
        <f t="shared" si="35"/>
        <v>0</v>
      </c>
      <c r="K70" s="88">
        <f t="shared" si="12"/>
        <v>0</v>
      </c>
      <c r="L70" s="88">
        <f t="shared" si="36"/>
        <v>0</v>
      </c>
      <c r="M70" s="88">
        <f t="shared" si="14"/>
        <v>0</v>
      </c>
      <c r="N70" s="88">
        <f t="shared" si="37"/>
        <v>0</v>
      </c>
      <c r="O70" s="88">
        <f t="shared" si="16"/>
        <v>0</v>
      </c>
      <c r="P70" s="88">
        <f t="shared" si="38"/>
        <v>0</v>
      </c>
      <c r="Q70" s="88">
        <f t="shared" si="18"/>
        <v>0</v>
      </c>
      <c r="R70" s="88">
        <f t="shared" si="39"/>
        <v>0</v>
      </c>
      <c r="S70" s="88">
        <f t="shared" si="20"/>
        <v>0</v>
      </c>
      <c r="T70" s="88">
        <f t="shared" si="40"/>
        <v>0</v>
      </c>
      <c r="U70" s="88">
        <f t="shared" si="22"/>
        <v>0</v>
      </c>
      <c r="V70" s="88">
        <f t="shared" si="41"/>
        <v>0</v>
      </c>
      <c r="W70" s="88">
        <f t="shared" si="28"/>
        <v>0</v>
      </c>
      <c r="X70" s="88">
        <f t="shared" si="42"/>
        <v>0</v>
      </c>
      <c r="Y70" s="88">
        <f t="shared" ref="Y70:Y105" si="43">COUNTA($LW70:$MY70)</f>
        <v>0</v>
      </c>
      <c r="Z70" s="88">
        <f t="shared" ref="Z70:Z105" si="44">SUM(LW70:MY70)</f>
        <v>0</v>
      </c>
      <c r="AA70" s="88">
        <f t="shared" si="25"/>
        <v>0</v>
      </c>
      <c r="AB70" s="88">
        <f t="shared" si="26"/>
        <v>0</v>
      </c>
      <c r="AC70" s="332"/>
      <c r="AD70" s="332"/>
      <c r="AE70" s="332"/>
      <c r="AF70" s="332"/>
      <c r="AG70" s="332"/>
      <c r="AH70" s="332"/>
      <c r="AI70" s="332"/>
      <c r="AJ70" s="332"/>
      <c r="AK70" s="332"/>
      <c r="AL70" s="332"/>
      <c r="AM70" s="332"/>
      <c r="AN70" s="332"/>
      <c r="AO70" s="332"/>
      <c r="AP70" s="332"/>
      <c r="AQ70" s="332"/>
      <c r="AR70" s="332"/>
      <c r="AS70" s="332"/>
      <c r="AT70" s="332"/>
      <c r="AU70" s="332"/>
      <c r="AV70" s="332"/>
      <c r="AW70" s="332"/>
      <c r="AX70" s="332"/>
      <c r="AY70" s="332"/>
      <c r="AZ70" s="332"/>
      <c r="BA70" s="332"/>
      <c r="BB70" s="332"/>
      <c r="BC70" s="332"/>
      <c r="BD70" s="332"/>
      <c r="BE70" s="332"/>
      <c r="BF70" s="332"/>
      <c r="BG70" s="332"/>
      <c r="BH70" s="332"/>
      <c r="BI70" s="332"/>
      <c r="BJ70" s="332"/>
      <c r="BK70" s="332"/>
      <c r="BL70" s="332"/>
      <c r="BM70" s="332"/>
      <c r="BN70" s="332"/>
      <c r="BO70" s="332"/>
      <c r="BP70" s="332"/>
      <c r="BQ70" s="332"/>
      <c r="BR70" s="332"/>
      <c r="BS70" s="332"/>
      <c r="BT70" s="332"/>
      <c r="BU70" s="332"/>
      <c r="BV70" s="332"/>
      <c r="BW70" s="332"/>
      <c r="BX70" s="332"/>
      <c r="BY70" s="332"/>
      <c r="BZ70" s="332"/>
      <c r="CA70" s="332"/>
      <c r="CB70" s="332"/>
      <c r="CC70" s="332"/>
      <c r="CD70" s="332"/>
      <c r="CE70" s="332"/>
      <c r="CF70" s="332"/>
      <c r="CG70" s="332"/>
      <c r="CH70" s="332"/>
      <c r="CI70" s="332"/>
      <c r="CJ70" s="332"/>
      <c r="CK70" s="332"/>
      <c r="CL70" s="332"/>
      <c r="CM70" s="332"/>
      <c r="CN70" s="332"/>
      <c r="CO70" s="332"/>
      <c r="CP70" s="332"/>
      <c r="CQ70" s="332"/>
      <c r="CR70" s="332"/>
      <c r="CS70" s="332"/>
      <c r="CT70" s="332"/>
      <c r="CU70" s="332"/>
      <c r="CV70" s="332"/>
      <c r="CW70" s="332"/>
      <c r="CX70" s="332"/>
      <c r="CY70" s="332"/>
      <c r="CZ70" s="332"/>
      <c r="DA70" s="332"/>
      <c r="DB70" s="332"/>
      <c r="DC70" s="332"/>
      <c r="DD70" s="332"/>
      <c r="DE70" s="332"/>
      <c r="DF70" s="332"/>
      <c r="DG70" s="332"/>
      <c r="DH70" s="332"/>
      <c r="DI70" s="332"/>
      <c r="DJ70" s="332"/>
      <c r="DK70" s="332"/>
      <c r="DL70" s="332"/>
      <c r="DM70" s="332"/>
      <c r="DN70" s="332"/>
      <c r="DO70" s="332"/>
      <c r="DP70" s="332"/>
      <c r="DQ70" s="332"/>
      <c r="DR70" s="332"/>
      <c r="DS70" s="332"/>
      <c r="DT70" s="332"/>
      <c r="DU70" s="332"/>
      <c r="DV70" s="332"/>
      <c r="DW70" s="332"/>
      <c r="DX70" s="332"/>
      <c r="DY70" s="332"/>
      <c r="DZ70" s="332"/>
      <c r="EA70" s="332"/>
      <c r="EB70" s="332"/>
      <c r="EC70" s="332"/>
      <c r="ED70" s="332"/>
      <c r="EE70" s="332"/>
      <c r="EF70" s="332"/>
      <c r="EG70" s="332"/>
      <c r="EH70" s="332"/>
      <c r="EI70" s="332"/>
      <c r="EJ70" s="332"/>
      <c r="EK70" s="332"/>
      <c r="EL70" s="332"/>
      <c r="EM70" s="332"/>
      <c r="EN70" s="332"/>
      <c r="EO70" s="332"/>
      <c r="EP70" s="332"/>
      <c r="EQ70" s="332"/>
      <c r="ER70" s="332"/>
      <c r="ES70" s="332"/>
      <c r="ET70" s="332"/>
      <c r="EU70" s="332"/>
      <c r="EV70" s="332"/>
      <c r="EW70" s="332"/>
      <c r="EX70" s="332"/>
      <c r="EY70" s="332"/>
      <c r="EZ70" s="332"/>
      <c r="FA70" s="332"/>
      <c r="FB70" s="332"/>
      <c r="FC70" s="332"/>
      <c r="FD70" s="332"/>
      <c r="FE70" s="332"/>
      <c r="FF70" s="332"/>
      <c r="FG70" s="332"/>
      <c r="FH70" s="332"/>
      <c r="FI70" s="332"/>
      <c r="FJ70" s="332"/>
      <c r="FK70" s="332"/>
      <c r="FL70" s="332"/>
      <c r="FM70" s="332"/>
      <c r="FN70" s="332"/>
      <c r="FO70" s="332"/>
      <c r="FP70" s="332"/>
      <c r="FQ70" s="332"/>
      <c r="FR70" s="332"/>
      <c r="FS70" s="332"/>
      <c r="FT70" s="332"/>
      <c r="FU70" s="332"/>
      <c r="FV70" s="332"/>
      <c r="FW70" s="332"/>
      <c r="FX70" s="332"/>
      <c r="FY70" s="332"/>
      <c r="FZ70" s="332"/>
      <c r="GA70" s="332"/>
      <c r="GB70" s="332"/>
      <c r="GC70" s="332"/>
      <c r="GD70" s="332"/>
      <c r="GE70" s="332"/>
      <c r="GF70" s="332"/>
      <c r="GG70" s="332"/>
      <c r="GH70" s="332"/>
      <c r="GI70" s="332"/>
      <c r="GJ70" s="332"/>
      <c r="GK70" s="332"/>
      <c r="GL70" s="332"/>
      <c r="GM70" s="332"/>
      <c r="GN70" s="332"/>
      <c r="GO70" s="332"/>
      <c r="GP70" s="332"/>
      <c r="GQ70" s="332"/>
      <c r="GR70" s="332"/>
      <c r="GS70" s="332"/>
      <c r="GT70" s="332"/>
      <c r="GU70" s="332"/>
      <c r="GV70" s="332"/>
      <c r="GW70" s="332"/>
      <c r="GX70" s="332"/>
      <c r="GY70" s="332"/>
      <c r="GZ70" s="332"/>
      <c r="HA70" s="332"/>
      <c r="HB70" s="332"/>
      <c r="HC70" s="332"/>
      <c r="HD70" s="332"/>
      <c r="HE70" s="332"/>
      <c r="HF70" s="332"/>
      <c r="HG70" s="332"/>
      <c r="HH70" s="332"/>
      <c r="HI70" s="332"/>
      <c r="HJ70" s="332"/>
      <c r="HK70" s="332"/>
      <c r="HL70" s="332"/>
      <c r="HM70" s="332"/>
      <c r="HN70" s="332"/>
      <c r="HO70" s="332"/>
      <c r="HP70" s="332"/>
      <c r="HQ70" s="332"/>
      <c r="HR70" s="332"/>
      <c r="HS70" s="332"/>
      <c r="HT70" s="332"/>
      <c r="HU70" s="332"/>
      <c r="HV70" s="332"/>
      <c r="HW70" s="332"/>
      <c r="HX70" s="332"/>
      <c r="HY70" s="332"/>
      <c r="HZ70" s="332"/>
      <c r="IA70" s="332"/>
      <c r="IB70" s="332"/>
      <c r="IC70" s="332"/>
      <c r="ID70" s="332"/>
      <c r="IE70" s="332"/>
      <c r="IF70" s="332"/>
      <c r="IG70" s="332"/>
      <c r="IH70" s="332"/>
      <c r="II70" s="332"/>
      <c r="IJ70" s="332"/>
      <c r="IK70" s="332"/>
      <c r="IL70" s="332"/>
      <c r="IM70" s="332"/>
      <c r="IN70" s="332"/>
      <c r="IO70" s="332"/>
      <c r="IP70" s="332"/>
      <c r="IQ70" s="332"/>
      <c r="IR70" s="332"/>
      <c r="IS70" s="332"/>
      <c r="IT70" s="332"/>
      <c r="IU70" s="332"/>
      <c r="IV70" s="332"/>
      <c r="IW70" s="332"/>
      <c r="IX70" s="332"/>
      <c r="IY70" s="332"/>
      <c r="IZ70" s="332"/>
      <c r="JA70" s="332"/>
      <c r="JB70" s="332"/>
      <c r="JC70" s="332"/>
      <c r="JD70" s="332"/>
      <c r="JE70" s="332"/>
      <c r="JF70" s="332"/>
      <c r="JG70" s="332"/>
      <c r="JH70" s="332"/>
      <c r="JI70" s="332"/>
      <c r="JJ70" s="332"/>
      <c r="JK70" s="332"/>
      <c r="JL70" s="332"/>
      <c r="JM70" s="332"/>
      <c r="JN70" s="332"/>
      <c r="JO70" s="332"/>
      <c r="JP70" s="332"/>
      <c r="JQ70" s="332"/>
      <c r="JR70" s="332"/>
      <c r="JS70" s="332"/>
      <c r="JT70" s="332"/>
      <c r="JU70" s="332"/>
      <c r="JV70" s="332"/>
      <c r="JW70" s="332"/>
      <c r="JX70" s="332"/>
      <c r="JY70" s="332"/>
      <c r="JZ70" s="332"/>
      <c r="KA70" s="332"/>
      <c r="KB70" s="332"/>
      <c r="KC70" s="332"/>
      <c r="KD70" s="332"/>
      <c r="KE70" s="332"/>
      <c r="KF70" s="332"/>
      <c r="KG70" s="332"/>
      <c r="KH70" s="332"/>
      <c r="KI70" s="332"/>
      <c r="KJ70" s="332"/>
      <c r="KK70" s="332"/>
      <c r="KL70" s="332"/>
      <c r="KM70" s="332"/>
      <c r="KN70" s="332"/>
      <c r="KO70" s="332"/>
      <c r="KP70" s="332"/>
      <c r="KQ70" s="332"/>
      <c r="KR70" s="332"/>
      <c r="KS70" s="332"/>
      <c r="KT70" s="332"/>
      <c r="KU70" s="332"/>
      <c r="KV70" s="332"/>
      <c r="KW70" s="332"/>
      <c r="KX70" s="332"/>
      <c r="KY70" s="332"/>
      <c r="KZ70" s="332"/>
      <c r="LA70" s="332"/>
      <c r="LB70" s="332"/>
      <c r="LC70" s="332"/>
      <c r="LD70" s="332"/>
      <c r="LE70" s="332"/>
      <c r="LF70" s="332"/>
      <c r="LG70" s="332"/>
      <c r="LH70" s="332"/>
      <c r="LI70" s="332"/>
      <c r="LJ70" s="332"/>
      <c r="LK70" s="332"/>
      <c r="LL70" s="332"/>
      <c r="LM70" s="332"/>
      <c r="LN70" s="332"/>
      <c r="LO70" s="332"/>
      <c r="LP70" s="332"/>
      <c r="LQ70" s="332"/>
      <c r="LR70" s="332"/>
      <c r="LS70" s="332"/>
      <c r="LT70" s="332"/>
      <c r="LU70" s="332"/>
      <c r="LV70" s="332"/>
      <c r="LW70" s="332"/>
      <c r="LX70" s="332"/>
      <c r="LY70" s="332"/>
      <c r="LZ70" s="332"/>
      <c r="MA70" s="332"/>
      <c r="MB70" s="332"/>
      <c r="MC70" s="332"/>
      <c r="MD70" s="332"/>
      <c r="ME70" s="332"/>
      <c r="MF70" s="332"/>
      <c r="MG70" s="332"/>
      <c r="MH70" s="332"/>
      <c r="MI70" s="332"/>
      <c r="MJ70" s="332"/>
      <c r="MK70" s="332"/>
      <c r="ML70" s="332"/>
      <c r="MM70" s="332"/>
      <c r="MN70" s="332"/>
      <c r="MO70" s="332"/>
      <c r="MP70" s="332"/>
      <c r="MQ70" s="332"/>
      <c r="MR70" s="332"/>
      <c r="MS70" s="332"/>
      <c r="MT70" s="332"/>
      <c r="MU70" s="332"/>
      <c r="MV70" s="332"/>
      <c r="MW70" s="332"/>
      <c r="MX70" s="332"/>
      <c r="MY70" s="332"/>
      <c r="MZ70" s="332"/>
      <c r="NA70" s="332"/>
      <c r="NB70" s="332"/>
      <c r="NC70" s="332"/>
      <c r="ND70" s="332"/>
      <c r="NE70" s="332"/>
      <c r="NF70" s="332"/>
      <c r="NG70" s="332"/>
      <c r="NH70" s="332"/>
      <c r="NI70" s="332"/>
      <c r="NJ70" s="332"/>
      <c r="NK70" s="332"/>
      <c r="NL70" s="332"/>
      <c r="NM70" s="332"/>
      <c r="NN70" s="332"/>
      <c r="NO70" s="332"/>
      <c r="NP70" s="332"/>
      <c r="NQ70" s="332"/>
      <c r="NR70" s="332"/>
      <c r="NS70" s="332"/>
      <c r="NT70" s="332"/>
      <c r="NU70" s="332"/>
      <c r="NV70" s="332"/>
      <c r="NW70" s="332"/>
      <c r="NX70" s="332"/>
      <c r="NY70" s="332"/>
      <c r="NZ70" s="332"/>
      <c r="OA70" s="332"/>
      <c r="OB70" s="332"/>
      <c r="OC70" s="332"/>
      <c r="OD70" s="332"/>
      <c r="OE70" s="43" t="s">
        <v>1206</v>
      </c>
      <c r="OF70" s="91">
        <v>43843</v>
      </c>
    </row>
    <row r="71" spans="1:396" s="43" customFormat="1" ht="15.75" customHeight="1">
      <c r="A71" s="92">
        <f t="shared" si="27"/>
        <v>66</v>
      </c>
      <c r="B71" s="415"/>
      <c r="C71" s="90">
        <f t="shared" si="31"/>
        <v>0</v>
      </c>
      <c r="D71" s="90">
        <f t="shared" si="32"/>
        <v>0</v>
      </c>
      <c r="E71" s="88">
        <f t="shared" ref="E71:E105" si="45">COUNTA($AC71:$BF71)</f>
        <v>0</v>
      </c>
      <c r="F71" s="88">
        <f t="shared" si="33"/>
        <v>0</v>
      </c>
      <c r="G71" s="88">
        <f t="shared" ref="G71:G105" si="46">COUNTA($BG71:$CK71)</f>
        <v>0</v>
      </c>
      <c r="H71" s="89">
        <f t="shared" si="34"/>
        <v>0</v>
      </c>
      <c r="I71" s="89">
        <f t="shared" ref="I71:I105" si="47">COUNTA($CL71:$DO71)</f>
        <v>0</v>
      </c>
      <c r="J71" s="88">
        <f t="shared" si="35"/>
        <v>0</v>
      </c>
      <c r="K71" s="88">
        <f t="shared" ref="K71:K105" si="48">COUNTA($DP71:$ET71)</f>
        <v>0</v>
      </c>
      <c r="L71" s="88">
        <f t="shared" si="36"/>
        <v>0</v>
      </c>
      <c r="M71" s="88">
        <f t="shared" ref="M71:M105" si="49">COUNTA($EU71:$FY71)</f>
        <v>0</v>
      </c>
      <c r="N71" s="88">
        <f t="shared" si="37"/>
        <v>0</v>
      </c>
      <c r="O71" s="88">
        <f t="shared" ref="O71:O105" si="50">COUNTA($FZ71:$HC71)</f>
        <v>0</v>
      </c>
      <c r="P71" s="88">
        <f t="shared" si="38"/>
        <v>0</v>
      </c>
      <c r="Q71" s="88">
        <f t="shared" ref="Q71:Q105" si="51">COUNTA($HD71:$IH71)</f>
        <v>0</v>
      </c>
      <c r="R71" s="88">
        <f t="shared" si="39"/>
        <v>0</v>
      </c>
      <c r="S71" s="88">
        <f t="shared" ref="S71:S105" si="52">COUNTA($II71:$JL71)</f>
        <v>0</v>
      </c>
      <c r="T71" s="88">
        <f t="shared" si="40"/>
        <v>0</v>
      </c>
      <c r="U71" s="88">
        <f t="shared" ref="U71:U105" si="53">COUNTA($JM71:$KQ71)</f>
        <v>0</v>
      </c>
      <c r="V71" s="88">
        <f t="shared" si="41"/>
        <v>0</v>
      </c>
      <c r="W71" s="88">
        <f t="shared" si="28"/>
        <v>0</v>
      </c>
      <c r="X71" s="88">
        <f t="shared" si="42"/>
        <v>0</v>
      </c>
      <c r="Y71" s="88">
        <f t="shared" si="43"/>
        <v>0</v>
      </c>
      <c r="Z71" s="88">
        <f t="shared" si="44"/>
        <v>0</v>
      </c>
      <c r="AA71" s="88">
        <f t="shared" ref="AA71:AA105" si="54">COUNTA($MZ71:$OD71)</f>
        <v>0</v>
      </c>
      <c r="AB71" s="88">
        <f t="shared" ref="AB71:AB105" si="55">SUM(MZ71:OD71)</f>
        <v>0</v>
      </c>
      <c r="AC71" s="332"/>
      <c r="AD71" s="332"/>
      <c r="AE71" s="332"/>
      <c r="AF71" s="332"/>
      <c r="AG71" s="332"/>
      <c r="AH71" s="332"/>
      <c r="AI71" s="332"/>
      <c r="AJ71" s="332"/>
      <c r="AK71" s="332"/>
      <c r="AL71" s="332"/>
      <c r="AM71" s="332"/>
      <c r="AN71" s="332"/>
      <c r="AO71" s="332"/>
      <c r="AP71" s="332"/>
      <c r="AQ71" s="332"/>
      <c r="AR71" s="332"/>
      <c r="AS71" s="332"/>
      <c r="AT71" s="332"/>
      <c r="AU71" s="332"/>
      <c r="AV71" s="332"/>
      <c r="AW71" s="332"/>
      <c r="AX71" s="332"/>
      <c r="AY71" s="332"/>
      <c r="AZ71" s="332"/>
      <c r="BA71" s="332"/>
      <c r="BB71" s="332"/>
      <c r="BC71" s="332"/>
      <c r="BD71" s="332"/>
      <c r="BE71" s="332"/>
      <c r="BF71" s="332"/>
      <c r="BG71" s="332"/>
      <c r="BH71" s="332"/>
      <c r="BI71" s="332"/>
      <c r="BJ71" s="332"/>
      <c r="BK71" s="332"/>
      <c r="BL71" s="332"/>
      <c r="BM71" s="332"/>
      <c r="BN71" s="332"/>
      <c r="BO71" s="332"/>
      <c r="BP71" s="332"/>
      <c r="BQ71" s="332"/>
      <c r="BR71" s="332"/>
      <c r="BS71" s="332"/>
      <c r="BT71" s="332"/>
      <c r="BU71" s="332"/>
      <c r="BV71" s="332"/>
      <c r="BW71" s="332"/>
      <c r="BX71" s="332"/>
      <c r="BY71" s="332"/>
      <c r="BZ71" s="332"/>
      <c r="CA71" s="332"/>
      <c r="CB71" s="332"/>
      <c r="CC71" s="332"/>
      <c r="CD71" s="332"/>
      <c r="CE71" s="332"/>
      <c r="CF71" s="332"/>
      <c r="CG71" s="332"/>
      <c r="CH71" s="332"/>
      <c r="CI71" s="332"/>
      <c r="CJ71" s="332"/>
      <c r="CK71" s="332"/>
      <c r="CL71" s="332"/>
      <c r="CM71" s="332"/>
      <c r="CN71" s="332"/>
      <c r="CO71" s="332"/>
      <c r="CP71" s="332"/>
      <c r="CQ71" s="332"/>
      <c r="CR71" s="332"/>
      <c r="CS71" s="332"/>
      <c r="CT71" s="332"/>
      <c r="CU71" s="332"/>
      <c r="CV71" s="332"/>
      <c r="CW71" s="332"/>
      <c r="CX71" s="332"/>
      <c r="CY71" s="332"/>
      <c r="CZ71" s="332"/>
      <c r="DA71" s="332"/>
      <c r="DB71" s="332"/>
      <c r="DC71" s="332"/>
      <c r="DD71" s="332"/>
      <c r="DE71" s="332"/>
      <c r="DF71" s="332"/>
      <c r="DG71" s="332"/>
      <c r="DH71" s="332"/>
      <c r="DI71" s="332"/>
      <c r="DJ71" s="332"/>
      <c r="DK71" s="332"/>
      <c r="DL71" s="332"/>
      <c r="DM71" s="332"/>
      <c r="DN71" s="332"/>
      <c r="DO71" s="332"/>
      <c r="DP71" s="332"/>
      <c r="DQ71" s="332"/>
      <c r="DR71" s="332"/>
      <c r="DS71" s="332"/>
      <c r="DT71" s="332"/>
      <c r="DU71" s="332"/>
      <c r="DV71" s="332"/>
      <c r="DW71" s="332"/>
      <c r="DX71" s="332"/>
      <c r="DY71" s="332"/>
      <c r="DZ71" s="332"/>
      <c r="EA71" s="332"/>
      <c r="EB71" s="332"/>
      <c r="EC71" s="332"/>
      <c r="ED71" s="332"/>
      <c r="EE71" s="332"/>
      <c r="EF71" s="332"/>
      <c r="EG71" s="332"/>
      <c r="EH71" s="332"/>
      <c r="EI71" s="332"/>
      <c r="EJ71" s="332"/>
      <c r="EK71" s="332"/>
      <c r="EL71" s="332"/>
      <c r="EM71" s="332"/>
      <c r="EN71" s="332"/>
      <c r="EO71" s="332"/>
      <c r="EP71" s="332"/>
      <c r="EQ71" s="332"/>
      <c r="ER71" s="332"/>
      <c r="ES71" s="332"/>
      <c r="ET71" s="332"/>
      <c r="EU71" s="332"/>
      <c r="EV71" s="332"/>
      <c r="EW71" s="332"/>
      <c r="EX71" s="332"/>
      <c r="EY71" s="332"/>
      <c r="EZ71" s="332"/>
      <c r="FA71" s="332"/>
      <c r="FB71" s="332"/>
      <c r="FC71" s="332"/>
      <c r="FD71" s="332"/>
      <c r="FE71" s="332"/>
      <c r="FF71" s="332"/>
      <c r="FG71" s="332"/>
      <c r="FH71" s="332"/>
      <c r="FI71" s="332"/>
      <c r="FJ71" s="332"/>
      <c r="FK71" s="332"/>
      <c r="FL71" s="332"/>
      <c r="FM71" s="332"/>
      <c r="FN71" s="332"/>
      <c r="FO71" s="332"/>
      <c r="FP71" s="332"/>
      <c r="FQ71" s="332"/>
      <c r="FR71" s="332"/>
      <c r="FS71" s="332"/>
      <c r="FT71" s="332"/>
      <c r="FU71" s="332"/>
      <c r="FV71" s="332"/>
      <c r="FW71" s="332"/>
      <c r="FX71" s="332"/>
      <c r="FY71" s="332"/>
      <c r="FZ71" s="332"/>
      <c r="GA71" s="332"/>
      <c r="GB71" s="332"/>
      <c r="GC71" s="332"/>
      <c r="GD71" s="332"/>
      <c r="GE71" s="332"/>
      <c r="GF71" s="332"/>
      <c r="GG71" s="332"/>
      <c r="GH71" s="332"/>
      <c r="GI71" s="332"/>
      <c r="GJ71" s="332"/>
      <c r="GK71" s="332"/>
      <c r="GL71" s="332"/>
      <c r="GM71" s="332"/>
      <c r="GN71" s="332"/>
      <c r="GO71" s="332"/>
      <c r="GP71" s="332"/>
      <c r="GQ71" s="332"/>
      <c r="GR71" s="332"/>
      <c r="GS71" s="332"/>
      <c r="GT71" s="332"/>
      <c r="GU71" s="332"/>
      <c r="GV71" s="332"/>
      <c r="GW71" s="332"/>
      <c r="GX71" s="332"/>
      <c r="GY71" s="332"/>
      <c r="GZ71" s="332"/>
      <c r="HA71" s="332"/>
      <c r="HB71" s="332"/>
      <c r="HC71" s="332"/>
      <c r="HD71" s="332"/>
      <c r="HE71" s="332"/>
      <c r="HF71" s="332"/>
      <c r="HG71" s="332"/>
      <c r="HH71" s="332"/>
      <c r="HI71" s="332"/>
      <c r="HJ71" s="332"/>
      <c r="HK71" s="332"/>
      <c r="HL71" s="332"/>
      <c r="HM71" s="332"/>
      <c r="HN71" s="332"/>
      <c r="HO71" s="332"/>
      <c r="HP71" s="332"/>
      <c r="HQ71" s="332"/>
      <c r="HR71" s="332"/>
      <c r="HS71" s="332"/>
      <c r="HT71" s="332"/>
      <c r="HU71" s="332"/>
      <c r="HV71" s="332"/>
      <c r="HW71" s="332"/>
      <c r="HX71" s="332"/>
      <c r="HY71" s="332"/>
      <c r="HZ71" s="332"/>
      <c r="IA71" s="332"/>
      <c r="IB71" s="332"/>
      <c r="IC71" s="332"/>
      <c r="ID71" s="332"/>
      <c r="IE71" s="332"/>
      <c r="IF71" s="332"/>
      <c r="IG71" s="332"/>
      <c r="IH71" s="332"/>
      <c r="II71" s="332"/>
      <c r="IJ71" s="332"/>
      <c r="IK71" s="332"/>
      <c r="IL71" s="332"/>
      <c r="IM71" s="332"/>
      <c r="IN71" s="332"/>
      <c r="IO71" s="332"/>
      <c r="IP71" s="332"/>
      <c r="IQ71" s="332"/>
      <c r="IR71" s="332"/>
      <c r="IS71" s="332"/>
      <c r="IT71" s="332"/>
      <c r="IU71" s="332"/>
      <c r="IV71" s="332"/>
      <c r="IW71" s="332"/>
      <c r="IX71" s="332"/>
      <c r="IY71" s="332"/>
      <c r="IZ71" s="332"/>
      <c r="JA71" s="332"/>
      <c r="JB71" s="332"/>
      <c r="JC71" s="332"/>
      <c r="JD71" s="332"/>
      <c r="JE71" s="332"/>
      <c r="JF71" s="332"/>
      <c r="JG71" s="332"/>
      <c r="JH71" s="332"/>
      <c r="JI71" s="332"/>
      <c r="JJ71" s="332"/>
      <c r="JK71" s="332"/>
      <c r="JL71" s="332"/>
      <c r="JM71" s="332"/>
      <c r="JN71" s="332"/>
      <c r="JO71" s="332"/>
      <c r="JP71" s="332"/>
      <c r="JQ71" s="332"/>
      <c r="JR71" s="332"/>
      <c r="JS71" s="332"/>
      <c r="JT71" s="332"/>
      <c r="JU71" s="332"/>
      <c r="JV71" s="332"/>
      <c r="JW71" s="332"/>
      <c r="JX71" s="332"/>
      <c r="JY71" s="332"/>
      <c r="JZ71" s="332"/>
      <c r="KA71" s="332"/>
      <c r="KB71" s="332"/>
      <c r="KC71" s="332"/>
      <c r="KD71" s="332"/>
      <c r="KE71" s="332"/>
      <c r="KF71" s="332"/>
      <c r="KG71" s="332"/>
      <c r="KH71" s="332"/>
      <c r="KI71" s="332"/>
      <c r="KJ71" s="332"/>
      <c r="KK71" s="332"/>
      <c r="KL71" s="332"/>
      <c r="KM71" s="332"/>
      <c r="KN71" s="332"/>
      <c r="KO71" s="332"/>
      <c r="KP71" s="332"/>
      <c r="KQ71" s="332"/>
      <c r="KR71" s="332"/>
      <c r="KS71" s="332"/>
      <c r="KT71" s="332"/>
      <c r="KU71" s="332"/>
      <c r="KV71" s="332"/>
      <c r="KW71" s="332"/>
      <c r="KX71" s="332"/>
      <c r="KY71" s="332"/>
      <c r="KZ71" s="332"/>
      <c r="LA71" s="332"/>
      <c r="LB71" s="332"/>
      <c r="LC71" s="332"/>
      <c r="LD71" s="332"/>
      <c r="LE71" s="332"/>
      <c r="LF71" s="332"/>
      <c r="LG71" s="332"/>
      <c r="LH71" s="332"/>
      <c r="LI71" s="332"/>
      <c r="LJ71" s="332"/>
      <c r="LK71" s="332"/>
      <c r="LL71" s="332"/>
      <c r="LM71" s="332"/>
      <c r="LN71" s="332"/>
      <c r="LO71" s="332"/>
      <c r="LP71" s="332"/>
      <c r="LQ71" s="332"/>
      <c r="LR71" s="332"/>
      <c r="LS71" s="332"/>
      <c r="LT71" s="332"/>
      <c r="LU71" s="332"/>
      <c r="LV71" s="332"/>
      <c r="LW71" s="332"/>
      <c r="LX71" s="332"/>
      <c r="LY71" s="332"/>
      <c r="LZ71" s="332"/>
      <c r="MA71" s="332"/>
      <c r="MB71" s="332"/>
      <c r="MC71" s="332"/>
      <c r="MD71" s="332"/>
      <c r="ME71" s="332"/>
      <c r="MF71" s="332"/>
      <c r="MG71" s="332"/>
      <c r="MH71" s="332"/>
      <c r="MI71" s="332"/>
      <c r="MJ71" s="332"/>
      <c r="MK71" s="332"/>
      <c r="ML71" s="332"/>
      <c r="MM71" s="332"/>
      <c r="MN71" s="332"/>
      <c r="MO71" s="332"/>
      <c r="MP71" s="332"/>
      <c r="MQ71" s="332"/>
      <c r="MR71" s="332"/>
      <c r="MS71" s="332"/>
      <c r="MT71" s="332"/>
      <c r="MU71" s="332"/>
      <c r="MV71" s="332"/>
      <c r="MW71" s="332"/>
      <c r="MX71" s="332"/>
      <c r="MY71" s="332"/>
      <c r="MZ71" s="332"/>
      <c r="NA71" s="332"/>
      <c r="NB71" s="332"/>
      <c r="NC71" s="332"/>
      <c r="ND71" s="332"/>
      <c r="NE71" s="332"/>
      <c r="NF71" s="332"/>
      <c r="NG71" s="332"/>
      <c r="NH71" s="332"/>
      <c r="NI71" s="332"/>
      <c r="NJ71" s="332"/>
      <c r="NK71" s="332"/>
      <c r="NL71" s="332"/>
      <c r="NM71" s="332"/>
      <c r="NN71" s="332"/>
      <c r="NO71" s="332"/>
      <c r="NP71" s="332"/>
      <c r="NQ71" s="332"/>
      <c r="NR71" s="332"/>
      <c r="NS71" s="332"/>
      <c r="NT71" s="332"/>
      <c r="NU71" s="332"/>
      <c r="NV71" s="332"/>
      <c r="NW71" s="332"/>
      <c r="NX71" s="332"/>
      <c r="NY71" s="332"/>
      <c r="NZ71" s="332"/>
      <c r="OA71" s="332"/>
      <c r="OB71" s="332"/>
      <c r="OC71" s="332"/>
      <c r="OD71" s="332"/>
      <c r="OE71" s="43" t="s">
        <v>1206</v>
      </c>
      <c r="OF71" s="91">
        <v>43872</v>
      </c>
    </row>
    <row r="72" spans="1:396" s="43" customFormat="1" ht="15.75" customHeight="1">
      <c r="A72" s="92">
        <f t="shared" ref="A72:A105" si="56">A71+1</f>
        <v>67</v>
      </c>
      <c r="B72" s="415"/>
      <c r="C72" s="90">
        <f t="shared" si="31"/>
        <v>0</v>
      </c>
      <c r="D72" s="90">
        <f t="shared" si="32"/>
        <v>0</v>
      </c>
      <c r="E72" s="88">
        <f t="shared" si="45"/>
        <v>0</v>
      </c>
      <c r="F72" s="88">
        <f t="shared" si="33"/>
        <v>0</v>
      </c>
      <c r="G72" s="88">
        <f t="shared" si="46"/>
        <v>0</v>
      </c>
      <c r="H72" s="89">
        <f t="shared" si="34"/>
        <v>0</v>
      </c>
      <c r="I72" s="89">
        <f t="shared" si="47"/>
        <v>0</v>
      </c>
      <c r="J72" s="88">
        <f t="shared" si="35"/>
        <v>0</v>
      </c>
      <c r="K72" s="88">
        <f t="shared" si="48"/>
        <v>0</v>
      </c>
      <c r="L72" s="88">
        <f t="shared" si="36"/>
        <v>0</v>
      </c>
      <c r="M72" s="88">
        <f t="shared" si="49"/>
        <v>0</v>
      </c>
      <c r="N72" s="88">
        <f t="shared" si="37"/>
        <v>0</v>
      </c>
      <c r="O72" s="88">
        <f t="shared" si="50"/>
        <v>0</v>
      </c>
      <c r="P72" s="88">
        <f t="shared" si="38"/>
        <v>0</v>
      </c>
      <c r="Q72" s="88">
        <f t="shared" si="51"/>
        <v>0</v>
      </c>
      <c r="R72" s="88">
        <f t="shared" si="39"/>
        <v>0</v>
      </c>
      <c r="S72" s="88">
        <f t="shared" si="52"/>
        <v>0</v>
      </c>
      <c r="T72" s="88">
        <f t="shared" si="40"/>
        <v>0</v>
      </c>
      <c r="U72" s="88">
        <f t="shared" si="53"/>
        <v>0</v>
      </c>
      <c r="V72" s="88">
        <f t="shared" si="41"/>
        <v>0</v>
      </c>
      <c r="W72" s="88">
        <f t="shared" si="28"/>
        <v>0</v>
      </c>
      <c r="X72" s="88">
        <f t="shared" si="42"/>
        <v>0</v>
      </c>
      <c r="Y72" s="88">
        <f t="shared" si="43"/>
        <v>0</v>
      </c>
      <c r="Z72" s="88">
        <f t="shared" si="44"/>
        <v>0</v>
      </c>
      <c r="AA72" s="88">
        <f t="shared" si="54"/>
        <v>0</v>
      </c>
      <c r="AB72" s="88">
        <f t="shared" si="55"/>
        <v>0</v>
      </c>
      <c r="AC72" s="332"/>
      <c r="AD72" s="332"/>
      <c r="AE72" s="332"/>
      <c r="AF72" s="332"/>
      <c r="AG72" s="332"/>
      <c r="AH72" s="332"/>
      <c r="AI72" s="332"/>
      <c r="AJ72" s="332"/>
      <c r="AK72" s="332"/>
      <c r="AL72" s="332"/>
      <c r="AM72" s="332"/>
      <c r="AN72" s="332"/>
      <c r="AO72" s="332"/>
      <c r="AP72" s="332"/>
      <c r="AQ72" s="332"/>
      <c r="AR72" s="332"/>
      <c r="AS72" s="332"/>
      <c r="AT72" s="332"/>
      <c r="AU72" s="332"/>
      <c r="AV72" s="332"/>
      <c r="AW72" s="332"/>
      <c r="AX72" s="332"/>
      <c r="AY72" s="332"/>
      <c r="AZ72" s="332"/>
      <c r="BA72" s="332"/>
      <c r="BB72" s="332"/>
      <c r="BC72" s="332"/>
      <c r="BD72" s="332"/>
      <c r="BE72" s="332"/>
      <c r="BF72" s="332"/>
      <c r="BG72" s="332"/>
      <c r="BH72" s="332"/>
      <c r="BI72" s="332"/>
      <c r="BJ72" s="332"/>
      <c r="BK72" s="332"/>
      <c r="BL72" s="332"/>
      <c r="BM72" s="332"/>
      <c r="BN72" s="332"/>
      <c r="BO72" s="332"/>
      <c r="BP72" s="332"/>
      <c r="BQ72" s="332"/>
      <c r="BR72" s="332"/>
      <c r="BS72" s="332"/>
      <c r="BT72" s="332"/>
      <c r="BU72" s="332"/>
      <c r="BV72" s="332"/>
      <c r="BW72" s="332"/>
      <c r="BX72" s="332"/>
      <c r="BY72" s="332"/>
      <c r="BZ72" s="332"/>
      <c r="CA72" s="332"/>
      <c r="CB72" s="332"/>
      <c r="CC72" s="332"/>
      <c r="CD72" s="332"/>
      <c r="CE72" s="332"/>
      <c r="CF72" s="332"/>
      <c r="CG72" s="332"/>
      <c r="CH72" s="332"/>
      <c r="CI72" s="332"/>
      <c r="CJ72" s="332"/>
      <c r="CK72" s="332"/>
      <c r="CL72" s="332"/>
      <c r="CM72" s="332"/>
      <c r="CN72" s="332"/>
      <c r="CO72" s="332"/>
      <c r="CP72" s="332"/>
      <c r="CQ72" s="332"/>
      <c r="CR72" s="332"/>
      <c r="CS72" s="332"/>
      <c r="CT72" s="332"/>
      <c r="CU72" s="332"/>
      <c r="CV72" s="332"/>
      <c r="CW72" s="332"/>
      <c r="CX72" s="332"/>
      <c r="CY72" s="332"/>
      <c r="CZ72" s="332"/>
      <c r="DA72" s="332"/>
      <c r="DB72" s="332"/>
      <c r="DC72" s="332"/>
      <c r="DD72" s="332"/>
      <c r="DE72" s="332"/>
      <c r="DF72" s="332"/>
      <c r="DG72" s="332"/>
      <c r="DH72" s="332"/>
      <c r="DI72" s="332"/>
      <c r="DJ72" s="332"/>
      <c r="DK72" s="332"/>
      <c r="DL72" s="332"/>
      <c r="DM72" s="332"/>
      <c r="DN72" s="332"/>
      <c r="DO72" s="332"/>
      <c r="DP72" s="332"/>
      <c r="DQ72" s="332"/>
      <c r="DR72" s="332"/>
      <c r="DS72" s="332"/>
      <c r="DT72" s="332"/>
      <c r="DU72" s="332"/>
      <c r="DV72" s="332"/>
      <c r="DW72" s="332"/>
      <c r="DX72" s="332"/>
      <c r="DY72" s="332"/>
      <c r="DZ72" s="332"/>
      <c r="EA72" s="332"/>
      <c r="EB72" s="332"/>
      <c r="EC72" s="332"/>
      <c r="ED72" s="332"/>
      <c r="EE72" s="332"/>
      <c r="EF72" s="332"/>
      <c r="EG72" s="332"/>
      <c r="EH72" s="332"/>
      <c r="EI72" s="332"/>
      <c r="EJ72" s="332"/>
      <c r="EK72" s="332"/>
      <c r="EL72" s="332"/>
      <c r="EM72" s="332"/>
      <c r="EN72" s="332"/>
      <c r="EO72" s="332"/>
      <c r="EP72" s="332"/>
      <c r="EQ72" s="332"/>
      <c r="ER72" s="332"/>
      <c r="ES72" s="332"/>
      <c r="ET72" s="332"/>
      <c r="EU72" s="332"/>
      <c r="EV72" s="332"/>
      <c r="EW72" s="332"/>
      <c r="EX72" s="332"/>
      <c r="EY72" s="332"/>
      <c r="EZ72" s="332"/>
      <c r="FA72" s="332"/>
      <c r="FB72" s="332"/>
      <c r="FC72" s="332"/>
      <c r="FD72" s="332"/>
      <c r="FE72" s="332"/>
      <c r="FF72" s="332"/>
      <c r="FG72" s="332"/>
      <c r="FH72" s="332"/>
      <c r="FI72" s="332"/>
      <c r="FJ72" s="332"/>
      <c r="FK72" s="332"/>
      <c r="FL72" s="332"/>
      <c r="FM72" s="332"/>
      <c r="FN72" s="332"/>
      <c r="FO72" s="332"/>
      <c r="FP72" s="332"/>
      <c r="FQ72" s="332"/>
      <c r="FR72" s="332"/>
      <c r="FS72" s="332"/>
      <c r="FT72" s="332"/>
      <c r="FU72" s="332"/>
      <c r="FV72" s="332"/>
      <c r="FW72" s="332"/>
      <c r="FX72" s="332"/>
      <c r="FY72" s="332"/>
      <c r="FZ72" s="332"/>
      <c r="GA72" s="332"/>
      <c r="GB72" s="332"/>
      <c r="GC72" s="332"/>
      <c r="GD72" s="332"/>
      <c r="GE72" s="332"/>
      <c r="GF72" s="332"/>
      <c r="GG72" s="332"/>
      <c r="GH72" s="332"/>
      <c r="GI72" s="332"/>
      <c r="GJ72" s="332"/>
      <c r="GK72" s="332"/>
      <c r="GL72" s="332"/>
      <c r="GM72" s="332"/>
      <c r="GN72" s="332"/>
      <c r="GO72" s="332"/>
      <c r="GP72" s="332"/>
      <c r="GQ72" s="332"/>
      <c r="GR72" s="332"/>
      <c r="GS72" s="332"/>
      <c r="GT72" s="332"/>
      <c r="GU72" s="332"/>
      <c r="GV72" s="332"/>
      <c r="GW72" s="332"/>
      <c r="GX72" s="332"/>
      <c r="GY72" s="332"/>
      <c r="GZ72" s="332"/>
      <c r="HA72" s="332"/>
      <c r="HB72" s="332"/>
      <c r="HC72" s="332"/>
      <c r="HD72" s="332"/>
      <c r="HE72" s="332"/>
      <c r="HF72" s="332"/>
      <c r="HG72" s="332"/>
      <c r="HH72" s="332"/>
      <c r="HI72" s="332"/>
      <c r="HJ72" s="332"/>
      <c r="HK72" s="332"/>
      <c r="HL72" s="332"/>
      <c r="HM72" s="332"/>
      <c r="HN72" s="332"/>
      <c r="HO72" s="332"/>
      <c r="HP72" s="332"/>
      <c r="HQ72" s="332"/>
      <c r="HR72" s="332"/>
      <c r="HS72" s="332"/>
      <c r="HT72" s="332"/>
      <c r="HU72" s="332"/>
      <c r="HV72" s="332"/>
      <c r="HW72" s="332"/>
      <c r="HX72" s="332"/>
      <c r="HY72" s="332"/>
      <c r="HZ72" s="332"/>
      <c r="IA72" s="332"/>
      <c r="IB72" s="332"/>
      <c r="IC72" s="332"/>
      <c r="ID72" s="332"/>
      <c r="IE72" s="332"/>
      <c r="IF72" s="332"/>
      <c r="IG72" s="332"/>
      <c r="IH72" s="332"/>
      <c r="II72" s="332"/>
      <c r="IJ72" s="332"/>
      <c r="IK72" s="332"/>
      <c r="IL72" s="332"/>
      <c r="IM72" s="332"/>
      <c r="IN72" s="332"/>
      <c r="IO72" s="332"/>
      <c r="IP72" s="332"/>
      <c r="IQ72" s="332"/>
      <c r="IR72" s="332"/>
      <c r="IS72" s="332"/>
      <c r="IT72" s="332"/>
      <c r="IU72" s="332"/>
      <c r="IV72" s="332"/>
      <c r="IW72" s="332"/>
      <c r="IX72" s="332"/>
      <c r="IY72" s="332"/>
      <c r="IZ72" s="332"/>
      <c r="JA72" s="332"/>
      <c r="JB72" s="332"/>
      <c r="JC72" s="332"/>
      <c r="JD72" s="332"/>
      <c r="JE72" s="332"/>
      <c r="JF72" s="332"/>
      <c r="JG72" s="332"/>
      <c r="JH72" s="332"/>
      <c r="JI72" s="332"/>
      <c r="JJ72" s="332"/>
      <c r="JK72" s="332"/>
      <c r="JL72" s="332"/>
      <c r="JM72" s="332"/>
      <c r="JN72" s="332"/>
      <c r="JO72" s="332"/>
      <c r="JP72" s="332"/>
      <c r="JQ72" s="332"/>
      <c r="JR72" s="332"/>
      <c r="JS72" s="332"/>
      <c r="JT72" s="332"/>
      <c r="JU72" s="332"/>
      <c r="JV72" s="332"/>
      <c r="JW72" s="332"/>
      <c r="JX72" s="332"/>
      <c r="JY72" s="332"/>
      <c r="JZ72" s="332"/>
      <c r="KA72" s="332"/>
      <c r="KB72" s="332"/>
      <c r="KC72" s="332"/>
      <c r="KD72" s="332"/>
      <c r="KE72" s="332"/>
      <c r="KF72" s="332"/>
      <c r="KG72" s="332"/>
      <c r="KH72" s="332"/>
      <c r="KI72" s="332"/>
      <c r="KJ72" s="332"/>
      <c r="KK72" s="332"/>
      <c r="KL72" s="332"/>
      <c r="KM72" s="332"/>
      <c r="KN72" s="332"/>
      <c r="KO72" s="332"/>
      <c r="KP72" s="332"/>
      <c r="KQ72" s="332"/>
      <c r="KR72" s="332"/>
      <c r="KS72" s="332"/>
      <c r="KT72" s="332"/>
      <c r="KU72" s="332"/>
      <c r="KV72" s="332"/>
      <c r="KW72" s="332"/>
      <c r="KX72" s="332"/>
      <c r="KY72" s="332"/>
      <c r="KZ72" s="332"/>
      <c r="LA72" s="332"/>
      <c r="LB72" s="332"/>
      <c r="LC72" s="332"/>
      <c r="LD72" s="332"/>
      <c r="LE72" s="332"/>
      <c r="LF72" s="332"/>
      <c r="LG72" s="332"/>
      <c r="LH72" s="332"/>
      <c r="LI72" s="332"/>
      <c r="LJ72" s="332"/>
      <c r="LK72" s="332"/>
      <c r="LL72" s="332"/>
      <c r="LM72" s="332"/>
      <c r="LN72" s="332"/>
      <c r="LO72" s="332"/>
      <c r="LP72" s="332"/>
      <c r="LQ72" s="332"/>
      <c r="LR72" s="332"/>
      <c r="LS72" s="332"/>
      <c r="LT72" s="332"/>
      <c r="LU72" s="332"/>
      <c r="LV72" s="332"/>
      <c r="LW72" s="332"/>
      <c r="LX72" s="332"/>
      <c r="LY72" s="332"/>
      <c r="LZ72" s="332"/>
      <c r="MA72" s="332"/>
      <c r="MB72" s="332"/>
      <c r="MC72" s="332"/>
      <c r="MD72" s="332"/>
      <c r="ME72" s="332"/>
      <c r="MF72" s="332"/>
      <c r="MG72" s="332"/>
      <c r="MH72" s="332"/>
      <c r="MI72" s="332"/>
      <c r="MJ72" s="332"/>
      <c r="MK72" s="332"/>
      <c r="ML72" s="332"/>
      <c r="MM72" s="332"/>
      <c r="MN72" s="332"/>
      <c r="MO72" s="332"/>
      <c r="MP72" s="332"/>
      <c r="MQ72" s="332"/>
      <c r="MR72" s="332"/>
      <c r="MS72" s="332"/>
      <c r="MT72" s="332"/>
      <c r="MU72" s="332"/>
      <c r="MV72" s="332"/>
      <c r="MW72" s="332"/>
      <c r="MX72" s="332"/>
      <c r="MY72" s="332"/>
      <c r="MZ72" s="332"/>
      <c r="NA72" s="332"/>
      <c r="NB72" s="332"/>
      <c r="NC72" s="332"/>
      <c r="ND72" s="332"/>
      <c r="NE72" s="332"/>
      <c r="NF72" s="332"/>
      <c r="NG72" s="332"/>
      <c r="NH72" s="332"/>
      <c r="NI72" s="332"/>
      <c r="NJ72" s="332"/>
      <c r="NK72" s="332"/>
      <c r="NL72" s="332"/>
      <c r="NM72" s="332"/>
      <c r="NN72" s="332"/>
      <c r="NO72" s="332"/>
      <c r="NP72" s="332"/>
      <c r="NQ72" s="332"/>
      <c r="NR72" s="332"/>
      <c r="NS72" s="332"/>
      <c r="NT72" s="332"/>
      <c r="NU72" s="332"/>
      <c r="NV72" s="332"/>
      <c r="NW72" s="332"/>
      <c r="NX72" s="332"/>
      <c r="NY72" s="332"/>
      <c r="NZ72" s="332"/>
      <c r="OA72" s="332"/>
      <c r="OB72" s="332"/>
      <c r="OC72" s="332"/>
      <c r="OD72" s="332"/>
      <c r="OE72" s="43" t="s">
        <v>1206</v>
      </c>
      <c r="OF72" s="91">
        <v>43885</v>
      </c>
    </row>
    <row r="73" spans="1:396" s="43" customFormat="1" ht="15.75" customHeight="1">
      <c r="A73" s="92">
        <f t="shared" si="56"/>
        <v>68</v>
      </c>
      <c r="B73" s="415"/>
      <c r="C73" s="90">
        <f t="shared" si="31"/>
        <v>0</v>
      </c>
      <c r="D73" s="90">
        <f t="shared" si="32"/>
        <v>0</v>
      </c>
      <c r="E73" s="88">
        <f t="shared" si="45"/>
        <v>0</v>
      </c>
      <c r="F73" s="88">
        <f t="shared" si="33"/>
        <v>0</v>
      </c>
      <c r="G73" s="88">
        <f t="shared" si="46"/>
        <v>0</v>
      </c>
      <c r="H73" s="89">
        <f t="shared" si="34"/>
        <v>0</v>
      </c>
      <c r="I73" s="89">
        <f t="shared" si="47"/>
        <v>0</v>
      </c>
      <c r="J73" s="88">
        <f t="shared" si="35"/>
        <v>0</v>
      </c>
      <c r="K73" s="88">
        <f t="shared" si="48"/>
        <v>0</v>
      </c>
      <c r="L73" s="88">
        <f t="shared" si="36"/>
        <v>0</v>
      </c>
      <c r="M73" s="88">
        <f t="shared" si="49"/>
        <v>0</v>
      </c>
      <c r="N73" s="88">
        <f t="shared" si="37"/>
        <v>0</v>
      </c>
      <c r="O73" s="88">
        <f t="shared" si="50"/>
        <v>0</v>
      </c>
      <c r="P73" s="88">
        <f t="shared" si="38"/>
        <v>0</v>
      </c>
      <c r="Q73" s="88">
        <f t="shared" si="51"/>
        <v>0</v>
      </c>
      <c r="R73" s="88">
        <f t="shared" si="39"/>
        <v>0</v>
      </c>
      <c r="S73" s="88">
        <f t="shared" si="52"/>
        <v>0</v>
      </c>
      <c r="T73" s="88">
        <f t="shared" si="40"/>
        <v>0</v>
      </c>
      <c r="U73" s="88">
        <f t="shared" si="53"/>
        <v>0</v>
      </c>
      <c r="V73" s="88">
        <f t="shared" si="41"/>
        <v>0</v>
      </c>
      <c r="W73" s="88">
        <f t="shared" si="28"/>
        <v>0</v>
      </c>
      <c r="X73" s="88">
        <f t="shared" si="42"/>
        <v>0</v>
      </c>
      <c r="Y73" s="88">
        <f t="shared" si="43"/>
        <v>0</v>
      </c>
      <c r="Z73" s="88">
        <f t="shared" si="44"/>
        <v>0</v>
      </c>
      <c r="AA73" s="88">
        <f t="shared" si="54"/>
        <v>0</v>
      </c>
      <c r="AB73" s="88">
        <f t="shared" si="55"/>
        <v>0</v>
      </c>
      <c r="AC73" s="332"/>
      <c r="AD73" s="332"/>
      <c r="AE73" s="332"/>
      <c r="AF73" s="332"/>
      <c r="AG73" s="332"/>
      <c r="AH73" s="332"/>
      <c r="AI73" s="332"/>
      <c r="AJ73" s="332"/>
      <c r="AK73" s="332"/>
      <c r="AL73" s="332"/>
      <c r="AM73" s="332"/>
      <c r="AN73" s="332"/>
      <c r="AO73" s="332"/>
      <c r="AP73" s="332"/>
      <c r="AQ73" s="332"/>
      <c r="AR73" s="332"/>
      <c r="AS73" s="332"/>
      <c r="AT73" s="332"/>
      <c r="AU73" s="332"/>
      <c r="AV73" s="332"/>
      <c r="AW73" s="332"/>
      <c r="AX73" s="332"/>
      <c r="AY73" s="332"/>
      <c r="AZ73" s="332"/>
      <c r="BA73" s="332"/>
      <c r="BB73" s="332"/>
      <c r="BC73" s="332"/>
      <c r="BD73" s="332"/>
      <c r="BE73" s="332"/>
      <c r="BF73" s="332"/>
      <c r="BG73" s="332"/>
      <c r="BH73" s="332"/>
      <c r="BI73" s="332"/>
      <c r="BJ73" s="332"/>
      <c r="BK73" s="332"/>
      <c r="BL73" s="332"/>
      <c r="BM73" s="332"/>
      <c r="BN73" s="332"/>
      <c r="BO73" s="332"/>
      <c r="BP73" s="332"/>
      <c r="BQ73" s="332"/>
      <c r="BR73" s="332"/>
      <c r="BS73" s="332"/>
      <c r="BT73" s="332"/>
      <c r="BU73" s="332"/>
      <c r="BV73" s="332"/>
      <c r="BW73" s="332"/>
      <c r="BX73" s="332"/>
      <c r="BY73" s="332"/>
      <c r="BZ73" s="332"/>
      <c r="CA73" s="332"/>
      <c r="CB73" s="332"/>
      <c r="CC73" s="332"/>
      <c r="CD73" s="332"/>
      <c r="CE73" s="332"/>
      <c r="CF73" s="332"/>
      <c r="CG73" s="332"/>
      <c r="CH73" s="332"/>
      <c r="CI73" s="332"/>
      <c r="CJ73" s="332"/>
      <c r="CK73" s="332"/>
      <c r="CL73" s="332"/>
      <c r="CM73" s="332"/>
      <c r="CN73" s="332"/>
      <c r="CO73" s="332"/>
      <c r="CP73" s="332"/>
      <c r="CQ73" s="332"/>
      <c r="CR73" s="332"/>
      <c r="CS73" s="332"/>
      <c r="CT73" s="332"/>
      <c r="CU73" s="332"/>
      <c r="CV73" s="332"/>
      <c r="CW73" s="332"/>
      <c r="CX73" s="332"/>
      <c r="CY73" s="332"/>
      <c r="CZ73" s="332"/>
      <c r="DA73" s="332"/>
      <c r="DB73" s="332"/>
      <c r="DC73" s="332"/>
      <c r="DD73" s="332"/>
      <c r="DE73" s="332"/>
      <c r="DF73" s="332"/>
      <c r="DG73" s="332"/>
      <c r="DH73" s="332"/>
      <c r="DI73" s="332"/>
      <c r="DJ73" s="332"/>
      <c r="DK73" s="332"/>
      <c r="DL73" s="332"/>
      <c r="DM73" s="332"/>
      <c r="DN73" s="332"/>
      <c r="DO73" s="332"/>
      <c r="DP73" s="332"/>
      <c r="DQ73" s="332"/>
      <c r="DR73" s="332"/>
      <c r="DS73" s="332"/>
      <c r="DT73" s="332"/>
      <c r="DU73" s="332"/>
      <c r="DV73" s="332"/>
      <c r="DW73" s="332"/>
      <c r="DX73" s="332"/>
      <c r="DY73" s="332"/>
      <c r="DZ73" s="332"/>
      <c r="EA73" s="332"/>
      <c r="EB73" s="332"/>
      <c r="EC73" s="332"/>
      <c r="ED73" s="332"/>
      <c r="EE73" s="332"/>
      <c r="EF73" s="332"/>
      <c r="EG73" s="332"/>
      <c r="EH73" s="332"/>
      <c r="EI73" s="332"/>
      <c r="EJ73" s="332"/>
      <c r="EK73" s="332"/>
      <c r="EL73" s="332"/>
      <c r="EM73" s="332"/>
      <c r="EN73" s="332"/>
      <c r="EO73" s="332"/>
      <c r="EP73" s="332"/>
      <c r="EQ73" s="332"/>
      <c r="ER73" s="332"/>
      <c r="ES73" s="332"/>
      <c r="ET73" s="332"/>
      <c r="EU73" s="332"/>
      <c r="EV73" s="332"/>
      <c r="EW73" s="332"/>
      <c r="EX73" s="332"/>
      <c r="EY73" s="332"/>
      <c r="EZ73" s="332"/>
      <c r="FA73" s="332"/>
      <c r="FB73" s="332"/>
      <c r="FC73" s="332"/>
      <c r="FD73" s="332"/>
      <c r="FE73" s="332"/>
      <c r="FF73" s="332"/>
      <c r="FG73" s="332"/>
      <c r="FH73" s="332"/>
      <c r="FI73" s="332"/>
      <c r="FJ73" s="332"/>
      <c r="FK73" s="332"/>
      <c r="FL73" s="332"/>
      <c r="FM73" s="332"/>
      <c r="FN73" s="332"/>
      <c r="FO73" s="332"/>
      <c r="FP73" s="332"/>
      <c r="FQ73" s="332"/>
      <c r="FR73" s="332"/>
      <c r="FS73" s="332"/>
      <c r="FT73" s="332"/>
      <c r="FU73" s="332"/>
      <c r="FV73" s="332"/>
      <c r="FW73" s="332"/>
      <c r="FX73" s="332"/>
      <c r="FY73" s="332"/>
      <c r="FZ73" s="332"/>
      <c r="GA73" s="332"/>
      <c r="GB73" s="332"/>
      <c r="GC73" s="332"/>
      <c r="GD73" s="332"/>
      <c r="GE73" s="332"/>
      <c r="GF73" s="332"/>
      <c r="GG73" s="332"/>
      <c r="GH73" s="332"/>
      <c r="GI73" s="332"/>
      <c r="GJ73" s="332"/>
      <c r="GK73" s="332"/>
      <c r="GL73" s="332"/>
      <c r="GM73" s="332"/>
      <c r="GN73" s="332"/>
      <c r="GO73" s="332"/>
      <c r="GP73" s="332"/>
      <c r="GQ73" s="332"/>
      <c r="GR73" s="332"/>
      <c r="GS73" s="332"/>
      <c r="GT73" s="332"/>
      <c r="GU73" s="332"/>
      <c r="GV73" s="332"/>
      <c r="GW73" s="332"/>
      <c r="GX73" s="332"/>
      <c r="GY73" s="332"/>
      <c r="GZ73" s="332"/>
      <c r="HA73" s="332"/>
      <c r="HB73" s="332"/>
      <c r="HC73" s="332"/>
      <c r="HD73" s="332"/>
      <c r="HE73" s="332"/>
      <c r="HF73" s="332"/>
      <c r="HG73" s="332"/>
      <c r="HH73" s="332"/>
      <c r="HI73" s="332"/>
      <c r="HJ73" s="332"/>
      <c r="HK73" s="332"/>
      <c r="HL73" s="332"/>
      <c r="HM73" s="332"/>
      <c r="HN73" s="332"/>
      <c r="HO73" s="332"/>
      <c r="HP73" s="332"/>
      <c r="HQ73" s="332"/>
      <c r="HR73" s="332"/>
      <c r="HS73" s="332"/>
      <c r="HT73" s="332"/>
      <c r="HU73" s="332"/>
      <c r="HV73" s="332"/>
      <c r="HW73" s="332"/>
      <c r="HX73" s="332"/>
      <c r="HY73" s="332"/>
      <c r="HZ73" s="332"/>
      <c r="IA73" s="332"/>
      <c r="IB73" s="332"/>
      <c r="IC73" s="332"/>
      <c r="ID73" s="332"/>
      <c r="IE73" s="332"/>
      <c r="IF73" s="332"/>
      <c r="IG73" s="332"/>
      <c r="IH73" s="332"/>
      <c r="II73" s="332"/>
      <c r="IJ73" s="332"/>
      <c r="IK73" s="332"/>
      <c r="IL73" s="332"/>
      <c r="IM73" s="332"/>
      <c r="IN73" s="332"/>
      <c r="IO73" s="332"/>
      <c r="IP73" s="332"/>
      <c r="IQ73" s="332"/>
      <c r="IR73" s="332"/>
      <c r="IS73" s="332"/>
      <c r="IT73" s="332"/>
      <c r="IU73" s="332"/>
      <c r="IV73" s="332"/>
      <c r="IW73" s="332"/>
      <c r="IX73" s="332"/>
      <c r="IY73" s="332"/>
      <c r="IZ73" s="332"/>
      <c r="JA73" s="332"/>
      <c r="JB73" s="332"/>
      <c r="JC73" s="332"/>
      <c r="JD73" s="332"/>
      <c r="JE73" s="332"/>
      <c r="JF73" s="332"/>
      <c r="JG73" s="332"/>
      <c r="JH73" s="332"/>
      <c r="JI73" s="332"/>
      <c r="JJ73" s="332"/>
      <c r="JK73" s="332"/>
      <c r="JL73" s="332"/>
      <c r="JM73" s="332"/>
      <c r="JN73" s="332"/>
      <c r="JO73" s="332"/>
      <c r="JP73" s="332"/>
      <c r="JQ73" s="332"/>
      <c r="JR73" s="332"/>
      <c r="JS73" s="332"/>
      <c r="JT73" s="332"/>
      <c r="JU73" s="332"/>
      <c r="JV73" s="332"/>
      <c r="JW73" s="332"/>
      <c r="JX73" s="332"/>
      <c r="JY73" s="332"/>
      <c r="JZ73" s="332"/>
      <c r="KA73" s="332"/>
      <c r="KB73" s="332"/>
      <c r="KC73" s="332"/>
      <c r="KD73" s="332"/>
      <c r="KE73" s="332"/>
      <c r="KF73" s="332"/>
      <c r="KG73" s="332"/>
      <c r="KH73" s="332"/>
      <c r="KI73" s="332"/>
      <c r="KJ73" s="332"/>
      <c r="KK73" s="332"/>
      <c r="KL73" s="332"/>
      <c r="KM73" s="332"/>
      <c r="KN73" s="332"/>
      <c r="KO73" s="332"/>
      <c r="KP73" s="332"/>
      <c r="KQ73" s="332"/>
      <c r="KR73" s="332"/>
      <c r="KS73" s="332"/>
      <c r="KT73" s="332"/>
      <c r="KU73" s="332"/>
      <c r="KV73" s="332"/>
      <c r="KW73" s="332"/>
      <c r="KX73" s="332"/>
      <c r="KY73" s="332"/>
      <c r="KZ73" s="332"/>
      <c r="LA73" s="332"/>
      <c r="LB73" s="332"/>
      <c r="LC73" s="332"/>
      <c r="LD73" s="332"/>
      <c r="LE73" s="332"/>
      <c r="LF73" s="332"/>
      <c r="LG73" s="332"/>
      <c r="LH73" s="332"/>
      <c r="LI73" s="332"/>
      <c r="LJ73" s="332"/>
      <c r="LK73" s="332"/>
      <c r="LL73" s="332"/>
      <c r="LM73" s="332"/>
      <c r="LN73" s="332"/>
      <c r="LO73" s="332"/>
      <c r="LP73" s="332"/>
      <c r="LQ73" s="332"/>
      <c r="LR73" s="332"/>
      <c r="LS73" s="332"/>
      <c r="LT73" s="332"/>
      <c r="LU73" s="332"/>
      <c r="LV73" s="332"/>
      <c r="LW73" s="332"/>
      <c r="LX73" s="332"/>
      <c r="LY73" s="332"/>
      <c r="LZ73" s="332"/>
      <c r="MA73" s="332"/>
      <c r="MB73" s="332"/>
      <c r="MC73" s="332"/>
      <c r="MD73" s="332"/>
      <c r="ME73" s="332"/>
      <c r="MF73" s="332"/>
      <c r="MG73" s="332"/>
      <c r="MH73" s="332"/>
      <c r="MI73" s="332"/>
      <c r="MJ73" s="332"/>
      <c r="MK73" s="332"/>
      <c r="ML73" s="332"/>
      <c r="MM73" s="332"/>
      <c r="MN73" s="332"/>
      <c r="MO73" s="332"/>
      <c r="MP73" s="332"/>
      <c r="MQ73" s="332"/>
      <c r="MR73" s="332"/>
      <c r="MS73" s="332"/>
      <c r="MT73" s="332"/>
      <c r="MU73" s="332"/>
      <c r="MV73" s="332"/>
      <c r="MW73" s="332"/>
      <c r="MX73" s="332"/>
      <c r="MY73" s="332"/>
      <c r="MZ73" s="332"/>
      <c r="NA73" s="332"/>
      <c r="NB73" s="332"/>
      <c r="NC73" s="332"/>
      <c r="ND73" s="332"/>
      <c r="NE73" s="332"/>
      <c r="NF73" s="332"/>
      <c r="NG73" s="332"/>
      <c r="NH73" s="332"/>
      <c r="NI73" s="332"/>
      <c r="NJ73" s="332"/>
      <c r="NK73" s="332"/>
      <c r="NL73" s="332"/>
      <c r="NM73" s="332"/>
      <c r="NN73" s="332"/>
      <c r="NO73" s="332"/>
      <c r="NP73" s="332"/>
      <c r="NQ73" s="332"/>
      <c r="NR73" s="332"/>
      <c r="NS73" s="332"/>
      <c r="NT73" s="332"/>
      <c r="NU73" s="332"/>
      <c r="NV73" s="332"/>
      <c r="NW73" s="332"/>
      <c r="NX73" s="332"/>
      <c r="NY73" s="332"/>
      <c r="NZ73" s="332"/>
      <c r="OA73" s="332"/>
      <c r="OB73" s="332"/>
      <c r="OC73" s="332"/>
      <c r="OD73" s="332"/>
      <c r="OE73" s="43" t="s">
        <v>1206</v>
      </c>
      <c r="OF73" s="91">
        <v>43910</v>
      </c>
    </row>
    <row r="74" spans="1:396" s="43" customFormat="1" ht="15.75" customHeight="1">
      <c r="A74" s="92">
        <f t="shared" si="56"/>
        <v>69</v>
      </c>
      <c r="B74" s="415"/>
      <c r="C74" s="90">
        <f t="shared" si="31"/>
        <v>0</v>
      </c>
      <c r="D74" s="90">
        <f t="shared" si="32"/>
        <v>0</v>
      </c>
      <c r="E74" s="88">
        <f t="shared" si="45"/>
        <v>0</v>
      </c>
      <c r="F74" s="88">
        <f t="shared" si="33"/>
        <v>0</v>
      </c>
      <c r="G74" s="88">
        <f t="shared" si="46"/>
        <v>0</v>
      </c>
      <c r="H74" s="89">
        <f t="shared" si="34"/>
        <v>0</v>
      </c>
      <c r="I74" s="89">
        <f t="shared" si="47"/>
        <v>0</v>
      </c>
      <c r="J74" s="88">
        <f t="shared" si="35"/>
        <v>0</v>
      </c>
      <c r="K74" s="88">
        <f t="shared" si="48"/>
        <v>0</v>
      </c>
      <c r="L74" s="88">
        <f t="shared" si="36"/>
        <v>0</v>
      </c>
      <c r="M74" s="88">
        <f t="shared" si="49"/>
        <v>0</v>
      </c>
      <c r="N74" s="88">
        <f t="shared" si="37"/>
        <v>0</v>
      </c>
      <c r="O74" s="88">
        <f t="shared" si="50"/>
        <v>0</v>
      </c>
      <c r="P74" s="88">
        <f t="shared" si="38"/>
        <v>0</v>
      </c>
      <c r="Q74" s="88">
        <f t="shared" si="51"/>
        <v>0</v>
      </c>
      <c r="R74" s="88">
        <f t="shared" si="39"/>
        <v>0</v>
      </c>
      <c r="S74" s="88">
        <f t="shared" si="52"/>
        <v>0</v>
      </c>
      <c r="T74" s="88">
        <f t="shared" si="40"/>
        <v>0</v>
      </c>
      <c r="U74" s="88">
        <f t="shared" si="53"/>
        <v>0</v>
      </c>
      <c r="V74" s="88">
        <f t="shared" si="41"/>
        <v>0</v>
      </c>
      <c r="W74" s="88">
        <f t="shared" si="28"/>
        <v>0</v>
      </c>
      <c r="X74" s="88">
        <f t="shared" si="42"/>
        <v>0</v>
      </c>
      <c r="Y74" s="88">
        <f t="shared" si="43"/>
        <v>0</v>
      </c>
      <c r="Z74" s="88">
        <f t="shared" si="44"/>
        <v>0</v>
      </c>
      <c r="AA74" s="88">
        <f t="shared" si="54"/>
        <v>0</v>
      </c>
      <c r="AB74" s="88">
        <f t="shared" si="55"/>
        <v>0</v>
      </c>
      <c r="AC74" s="332"/>
      <c r="AD74" s="332"/>
      <c r="AE74" s="332"/>
      <c r="AF74" s="332"/>
      <c r="AG74" s="332"/>
      <c r="AH74" s="332"/>
      <c r="AI74" s="332"/>
      <c r="AJ74" s="332"/>
      <c r="AK74" s="332"/>
      <c r="AL74" s="332"/>
      <c r="AM74" s="332"/>
      <c r="AN74" s="332"/>
      <c r="AO74" s="332"/>
      <c r="AP74" s="332"/>
      <c r="AQ74" s="332"/>
      <c r="AR74" s="332"/>
      <c r="AS74" s="332"/>
      <c r="AT74" s="332"/>
      <c r="AU74" s="332"/>
      <c r="AV74" s="332"/>
      <c r="AW74" s="332"/>
      <c r="AX74" s="332"/>
      <c r="AY74" s="332"/>
      <c r="AZ74" s="332"/>
      <c r="BA74" s="332"/>
      <c r="BB74" s="332"/>
      <c r="BC74" s="332"/>
      <c r="BD74" s="332"/>
      <c r="BE74" s="332"/>
      <c r="BF74" s="332"/>
      <c r="BG74" s="332"/>
      <c r="BH74" s="332"/>
      <c r="BI74" s="332"/>
      <c r="BJ74" s="332"/>
      <c r="BK74" s="332"/>
      <c r="BL74" s="332"/>
      <c r="BM74" s="332"/>
      <c r="BN74" s="332"/>
      <c r="BO74" s="332"/>
      <c r="BP74" s="332"/>
      <c r="BQ74" s="332"/>
      <c r="BR74" s="332"/>
      <c r="BS74" s="332"/>
      <c r="BT74" s="332"/>
      <c r="BU74" s="332"/>
      <c r="BV74" s="332"/>
      <c r="BW74" s="332"/>
      <c r="BX74" s="332"/>
      <c r="BY74" s="332"/>
      <c r="BZ74" s="332"/>
      <c r="CA74" s="332"/>
      <c r="CB74" s="332"/>
      <c r="CC74" s="332"/>
      <c r="CD74" s="332"/>
      <c r="CE74" s="332"/>
      <c r="CF74" s="332"/>
      <c r="CG74" s="332"/>
      <c r="CH74" s="332"/>
      <c r="CI74" s="332"/>
      <c r="CJ74" s="332"/>
      <c r="CK74" s="332"/>
      <c r="CL74" s="332"/>
      <c r="CM74" s="332"/>
      <c r="CN74" s="332"/>
      <c r="CO74" s="332"/>
      <c r="CP74" s="332"/>
      <c r="CQ74" s="332"/>
      <c r="CR74" s="332"/>
      <c r="CS74" s="332"/>
      <c r="CT74" s="332"/>
      <c r="CU74" s="332"/>
      <c r="CV74" s="332"/>
      <c r="CW74" s="332"/>
      <c r="CX74" s="332"/>
      <c r="CY74" s="332"/>
      <c r="CZ74" s="332"/>
      <c r="DA74" s="332"/>
      <c r="DB74" s="332"/>
      <c r="DC74" s="332"/>
      <c r="DD74" s="332"/>
      <c r="DE74" s="332"/>
      <c r="DF74" s="332"/>
      <c r="DG74" s="332"/>
      <c r="DH74" s="332"/>
      <c r="DI74" s="332"/>
      <c r="DJ74" s="332"/>
      <c r="DK74" s="332"/>
      <c r="DL74" s="332"/>
      <c r="DM74" s="332"/>
      <c r="DN74" s="332"/>
      <c r="DO74" s="332"/>
      <c r="DP74" s="332"/>
      <c r="DQ74" s="332"/>
      <c r="DR74" s="332"/>
      <c r="DS74" s="332"/>
      <c r="DT74" s="332"/>
      <c r="DU74" s="332"/>
      <c r="DV74" s="332"/>
      <c r="DW74" s="332"/>
      <c r="DX74" s="332"/>
      <c r="DY74" s="332"/>
      <c r="DZ74" s="332"/>
      <c r="EA74" s="332"/>
      <c r="EB74" s="332"/>
      <c r="EC74" s="332"/>
      <c r="ED74" s="332"/>
      <c r="EE74" s="332"/>
      <c r="EF74" s="332"/>
      <c r="EG74" s="332"/>
      <c r="EH74" s="332"/>
      <c r="EI74" s="332"/>
      <c r="EJ74" s="332"/>
      <c r="EK74" s="332"/>
      <c r="EL74" s="332"/>
      <c r="EM74" s="332"/>
      <c r="EN74" s="332"/>
      <c r="EO74" s="332"/>
      <c r="EP74" s="332"/>
      <c r="EQ74" s="332"/>
      <c r="ER74" s="332"/>
      <c r="ES74" s="332"/>
      <c r="ET74" s="332"/>
      <c r="EU74" s="332"/>
      <c r="EV74" s="332"/>
      <c r="EW74" s="332"/>
      <c r="EX74" s="332"/>
      <c r="EY74" s="332"/>
      <c r="EZ74" s="332"/>
      <c r="FA74" s="332"/>
      <c r="FB74" s="332"/>
      <c r="FC74" s="332"/>
      <c r="FD74" s="332"/>
      <c r="FE74" s="332"/>
      <c r="FF74" s="332"/>
      <c r="FG74" s="332"/>
      <c r="FH74" s="332"/>
      <c r="FI74" s="332"/>
      <c r="FJ74" s="332"/>
      <c r="FK74" s="332"/>
      <c r="FL74" s="332"/>
      <c r="FM74" s="332"/>
      <c r="FN74" s="332"/>
      <c r="FO74" s="332"/>
      <c r="FP74" s="332"/>
      <c r="FQ74" s="332"/>
      <c r="FR74" s="332"/>
      <c r="FS74" s="332"/>
      <c r="FT74" s="332"/>
      <c r="FU74" s="332"/>
      <c r="FV74" s="332"/>
      <c r="FW74" s="332"/>
      <c r="FX74" s="332"/>
      <c r="FY74" s="332"/>
      <c r="FZ74" s="332"/>
      <c r="GA74" s="332"/>
      <c r="GB74" s="332"/>
      <c r="GC74" s="332"/>
      <c r="GD74" s="332"/>
      <c r="GE74" s="332"/>
      <c r="GF74" s="332"/>
      <c r="GG74" s="332"/>
      <c r="GH74" s="332"/>
      <c r="GI74" s="332"/>
      <c r="GJ74" s="332"/>
      <c r="GK74" s="332"/>
      <c r="GL74" s="332"/>
      <c r="GM74" s="332"/>
      <c r="GN74" s="332"/>
      <c r="GO74" s="332"/>
      <c r="GP74" s="332"/>
      <c r="GQ74" s="332"/>
      <c r="GR74" s="332"/>
      <c r="GS74" s="332"/>
      <c r="GT74" s="332"/>
      <c r="GU74" s="332"/>
      <c r="GV74" s="332"/>
      <c r="GW74" s="332"/>
      <c r="GX74" s="332"/>
      <c r="GY74" s="332"/>
      <c r="GZ74" s="332"/>
      <c r="HA74" s="332"/>
      <c r="HB74" s="332"/>
      <c r="HC74" s="332"/>
      <c r="HD74" s="332"/>
      <c r="HE74" s="332"/>
      <c r="HF74" s="332"/>
      <c r="HG74" s="332"/>
      <c r="HH74" s="332"/>
      <c r="HI74" s="332"/>
      <c r="HJ74" s="332"/>
      <c r="HK74" s="332"/>
      <c r="HL74" s="332"/>
      <c r="HM74" s="332"/>
      <c r="HN74" s="332"/>
      <c r="HO74" s="332"/>
      <c r="HP74" s="332"/>
      <c r="HQ74" s="332"/>
      <c r="HR74" s="332"/>
      <c r="HS74" s="332"/>
      <c r="HT74" s="332"/>
      <c r="HU74" s="332"/>
      <c r="HV74" s="332"/>
      <c r="HW74" s="332"/>
      <c r="HX74" s="332"/>
      <c r="HY74" s="332"/>
      <c r="HZ74" s="332"/>
      <c r="IA74" s="332"/>
      <c r="IB74" s="332"/>
      <c r="IC74" s="332"/>
      <c r="ID74" s="332"/>
      <c r="IE74" s="332"/>
      <c r="IF74" s="332"/>
      <c r="IG74" s="332"/>
      <c r="IH74" s="332"/>
      <c r="II74" s="332"/>
      <c r="IJ74" s="332"/>
      <c r="IK74" s="332"/>
      <c r="IL74" s="332"/>
      <c r="IM74" s="332"/>
      <c r="IN74" s="332"/>
      <c r="IO74" s="332"/>
      <c r="IP74" s="332"/>
      <c r="IQ74" s="332"/>
      <c r="IR74" s="332"/>
      <c r="IS74" s="332"/>
      <c r="IT74" s="332"/>
      <c r="IU74" s="332"/>
      <c r="IV74" s="332"/>
      <c r="IW74" s="332"/>
      <c r="IX74" s="332"/>
      <c r="IY74" s="332"/>
      <c r="IZ74" s="332"/>
      <c r="JA74" s="332"/>
      <c r="JB74" s="332"/>
      <c r="JC74" s="332"/>
      <c r="JD74" s="332"/>
      <c r="JE74" s="332"/>
      <c r="JF74" s="332"/>
      <c r="JG74" s="332"/>
      <c r="JH74" s="332"/>
      <c r="JI74" s="332"/>
      <c r="JJ74" s="332"/>
      <c r="JK74" s="332"/>
      <c r="JL74" s="332"/>
      <c r="JM74" s="332"/>
      <c r="JN74" s="332"/>
      <c r="JO74" s="332"/>
      <c r="JP74" s="332"/>
      <c r="JQ74" s="332"/>
      <c r="JR74" s="332"/>
      <c r="JS74" s="332"/>
      <c r="JT74" s="332"/>
      <c r="JU74" s="332"/>
      <c r="JV74" s="332"/>
      <c r="JW74" s="332"/>
      <c r="JX74" s="332"/>
      <c r="JY74" s="332"/>
      <c r="JZ74" s="332"/>
      <c r="KA74" s="332"/>
      <c r="KB74" s="332"/>
      <c r="KC74" s="332"/>
      <c r="KD74" s="332"/>
      <c r="KE74" s="332"/>
      <c r="KF74" s="332"/>
      <c r="KG74" s="332"/>
      <c r="KH74" s="332"/>
      <c r="KI74" s="332"/>
      <c r="KJ74" s="332"/>
      <c r="KK74" s="332"/>
      <c r="KL74" s="332"/>
      <c r="KM74" s="332"/>
      <c r="KN74" s="332"/>
      <c r="KO74" s="332"/>
      <c r="KP74" s="332"/>
      <c r="KQ74" s="332"/>
      <c r="KR74" s="332"/>
      <c r="KS74" s="332"/>
      <c r="KT74" s="332"/>
      <c r="KU74" s="332"/>
      <c r="KV74" s="332"/>
      <c r="KW74" s="332"/>
      <c r="KX74" s="332"/>
      <c r="KY74" s="332"/>
      <c r="KZ74" s="332"/>
      <c r="LA74" s="332"/>
      <c r="LB74" s="332"/>
      <c r="LC74" s="332"/>
      <c r="LD74" s="332"/>
      <c r="LE74" s="332"/>
      <c r="LF74" s="332"/>
      <c r="LG74" s="332"/>
      <c r="LH74" s="332"/>
      <c r="LI74" s="332"/>
      <c r="LJ74" s="332"/>
      <c r="LK74" s="332"/>
      <c r="LL74" s="332"/>
      <c r="LM74" s="332"/>
      <c r="LN74" s="332"/>
      <c r="LO74" s="332"/>
      <c r="LP74" s="332"/>
      <c r="LQ74" s="332"/>
      <c r="LR74" s="332"/>
      <c r="LS74" s="332"/>
      <c r="LT74" s="332"/>
      <c r="LU74" s="332"/>
      <c r="LV74" s="332"/>
      <c r="LW74" s="332"/>
      <c r="LX74" s="332"/>
      <c r="LY74" s="332"/>
      <c r="LZ74" s="332"/>
      <c r="MA74" s="332"/>
      <c r="MB74" s="332"/>
      <c r="MC74" s="332"/>
      <c r="MD74" s="332"/>
      <c r="ME74" s="332"/>
      <c r="MF74" s="332"/>
      <c r="MG74" s="332"/>
      <c r="MH74" s="332"/>
      <c r="MI74" s="332"/>
      <c r="MJ74" s="332"/>
      <c r="MK74" s="332"/>
      <c r="ML74" s="332"/>
      <c r="MM74" s="332"/>
      <c r="MN74" s="332"/>
      <c r="MO74" s="332"/>
      <c r="MP74" s="332"/>
      <c r="MQ74" s="332"/>
      <c r="MR74" s="332"/>
      <c r="MS74" s="332"/>
      <c r="MT74" s="332"/>
      <c r="MU74" s="332"/>
      <c r="MV74" s="332"/>
      <c r="MW74" s="332"/>
      <c r="MX74" s="332"/>
      <c r="MY74" s="332"/>
      <c r="MZ74" s="332"/>
      <c r="NA74" s="332"/>
      <c r="NB74" s="332"/>
      <c r="NC74" s="332"/>
      <c r="ND74" s="332"/>
      <c r="NE74" s="332"/>
      <c r="NF74" s="332"/>
      <c r="NG74" s="332"/>
      <c r="NH74" s="332"/>
      <c r="NI74" s="332"/>
      <c r="NJ74" s="332"/>
      <c r="NK74" s="332"/>
      <c r="NL74" s="332"/>
      <c r="NM74" s="332"/>
      <c r="NN74" s="332"/>
      <c r="NO74" s="332"/>
      <c r="NP74" s="332"/>
      <c r="NQ74" s="332"/>
      <c r="NR74" s="332"/>
      <c r="NS74" s="332"/>
      <c r="NT74" s="332"/>
      <c r="NU74" s="332"/>
      <c r="NV74" s="332"/>
      <c r="NW74" s="332"/>
      <c r="NX74" s="332"/>
      <c r="NY74" s="332"/>
      <c r="NZ74" s="332"/>
      <c r="OA74" s="332"/>
      <c r="OB74" s="332"/>
      <c r="OC74" s="332"/>
      <c r="OD74" s="332"/>
      <c r="OE74" s="43" t="s">
        <v>1206</v>
      </c>
      <c r="OF74" s="91"/>
    </row>
    <row r="75" spans="1:396" s="43" customFormat="1" ht="15.75" customHeight="1">
      <c r="A75" s="92">
        <f t="shared" si="56"/>
        <v>70</v>
      </c>
      <c r="B75" s="415"/>
      <c r="C75" s="90">
        <f t="shared" si="31"/>
        <v>0</v>
      </c>
      <c r="D75" s="90">
        <f t="shared" si="32"/>
        <v>0</v>
      </c>
      <c r="E75" s="88">
        <f t="shared" si="45"/>
        <v>0</v>
      </c>
      <c r="F75" s="88">
        <f t="shared" si="33"/>
        <v>0</v>
      </c>
      <c r="G75" s="88">
        <f t="shared" si="46"/>
        <v>0</v>
      </c>
      <c r="H75" s="89">
        <f t="shared" si="34"/>
        <v>0</v>
      </c>
      <c r="I75" s="89">
        <f t="shared" si="47"/>
        <v>0</v>
      </c>
      <c r="J75" s="88">
        <f t="shared" si="35"/>
        <v>0</v>
      </c>
      <c r="K75" s="88">
        <f t="shared" si="48"/>
        <v>0</v>
      </c>
      <c r="L75" s="88">
        <f t="shared" si="36"/>
        <v>0</v>
      </c>
      <c r="M75" s="88">
        <f t="shared" si="49"/>
        <v>0</v>
      </c>
      <c r="N75" s="88">
        <f t="shared" si="37"/>
        <v>0</v>
      </c>
      <c r="O75" s="88">
        <f t="shared" si="50"/>
        <v>0</v>
      </c>
      <c r="P75" s="88">
        <f t="shared" si="38"/>
        <v>0</v>
      </c>
      <c r="Q75" s="88">
        <f t="shared" si="51"/>
        <v>0</v>
      </c>
      <c r="R75" s="88">
        <f t="shared" si="39"/>
        <v>0</v>
      </c>
      <c r="S75" s="88">
        <f t="shared" si="52"/>
        <v>0</v>
      </c>
      <c r="T75" s="88">
        <f t="shared" si="40"/>
        <v>0</v>
      </c>
      <c r="U75" s="88">
        <f t="shared" si="53"/>
        <v>0</v>
      </c>
      <c r="V75" s="88">
        <f t="shared" si="41"/>
        <v>0</v>
      </c>
      <c r="W75" s="88">
        <f t="shared" si="28"/>
        <v>0</v>
      </c>
      <c r="X75" s="88">
        <f t="shared" si="42"/>
        <v>0</v>
      </c>
      <c r="Y75" s="88">
        <f t="shared" si="43"/>
        <v>0</v>
      </c>
      <c r="Z75" s="88">
        <f t="shared" si="44"/>
        <v>0</v>
      </c>
      <c r="AA75" s="88">
        <f t="shared" si="54"/>
        <v>0</v>
      </c>
      <c r="AB75" s="88">
        <f t="shared" si="55"/>
        <v>0</v>
      </c>
      <c r="AC75" s="332"/>
      <c r="AD75" s="332"/>
      <c r="AE75" s="332"/>
      <c r="AF75" s="332"/>
      <c r="AG75" s="332"/>
      <c r="AH75" s="332"/>
      <c r="AI75" s="332"/>
      <c r="AJ75" s="332"/>
      <c r="AK75" s="332"/>
      <c r="AL75" s="332"/>
      <c r="AM75" s="332"/>
      <c r="AN75" s="332"/>
      <c r="AO75" s="332"/>
      <c r="AP75" s="332"/>
      <c r="AQ75" s="332"/>
      <c r="AR75" s="332"/>
      <c r="AS75" s="332"/>
      <c r="AT75" s="332"/>
      <c r="AU75" s="332"/>
      <c r="AV75" s="332"/>
      <c r="AW75" s="332"/>
      <c r="AX75" s="332"/>
      <c r="AY75" s="332"/>
      <c r="AZ75" s="332"/>
      <c r="BA75" s="332"/>
      <c r="BB75" s="332"/>
      <c r="BC75" s="332"/>
      <c r="BD75" s="332"/>
      <c r="BE75" s="332"/>
      <c r="BF75" s="332"/>
      <c r="BG75" s="332"/>
      <c r="BH75" s="332"/>
      <c r="BI75" s="332"/>
      <c r="BJ75" s="332"/>
      <c r="BK75" s="332"/>
      <c r="BL75" s="332"/>
      <c r="BM75" s="332"/>
      <c r="BN75" s="332"/>
      <c r="BO75" s="332"/>
      <c r="BP75" s="332"/>
      <c r="BQ75" s="332"/>
      <c r="BR75" s="332"/>
      <c r="BS75" s="332"/>
      <c r="BT75" s="332"/>
      <c r="BU75" s="332"/>
      <c r="BV75" s="332"/>
      <c r="BW75" s="332"/>
      <c r="BX75" s="332"/>
      <c r="BY75" s="332"/>
      <c r="BZ75" s="332"/>
      <c r="CA75" s="332"/>
      <c r="CB75" s="332"/>
      <c r="CC75" s="332"/>
      <c r="CD75" s="332"/>
      <c r="CE75" s="332"/>
      <c r="CF75" s="332"/>
      <c r="CG75" s="332"/>
      <c r="CH75" s="332"/>
      <c r="CI75" s="332"/>
      <c r="CJ75" s="332"/>
      <c r="CK75" s="332"/>
      <c r="CL75" s="332"/>
      <c r="CM75" s="332"/>
      <c r="CN75" s="332"/>
      <c r="CO75" s="332"/>
      <c r="CP75" s="332"/>
      <c r="CQ75" s="332"/>
      <c r="CR75" s="332"/>
      <c r="CS75" s="332"/>
      <c r="CT75" s="332"/>
      <c r="CU75" s="332"/>
      <c r="CV75" s="332"/>
      <c r="CW75" s="332"/>
      <c r="CX75" s="332"/>
      <c r="CY75" s="332"/>
      <c r="CZ75" s="332"/>
      <c r="DA75" s="332"/>
      <c r="DB75" s="332"/>
      <c r="DC75" s="332"/>
      <c r="DD75" s="332"/>
      <c r="DE75" s="332"/>
      <c r="DF75" s="332"/>
      <c r="DG75" s="332"/>
      <c r="DH75" s="332"/>
      <c r="DI75" s="332"/>
      <c r="DJ75" s="332"/>
      <c r="DK75" s="332"/>
      <c r="DL75" s="332"/>
      <c r="DM75" s="332"/>
      <c r="DN75" s="332"/>
      <c r="DO75" s="332"/>
      <c r="DP75" s="332"/>
      <c r="DQ75" s="332"/>
      <c r="DR75" s="332"/>
      <c r="DS75" s="332"/>
      <c r="DT75" s="332"/>
      <c r="DU75" s="332"/>
      <c r="DV75" s="332"/>
      <c r="DW75" s="332"/>
      <c r="DX75" s="332"/>
      <c r="DY75" s="332"/>
      <c r="DZ75" s="332"/>
      <c r="EA75" s="332"/>
      <c r="EB75" s="332"/>
      <c r="EC75" s="332"/>
      <c r="ED75" s="332"/>
      <c r="EE75" s="332"/>
      <c r="EF75" s="332"/>
      <c r="EG75" s="332"/>
      <c r="EH75" s="332"/>
      <c r="EI75" s="332"/>
      <c r="EJ75" s="332"/>
      <c r="EK75" s="332"/>
      <c r="EL75" s="332"/>
      <c r="EM75" s="332"/>
      <c r="EN75" s="332"/>
      <c r="EO75" s="332"/>
      <c r="EP75" s="332"/>
      <c r="EQ75" s="332"/>
      <c r="ER75" s="332"/>
      <c r="ES75" s="332"/>
      <c r="ET75" s="332"/>
      <c r="EU75" s="332"/>
      <c r="EV75" s="332"/>
      <c r="EW75" s="332"/>
      <c r="EX75" s="332"/>
      <c r="EY75" s="332"/>
      <c r="EZ75" s="332"/>
      <c r="FA75" s="332"/>
      <c r="FB75" s="332"/>
      <c r="FC75" s="332"/>
      <c r="FD75" s="332"/>
      <c r="FE75" s="332"/>
      <c r="FF75" s="332"/>
      <c r="FG75" s="332"/>
      <c r="FH75" s="332"/>
      <c r="FI75" s="332"/>
      <c r="FJ75" s="332"/>
      <c r="FK75" s="332"/>
      <c r="FL75" s="332"/>
      <c r="FM75" s="332"/>
      <c r="FN75" s="332"/>
      <c r="FO75" s="332"/>
      <c r="FP75" s="332"/>
      <c r="FQ75" s="332"/>
      <c r="FR75" s="332"/>
      <c r="FS75" s="332"/>
      <c r="FT75" s="332"/>
      <c r="FU75" s="332"/>
      <c r="FV75" s="332"/>
      <c r="FW75" s="332"/>
      <c r="FX75" s="332"/>
      <c r="FY75" s="332"/>
      <c r="FZ75" s="332"/>
      <c r="GA75" s="332"/>
      <c r="GB75" s="332"/>
      <c r="GC75" s="332"/>
      <c r="GD75" s="332"/>
      <c r="GE75" s="332"/>
      <c r="GF75" s="332"/>
      <c r="GG75" s="332"/>
      <c r="GH75" s="332"/>
      <c r="GI75" s="332"/>
      <c r="GJ75" s="332"/>
      <c r="GK75" s="332"/>
      <c r="GL75" s="332"/>
      <c r="GM75" s="332"/>
      <c r="GN75" s="332"/>
      <c r="GO75" s="332"/>
      <c r="GP75" s="332"/>
      <c r="GQ75" s="332"/>
      <c r="GR75" s="332"/>
      <c r="GS75" s="332"/>
      <c r="GT75" s="332"/>
      <c r="GU75" s="332"/>
      <c r="GV75" s="332"/>
      <c r="GW75" s="332"/>
      <c r="GX75" s="332"/>
      <c r="GY75" s="332"/>
      <c r="GZ75" s="332"/>
      <c r="HA75" s="332"/>
      <c r="HB75" s="332"/>
      <c r="HC75" s="332"/>
      <c r="HD75" s="332"/>
      <c r="HE75" s="332"/>
      <c r="HF75" s="332"/>
      <c r="HG75" s="332"/>
      <c r="HH75" s="332"/>
      <c r="HI75" s="332"/>
      <c r="HJ75" s="332"/>
      <c r="HK75" s="332"/>
      <c r="HL75" s="332"/>
      <c r="HM75" s="332"/>
      <c r="HN75" s="332"/>
      <c r="HO75" s="332"/>
      <c r="HP75" s="332"/>
      <c r="HQ75" s="332"/>
      <c r="HR75" s="332"/>
      <c r="HS75" s="332"/>
      <c r="HT75" s="332"/>
      <c r="HU75" s="332"/>
      <c r="HV75" s="332"/>
      <c r="HW75" s="332"/>
      <c r="HX75" s="332"/>
      <c r="HY75" s="332"/>
      <c r="HZ75" s="332"/>
      <c r="IA75" s="332"/>
      <c r="IB75" s="332"/>
      <c r="IC75" s="332"/>
      <c r="ID75" s="332"/>
      <c r="IE75" s="332"/>
      <c r="IF75" s="332"/>
      <c r="IG75" s="332"/>
      <c r="IH75" s="332"/>
      <c r="II75" s="332"/>
      <c r="IJ75" s="332"/>
      <c r="IK75" s="332"/>
      <c r="IL75" s="332"/>
      <c r="IM75" s="332"/>
      <c r="IN75" s="332"/>
      <c r="IO75" s="332"/>
      <c r="IP75" s="332"/>
      <c r="IQ75" s="332"/>
      <c r="IR75" s="332"/>
      <c r="IS75" s="332"/>
      <c r="IT75" s="332"/>
      <c r="IU75" s="332"/>
      <c r="IV75" s="332"/>
      <c r="IW75" s="332"/>
      <c r="IX75" s="332"/>
      <c r="IY75" s="332"/>
      <c r="IZ75" s="332"/>
      <c r="JA75" s="332"/>
      <c r="JB75" s="332"/>
      <c r="JC75" s="332"/>
      <c r="JD75" s="332"/>
      <c r="JE75" s="332"/>
      <c r="JF75" s="332"/>
      <c r="JG75" s="332"/>
      <c r="JH75" s="332"/>
      <c r="JI75" s="332"/>
      <c r="JJ75" s="332"/>
      <c r="JK75" s="332"/>
      <c r="JL75" s="332"/>
      <c r="JM75" s="332"/>
      <c r="JN75" s="332"/>
      <c r="JO75" s="332"/>
      <c r="JP75" s="332"/>
      <c r="JQ75" s="332"/>
      <c r="JR75" s="332"/>
      <c r="JS75" s="332"/>
      <c r="JT75" s="332"/>
      <c r="JU75" s="332"/>
      <c r="JV75" s="332"/>
      <c r="JW75" s="332"/>
      <c r="JX75" s="332"/>
      <c r="JY75" s="332"/>
      <c r="JZ75" s="332"/>
      <c r="KA75" s="332"/>
      <c r="KB75" s="332"/>
      <c r="KC75" s="332"/>
      <c r="KD75" s="332"/>
      <c r="KE75" s="332"/>
      <c r="KF75" s="332"/>
      <c r="KG75" s="332"/>
      <c r="KH75" s="332"/>
      <c r="KI75" s="332"/>
      <c r="KJ75" s="332"/>
      <c r="KK75" s="332"/>
      <c r="KL75" s="332"/>
      <c r="KM75" s="332"/>
      <c r="KN75" s="332"/>
      <c r="KO75" s="332"/>
      <c r="KP75" s="332"/>
      <c r="KQ75" s="332"/>
      <c r="KR75" s="332"/>
      <c r="KS75" s="332"/>
      <c r="KT75" s="332"/>
      <c r="KU75" s="332"/>
      <c r="KV75" s="332"/>
      <c r="KW75" s="332"/>
      <c r="KX75" s="332"/>
      <c r="KY75" s="332"/>
      <c r="KZ75" s="332"/>
      <c r="LA75" s="332"/>
      <c r="LB75" s="332"/>
      <c r="LC75" s="332"/>
      <c r="LD75" s="332"/>
      <c r="LE75" s="332"/>
      <c r="LF75" s="332"/>
      <c r="LG75" s="332"/>
      <c r="LH75" s="332"/>
      <c r="LI75" s="332"/>
      <c r="LJ75" s="332"/>
      <c r="LK75" s="332"/>
      <c r="LL75" s="332"/>
      <c r="LM75" s="332"/>
      <c r="LN75" s="332"/>
      <c r="LO75" s="332"/>
      <c r="LP75" s="332"/>
      <c r="LQ75" s="332"/>
      <c r="LR75" s="332"/>
      <c r="LS75" s="332"/>
      <c r="LT75" s="332"/>
      <c r="LU75" s="332"/>
      <c r="LV75" s="332"/>
      <c r="LW75" s="332"/>
      <c r="LX75" s="332"/>
      <c r="LY75" s="332"/>
      <c r="LZ75" s="332"/>
      <c r="MA75" s="332"/>
      <c r="MB75" s="332"/>
      <c r="MC75" s="332"/>
      <c r="MD75" s="332"/>
      <c r="ME75" s="332"/>
      <c r="MF75" s="332"/>
      <c r="MG75" s="332"/>
      <c r="MH75" s="332"/>
      <c r="MI75" s="332"/>
      <c r="MJ75" s="332"/>
      <c r="MK75" s="332"/>
      <c r="ML75" s="332"/>
      <c r="MM75" s="332"/>
      <c r="MN75" s="332"/>
      <c r="MO75" s="332"/>
      <c r="MP75" s="332"/>
      <c r="MQ75" s="332"/>
      <c r="MR75" s="332"/>
      <c r="MS75" s="332"/>
      <c r="MT75" s="332"/>
      <c r="MU75" s="332"/>
      <c r="MV75" s="332"/>
      <c r="MW75" s="332"/>
      <c r="MX75" s="332"/>
      <c r="MY75" s="332"/>
      <c r="MZ75" s="332"/>
      <c r="NA75" s="332"/>
      <c r="NB75" s="332"/>
      <c r="NC75" s="332"/>
      <c r="ND75" s="332"/>
      <c r="NE75" s="332"/>
      <c r="NF75" s="332"/>
      <c r="NG75" s="332"/>
      <c r="NH75" s="332"/>
      <c r="NI75" s="332"/>
      <c r="NJ75" s="332"/>
      <c r="NK75" s="332"/>
      <c r="NL75" s="332"/>
      <c r="NM75" s="332"/>
      <c r="NN75" s="332"/>
      <c r="NO75" s="332"/>
      <c r="NP75" s="332"/>
      <c r="NQ75" s="332"/>
      <c r="NR75" s="332"/>
      <c r="NS75" s="332"/>
      <c r="NT75" s="332"/>
      <c r="NU75" s="332"/>
      <c r="NV75" s="332"/>
      <c r="NW75" s="332"/>
      <c r="NX75" s="332"/>
      <c r="NY75" s="332"/>
      <c r="NZ75" s="332"/>
      <c r="OA75" s="332"/>
      <c r="OB75" s="332"/>
      <c r="OC75" s="332"/>
      <c r="OD75" s="332"/>
      <c r="OE75" s="43" t="s">
        <v>1206</v>
      </c>
      <c r="OF75" s="91"/>
    </row>
    <row r="76" spans="1:396" s="43" customFormat="1" ht="15.75" customHeight="1">
      <c r="A76" s="92">
        <f t="shared" si="56"/>
        <v>71</v>
      </c>
      <c r="B76" s="415"/>
      <c r="C76" s="90">
        <f t="shared" si="31"/>
        <v>0</v>
      </c>
      <c r="D76" s="90">
        <f t="shared" si="32"/>
        <v>0</v>
      </c>
      <c r="E76" s="88">
        <f t="shared" si="45"/>
        <v>0</v>
      </c>
      <c r="F76" s="88">
        <f t="shared" si="33"/>
        <v>0</v>
      </c>
      <c r="G76" s="88">
        <f t="shared" si="46"/>
        <v>0</v>
      </c>
      <c r="H76" s="89">
        <f t="shared" si="34"/>
        <v>0</v>
      </c>
      <c r="I76" s="89">
        <f t="shared" si="47"/>
        <v>0</v>
      </c>
      <c r="J76" s="88">
        <f t="shared" si="35"/>
        <v>0</v>
      </c>
      <c r="K76" s="88">
        <f t="shared" si="48"/>
        <v>0</v>
      </c>
      <c r="L76" s="88">
        <f t="shared" si="36"/>
        <v>0</v>
      </c>
      <c r="M76" s="88">
        <f t="shared" si="49"/>
        <v>0</v>
      </c>
      <c r="N76" s="88">
        <f t="shared" si="37"/>
        <v>0</v>
      </c>
      <c r="O76" s="88">
        <f t="shared" si="50"/>
        <v>0</v>
      </c>
      <c r="P76" s="88">
        <f t="shared" si="38"/>
        <v>0</v>
      </c>
      <c r="Q76" s="88">
        <f t="shared" si="51"/>
        <v>0</v>
      </c>
      <c r="R76" s="88">
        <f t="shared" si="39"/>
        <v>0</v>
      </c>
      <c r="S76" s="88">
        <f t="shared" si="52"/>
        <v>0</v>
      </c>
      <c r="T76" s="88">
        <f t="shared" si="40"/>
        <v>0</v>
      </c>
      <c r="U76" s="88">
        <f t="shared" si="53"/>
        <v>0</v>
      </c>
      <c r="V76" s="88">
        <f t="shared" si="41"/>
        <v>0</v>
      </c>
      <c r="W76" s="88">
        <f t="shared" si="28"/>
        <v>0</v>
      </c>
      <c r="X76" s="88">
        <f t="shared" si="42"/>
        <v>0</v>
      </c>
      <c r="Y76" s="88">
        <f t="shared" si="43"/>
        <v>0</v>
      </c>
      <c r="Z76" s="88">
        <f t="shared" si="44"/>
        <v>0</v>
      </c>
      <c r="AA76" s="88">
        <f t="shared" si="54"/>
        <v>0</v>
      </c>
      <c r="AB76" s="88">
        <f t="shared" si="55"/>
        <v>0</v>
      </c>
      <c r="AC76" s="332"/>
      <c r="AD76" s="332"/>
      <c r="AE76" s="332"/>
      <c r="AF76" s="332"/>
      <c r="AG76" s="332"/>
      <c r="AH76" s="332"/>
      <c r="AI76" s="332"/>
      <c r="AJ76" s="332"/>
      <c r="AK76" s="332"/>
      <c r="AL76" s="332"/>
      <c r="AM76" s="332"/>
      <c r="AN76" s="332"/>
      <c r="AO76" s="332"/>
      <c r="AP76" s="332"/>
      <c r="AQ76" s="332"/>
      <c r="AR76" s="332"/>
      <c r="AS76" s="332"/>
      <c r="AT76" s="332"/>
      <c r="AU76" s="332"/>
      <c r="AV76" s="332"/>
      <c r="AW76" s="332"/>
      <c r="AX76" s="332"/>
      <c r="AY76" s="332"/>
      <c r="AZ76" s="332"/>
      <c r="BA76" s="332"/>
      <c r="BB76" s="332"/>
      <c r="BC76" s="332"/>
      <c r="BD76" s="332"/>
      <c r="BE76" s="332"/>
      <c r="BF76" s="332"/>
      <c r="BG76" s="332"/>
      <c r="BH76" s="332"/>
      <c r="BI76" s="332"/>
      <c r="BJ76" s="332"/>
      <c r="BK76" s="332"/>
      <c r="BL76" s="332"/>
      <c r="BM76" s="332"/>
      <c r="BN76" s="332"/>
      <c r="BO76" s="332"/>
      <c r="BP76" s="332"/>
      <c r="BQ76" s="332"/>
      <c r="BR76" s="332"/>
      <c r="BS76" s="332"/>
      <c r="BT76" s="332"/>
      <c r="BU76" s="332"/>
      <c r="BV76" s="332"/>
      <c r="BW76" s="332"/>
      <c r="BX76" s="332"/>
      <c r="BY76" s="332"/>
      <c r="BZ76" s="332"/>
      <c r="CA76" s="332"/>
      <c r="CB76" s="332"/>
      <c r="CC76" s="332"/>
      <c r="CD76" s="332"/>
      <c r="CE76" s="332"/>
      <c r="CF76" s="332"/>
      <c r="CG76" s="332"/>
      <c r="CH76" s="332"/>
      <c r="CI76" s="332"/>
      <c r="CJ76" s="332"/>
      <c r="CK76" s="332"/>
      <c r="CL76" s="332"/>
      <c r="CM76" s="332"/>
      <c r="CN76" s="332"/>
      <c r="CO76" s="332"/>
      <c r="CP76" s="332"/>
      <c r="CQ76" s="332"/>
      <c r="CR76" s="332"/>
      <c r="CS76" s="332"/>
      <c r="CT76" s="332"/>
      <c r="CU76" s="332"/>
      <c r="CV76" s="332"/>
      <c r="CW76" s="332"/>
      <c r="CX76" s="332"/>
      <c r="CY76" s="332"/>
      <c r="CZ76" s="332"/>
      <c r="DA76" s="332"/>
      <c r="DB76" s="332"/>
      <c r="DC76" s="332"/>
      <c r="DD76" s="332"/>
      <c r="DE76" s="332"/>
      <c r="DF76" s="332"/>
      <c r="DG76" s="332"/>
      <c r="DH76" s="332"/>
      <c r="DI76" s="332"/>
      <c r="DJ76" s="332"/>
      <c r="DK76" s="332"/>
      <c r="DL76" s="332"/>
      <c r="DM76" s="332"/>
      <c r="DN76" s="332"/>
      <c r="DO76" s="332"/>
      <c r="DP76" s="332"/>
      <c r="DQ76" s="332"/>
      <c r="DR76" s="332"/>
      <c r="DS76" s="332"/>
      <c r="DT76" s="332"/>
      <c r="DU76" s="332"/>
      <c r="DV76" s="332"/>
      <c r="DW76" s="332"/>
      <c r="DX76" s="332"/>
      <c r="DY76" s="332"/>
      <c r="DZ76" s="332"/>
      <c r="EA76" s="332"/>
      <c r="EB76" s="332"/>
      <c r="EC76" s="332"/>
      <c r="ED76" s="332"/>
      <c r="EE76" s="332"/>
      <c r="EF76" s="332"/>
      <c r="EG76" s="332"/>
      <c r="EH76" s="332"/>
      <c r="EI76" s="332"/>
      <c r="EJ76" s="332"/>
      <c r="EK76" s="332"/>
      <c r="EL76" s="332"/>
      <c r="EM76" s="332"/>
      <c r="EN76" s="332"/>
      <c r="EO76" s="332"/>
      <c r="EP76" s="332"/>
      <c r="EQ76" s="332"/>
      <c r="ER76" s="332"/>
      <c r="ES76" s="332"/>
      <c r="ET76" s="332"/>
      <c r="EU76" s="332"/>
      <c r="EV76" s="332"/>
      <c r="EW76" s="332"/>
      <c r="EX76" s="332"/>
      <c r="EY76" s="332"/>
      <c r="EZ76" s="332"/>
      <c r="FA76" s="332"/>
      <c r="FB76" s="332"/>
      <c r="FC76" s="332"/>
      <c r="FD76" s="332"/>
      <c r="FE76" s="332"/>
      <c r="FF76" s="332"/>
      <c r="FG76" s="332"/>
      <c r="FH76" s="332"/>
      <c r="FI76" s="332"/>
      <c r="FJ76" s="332"/>
      <c r="FK76" s="332"/>
      <c r="FL76" s="332"/>
      <c r="FM76" s="332"/>
      <c r="FN76" s="332"/>
      <c r="FO76" s="332"/>
      <c r="FP76" s="332"/>
      <c r="FQ76" s="332"/>
      <c r="FR76" s="332"/>
      <c r="FS76" s="332"/>
      <c r="FT76" s="332"/>
      <c r="FU76" s="332"/>
      <c r="FV76" s="332"/>
      <c r="FW76" s="332"/>
      <c r="FX76" s="332"/>
      <c r="FY76" s="332"/>
      <c r="FZ76" s="332"/>
      <c r="GA76" s="332"/>
      <c r="GB76" s="332"/>
      <c r="GC76" s="332"/>
      <c r="GD76" s="332"/>
      <c r="GE76" s="332"/>
      <c r="GF76" s="332"/>
      <c r="GG76" s="332"/>
      <c r="GH76" s="332"/>
      <c r="GI76" s="332"/>
      <c r="GJ76" s="332"/>
      <c r="GK76" s="332"/>
      <c r="GL76" s="332"/>
      <c r="GM76" s="332"/>
      <c r="GN76" s="332"/>
      <c r="GO76" s="332"/>
      <c r="GP76" s="332"/>
      <c r="GQ76" s="332"/>
      <c r="GR76" s="332"/>
      <c r="GS76" s="332"/>
      <c r="GT76" s="332"/>
      <c r="GU76" s="332"/>
      <c r="GV76" s="332"/>
      <c r="GW76" s="332"/>
      <c r="GX76" s="332"/>
      <c r="GY76" s="332"/>
      <c r="GZ76" s="332"/>
      <c r="HA76" s="332"/>
      <c r="HB76" s="332"/>
      <c r="HC76" s="332"/>
      <c r="HD76" s="332"/>
      <c r="HE76" s="332"/>
      <c r="HF76" s="332"/>
      <c r="HG76" s="332"/>
      <c r="HH76" s="332"/>
      <c r="HI76" s="332"/>
      <c r="HJ76" s="332"/>
      <c r="HK76" s="332"/>
      <c r="HL76" s="332"/>
      <c r="HM76" s="332"/>
      <c r="HN76" s="332"/>
      <c r="HO76" s="332"/>
      <c r="HP76" s="332"/>
      <c r="HQ76" s="332"/>
      <c r="HR76" s="332"/>
      <c r="HS76" s="332"/>
      <c r="HT76" s="332"/>
      <c r="HU76" s="332"/>
      <c r="HV76" s="332"/>
      <c r="HW76" s="332"/>
      <c r="HX76" s="332"/>
      <c r="HY76" s="332"/>
      <c r="HZ76" s="332"/>
      <c r="IA76" s="332"/>
      <c r="IB76" s="332"/>
      <c r="IC76" s="332"/>
      <c r="ID76" s="332"/>
      <c r="IE76" s="332"/>
      <c r="IF76" s="332"/>
      <c r="IG76" s="332"/>
      <c r="IH76" s="332"/>
      <c r="II76" s="332"/>
      <c r="IJ76" s="332"/>
      <c r="IK76" s="332"/>
      <c r="IL76" s="332"/>
      <c r="IM76" s="332"/>
      <c r="IN76" s="332"/>
      <c r="IO76" s="332"/>
      <c r="IP76" s="332"/>
      <c r="IQ76" s="332"/>
      <c r="IR76" s="332"/>
      <c r="IS76" s="332"/>
      <c r="IT76" s="332"/>
      <c r="IU76" s="332"/>
      <c r="IV76" s="332"/>
      <c r="IW76" s="332"/>
      <c r="IX76" s="332"/>
      <c r="IY76" s="332"/>
      <c r="IZ76" s="332"/>
      <c r="JA76" s="332"/>
      <c r="JB76" s="332"/>
      <c r="JC76" s="332"/>
      <c r="JD76" s="332"/>
      <c r="JE76" s="332"/>
      <c r="JF76" s="332"/>
      <c r="JG76" s="332"/>
      <c r="JH76" s="332"/>
      <c r="JI76" s="332"/>
      <c r="JJ76" s="332"/>
      <c r="JK76" s="332"/>
      <c r="JL76" s="332"/>
      <c r="JM76" s="332"/>
      <c r="JN76" s="332"/>
      <c r="JO76" s="332"/>
      <c r="JP76" s="332"/>
      <c r="JQ76" s="332"/>
      <c r="JR76" s="332"/>
      <c r="JS76" s="332"/>
      <c r="JT76" s="332"/>
      <c r="JU76" s="332"/>
      <c r="JV76" s="332"/>
      <c r="JW76" s="332"/>
      <c r="JX76" s="332"/>
      <c r="JY76" s="332"/>
      <c r="JZ76" s="332"/>
      <c r="KA76" s="332"/>
      <c r="KB76" s="332"/>
      <c r="KC76" s="332"/>
      <c r="KD76" s="332"/>
      <c r="KE76" s="332"/>
      <c r="KF76" s="332"/>
      <c r="KG76" s="332"/>
      <c r="KH76" s="332"/>
      <c r="KI76" s="332"/>
      <c r="KJ76" s="332"/>
      <c r="KK76" s="332"/>
      <c r="KL76" s="332"/>
      <c r="KM76" s="332"/>
      <c r="KN76" s="332"/>
      <c r="KO76" s="332"/>
      <c r="KP76" s="332"/>
      <c r="KQ76" s="332"/>
      <c r="KR76" s="332"/>
      <c r="KS76" s="332"/>
      <c r="KT76" s="332"/>
      <c r="KU76" s="332"/>
      <c r="KV76" s="332"/>
      <c r="KW76" s="332"/>
      <c r="KX76" s="332"/>
      <c r="KY76" s="332"/>
      <c r="KZ76" s="332"/>
      <c r="LA76" s="332"/>
      <c r="LB76" s="332"/>
      <c r="LC76" s="332"/>
      <c r="LD76" s="332"/>
      <c r="LE76" s="332"/>
      <c r="LF76" s="332"/>
      <c r="LG76" s="332"/>
      <c r="LH76" s="332"/>
      <c r="LI76" s="332"/>
      <c r="LJ76" s="332"/>
      <c r="LK76" s="332"/>
      <c r="LL76" s="332"/>
      <c r="LM76" s="332"/>
      <c r="LN76" s="332"/>
      <c r="LO76" s="332"/>
      <c r="LP76" s="332"/>
      <c r="LQ76" s="332"/>
      <c r="LR76" s="332"/>
      <c r="LS76" s="332"/>
      <c r="LT76" s="332"/>
      <c r="LU76" s="332"/>
      <c r="LV76" s="332"/>
      <c r="LW76" s="332"/>
      <c r="LX76" s="332"/>
      <c r="LY76" s="332"/>
      <c r="LZ76" s="332"/>
      <c r="MA76" s="332"/>
      <c r="MB76" s="332"/>
      <c r="MC76" s="332"/>
      <c r="MD76" s="332"/>
      <c r="ME76" s="332"/>
      <c r="MF76" s="332"/>
      <c r="MG76" s="332"/>
      <c r="MH76" s="332"/>
      <c r="MI76" s="332"/>
      <c r="MJ76" s="332"/>
      <c r="MK76" s="332"/>
      <c r="ML76" s="332"/>
      <c r="MM76" s="332"/>
      <c r="MN76" s="332"/>
      <c r="MO76" s="332"/>
      <c r="MP76" s="332"/>
      <c r="MQ76" s="332"/>
      <c r="MR76" s="332"/>
      <c r="MS76" s="332"/>
      <c r="MT76" s="332"/>
      <c r="MU76" s="332"/>
      <c r="MV76" s="332"/>
      <c r="MW76" s="332"/>
      <c r="MX76" s="332"/>
      <c r="MY76" s="332"/>
      <c r="MZ76" s="332"/>
      <c r="NA76" s="332"/>
      <c r="NB76" s="332"/>
      <c r="NC76" s="332"/>
      <c r="ND76" s="332"/>
      <c r="NE76" s="332"/>
      <c r="NF76" s="332"/>
      <c r="NG76" s="332"/>
      <c r="NH76" s="332"/>
      <c r="NI76" s="332"/>
      <c r="NJ76" s="332"/>
      <c r="NK76" s="332"/>
      <c r="NL76" s="332"/>
      <c r="NM76" s="332"/>
      <c r="NN76" s="332"/>
      <c r="NO76" s="332"/>
      <c r="NP76" s="332"/>
      <c r="NQ76" s="332"/>
      <c r="NR76" s="332"/>
      <c r="NS76" s="332"/>
      <c r="NT76" s="332"/>
      <c r="NU76" s="332"/>
      <c r="NV76" s="332"/>
      <c r="NW76" s="332"/>
      <c r="NX76" s="332"/>
      <c r="NY76" s="332"/>
      <c r="NZ76" s="332"/>
      <c r="OA76" s="332"/>
      <c r="OB76" s="332"/>
      <c r="OC76" s="332"/>
      <c r="OD76" s="332"/>
      <c r="OE76" s="43" t="s">
        <v>1206</v>
      </c>
    </row>
    <row r="77" spans="1:396" s="43" customFormat="1" ht="15.75" customHeight="1">
      <c r="A77" s="92">
        <f t="shared" si="56"/>
        <v>72</v>
      </c>
      <c r="B77" s="415"/>
      <c r="C77" s="90">
        <f t="shared" si="31"/>
        <v>0</v>
      </c>
      <c r="D77" s="90">
        <f t="shared" si="32"/>
        <v>0</v>
      </c>
      <c r="E77" s="88">
        <f t="shared" si="45"/>
        <v>0</v>
      </c>
      <c r="F77" s="88">
        <f t="shared" si="33"/>
        <v>0</v>
      </c>
      <c r="G77" s="88">
        <f t="shared" si="46"/>
        <v>0</v>
      </c>
      <c r="H77" s="89">
        <f t="shared" si="34"/>
        <v>0</v>
      </c>
      <c r="I77" s="89">
        <f t="shared" si="47"/>
        <v>0</v>
      </c>
      <c r="J77" s="88">
        <f t="shared" si="35"/>
        <v>0</v>
      </c>
      <c r="K77" s="88">
        <f t="shared" si="48"/>
        <v>0</v>
      </c>
      <c r="L77" s="88">
        <f t="shared" si="36"/>
        <v>0</v>
      </c>
      <c r="M77" s="88">
        <f t="shared" si="49"/>
        <v>0</v>
      </c>
      <c r="N77" s="88">
        <f t="shared" si="37"/>
        <v>0</v>
      </c>
      <c r="O77" s="88">
        <f t="shared" si="50"/>
        <v>0</v>
      </c>
      <c r="P77" s="88">
        <f t="shared" si="38"/>
        <v>0</v>
      </c>
      <c r="Q77" s="88">
        <f t="shared" si="51"/>
        <v>0</v>
      </c>
      <c r="R77" s="88">
        <f t="shared" si="39"/>
        <v>0</v>
      </c>
      <c r="S77" s="88">
        <f t="shared" si="52"/>
        <v>0</v>
      </c>
      <c r="T77" s="88">
        <f t="shared" si="40"/>
        <v>0</v>
      </c>
      <c r="U77" s="88">
        <f t="shared" si="53"/>
        <v>0</v>
      </c>
      <c r="V77" s="88">
        <f t="shared" si="41"/>
        <v>0</v>
      </c>
      <c r="W77" s="88">
        <f t="shared" si="28"/>
        <v>0</v>
      </c>
      <c r="X77" s="88">
        <f t="shared" si="42"/>
        <v>0</v>
      </c>
      <c r="Y77" s="88">
        <f t="shared" si="43"/>
        <v>0</v>
      </c>
      <c r="Z77" s="88">
        <f t="shared" si="44"/>
        <v>0</v>
      </c>
      <c r="AA77" s="88">
        <f t="shared" si="54"/>
        <v>0</v>
      </c>
      <c r="AB77" s="88">
        <f t="shared" si="55"/>
        <v>0</v>
      </c>
      <c r="AC77" s="332"/>
      <c r="AD77" s="332"/>
      <c r="AE77" s="332"/>
      <c r="AF77" s="332"/>
      <c r="AG77" s="332"/>
      <c r="AH77" s="332"/>
      <c r="AI77" s="332"/>
      <c r="AJ77" s="332"/>
      <c r="AK77" s="332"/>
      <c r="AL77" s="332"/>
      <c r="AM77" s="332"/>
      <c r="AN77" s="332"/>
      <c r="AO77" s="332"/>
      <c r="AP77" s="332"/>
      <c r="AQ77" s="332"/>
      <c r="AR77" s="332"/>
      <c r="AS77" s="332"/>
      <c r="AT77" s="332"/>
      <c r="AU77" s="332"/>
      <c r="AV77" s="332"/>
      <c r="AW77" s="332"/>
      <c r="AX77" s="332"/>
      <c r="AY77" s="332"/>
      <c r="AZ77" s="332"/>
      <c r="BA77" s="332"/>
      <c r="BB77" s="332"/>
      <c r="BC77" s="332"/>
      <c r="BD77" s="332"/>
      <c r="BE77" s="332"/>
      <c r="BF77" s="332"/>
      <c r="BG77" s="332"/>
      <c r="BH77" s="332"/>
      <c r="BI77" s="332"/>
      <c r="BJ77" s="332"/>
      <c r="BK77" s="332"/>
      <c r="BL77" s="332"/>
      <c r="BM77" s="332"/>
      <c r="BN77" s="332"/>
      <c r="BO77" s="332"/>
      <c r="BP77" s="332"/>
      <c r="BQ77" s="332"/>
      <c r="BR77" s="332"/>
      <c r="BS77" s="332"/>
      <c r="BT77" s="332"/>
      <c r="BU77" s="332"/>
      <c r="BV77" s="332"/>
      <c r="BW77" s="332"/>
      <c r="BX77" s="332"/>
      <c r="BY77" s="332"/>
      <c r="BZ77" s="332"/>
      <c r="CA77" s="332"/>
      <c r="CB77" s="332"/>
      <c r="CC77" s="332"/>
      <c r="CD77" s="332"/>
      <c r="CE77" s="332"/>
      <c r="CF77" s="332"/>
      <c r="CG77" s="332"/>
      <c r="CH77" s="332"/>
      <c r="CI77" s="332"/>
      <c r="CJ77" s="332"/>
      <c r="CK77" s="332"/>
      <c r="CL77" s="332"/>
      <c r="CM77" s="332"/>
      <c r="CN77" s="332"/>
      <c r="CO77" s="332"/>
      <c r="CP77" s="332"/>
      <c r="CQ77" s="332"/>
      <c r="CR77" s="332"/>
      <c r="CS77" s="332"/>
      <c r="CT77" s="332"/>
      <c r="CU77" s="332"/>
      <c r="CV77" s="332"/>
      <c r="CW77" s="332"/>
      <c r="CX77" s="332"/>
      <c r="CY77" s="332"/>
      <c r="CZ77" s="332"/>
      <c r="DA77" s="332"/>
      <c r="DB77" s="332"/>
      <c r="DC77" s="332"/>
      <c r="DD77" s="332"/>
      <c r="DE77" s="332"/>
      <c r="DF77" s="332"/>
      <c r="DG77" s="332"/>
      <c r="DH77" s="332"/>
      <c r="DI77" s="332"/>
      <c r="DJ77" s="332"/>
      <c r="DK77" s="332"/>
      <c r="DL77" s="332"/>
      <c r="DM77" s="332"/>
      <c r="DN77" s="332"/>
      <c r="DO77" s="332"/>
      <c r="DP77" s="332"/>
      <c r="DQ77" s="332"/>
      <c r="DR77" s="332"/>
      <c r="DS77" s="332"/>
      <c r="DT77" s="332"/>
      <c r="DU77" s="332"/>
      <c r="DV77" s="332"/>
      <c r="DW77" s="332"/>
      <c r="DX77" s="332"/>
      <c r="DY77" s="332"/>
      <c r="DZ77" s="332"/>
      <c r="EA77" s="332"/>
      <c r="EB77" s="332"/>
      <c r="EC77" s="332"/>
      <c r="ED77" s="332"/>
      <c r="EE77" s="332"/>
      <c r="EF77" s="332"/>
      <c r="EG77" s="332"/>
      <c r="EH77" s="332"/>
      <c r="EI77" s="332"/>
      <c r="EJ77" s="332"/>
      <c r="EK77" s="332"/>
      <c r="EL77" s="332"/>
      <c r="EM77" s="332"/>
      <c r="EN77" s="332"/>
      <c r="EO77" s="332"/>
      <c r="EP77" s="332"/>
      <c r="EQ77" s="332"/>
      <c r="ER77" s="332"/>
      <c r="ES77" s="332"/>
      <c r="ET77" s="332"/>
      <c r="EU77" s="332"/>
      <c r="EV77" s="332"/>
      <c r="EW77" s="332"/>
      <c r="EX77" s="332"/>
      <c r="EY77" s="332"/>
      <c r="EZ77" s="332"/>
      <c r="FA77" s="332"/>
      <c r="FB77" s="332"/>
      <c r="FC77" s="332"/>
      <c r="FD77" s="332"/>
      <c r="FE77" s="332"/>
      <c r="FF77" s="332"/>
      <c r="FG77" s="332"/>
      <c r="FH77" s="332"/>
      <c r="FI77" s="332"/>
      <c r="FJ77" s="332"/>
      <c r="FK77" s="332"/>
      <c r="FL77" s="332"/>
      <c r="FM77" s="332"/>
      <c r="FN77" s="332"/>
      <c r="FO77" s="332"/>
      <c r="FP77" s="332"/>
      <c r="FQ77" s="332"/>
      <c r="FR77" s="332"/>
      <c r="FS77" s="332"/>
      <c r="FT77" s="332"/>
      <c r="FU77" s="332"/>
      <c r="FV77" s="332"/>
      <c r="FW77" s="332"/>
      <c r="FX77" s="332"/>
      <c r="FY77" s="332"/>
      <c r="FZ77" s="332"/>
      <c r="GA77" s="332"/>
      <c r="GB77" s="332"/>
      <c r="GC77" s="332"/>
      <c r="GD77" s="332"/>
      <c r="GE77" s="332"/>
      <c r="GF77" s="332"/>
      <c r="GG77" s="332"/>
      <c r="GH77" s="332"/>
      <c r="GI77" s="332"/>
      <c r="GJ77" s="332"/>
      <c r="GK77" s="332"/>
      <c r="GL77" s="332"/>
      <c r="GM77" s="332"/>
      <c r="GN77" s="332"/>
      <c r="GO77" s="332"/>
      <c r="GP77" s="332"/>
      <c r="GQ77" s="332"/>
      <c r="GR77" s="332"/>
      <c r="GS77" s="332"/>
      <c r="GT77" s="332"/>
      <c r="GU77" s="332"/>
      <c r="GV77" s="332"/>
      <c r="GW77" s="332"/>
      <c r="GX77" s="332"/>
      <c r="GY77" s="332"/>
      <c r="GZ77" s="332"/>
      <c r="HA77" s="332"/>
      <c r="HB77" s="332"/>
      <c r="HC77" s="332"/>
      <c r="HD77" s="332"/>
      <c r="HE77" s="332"/>
      <c r="HF77" s="332"/>
      <c r="HG77" s="332"/>
      <c r="HH77" s="332"/>
      <c r="HI77" s="332"/>
      <c r="HJ77" s="332"/>
      <c r="HK77" s="332"/>
      <c r="HL77" s="332"/>
      <c r="HM77" s="332"/>
      <c r="HN77" s="332"/>
      <c r="HO77" s="332"/>
      <c r="HP77" s="332"/>
      <c r="HQ77" s="332"/>
      <c r="HR77" s="332"/>
      <c r="HS77" s="332"/>
      <c r="HT77" s="332"/>
      <c r="HU77" s="332"/>
      <c r="HV77" s="332"/>
      <c r="HW77" s="332"/>
      <c r="HX77" s="332"/>
      <c r="HY77" s="332"/>
      <c r="HZ77" s="332"/>
      <c r="IA77" s="332"/>
      <c r="IB77" s="332"/>
      <c r="IC77" s="332"/>
      <c r="ID77" s="332"/>
      <c r="IE77" s="332"/>
      <c r="IF77" s="332"/>
      <c r="IG77" s="332"/>
      <c r="IH77" s="332"/>
      <c r="II77" s="332"/>
      <c r="IJ77" s="332"/>
      <c r="IK77" s="332"/>
      <c r="IL77" s="332"/>
      <c r="IM77" s="332"/>
      <c r="IN77" s="332"/>
      <c r="IO77" s="332"/>
      <c r="IP77" s="332"/>
      <c r="IQ77" s="332"/>
      <c r="IR77" s="332"/>
      <c r="IS77" s="332"/>
      <c r="IT77" s="332"/>
      <c r="IU77" s="332"/>
      <c r="IV77" s="332"/>
      <c r="IW77" s="332"/>
      <c r="IX77" s="332"/>
      <c r="IY77" s="332"/>
      <c r="IZ77" s="332"/>
      <c r="JA77" s="332"/>
      <c r="JB77" s="332"/>
      <c r="JC77" s="332"/>
      <c r="JD77" s="332"/>
      <c r="JE77" s="332"/>
      <c r="JF77" s="332"/>
      <c r="JG77" s="332"/>
      <c r="JH77" s="332"/>
      <c r="JI77" s="332"/>
      <c r="JJ77" s="332"/>
      <c r="JK77" s="332"/>
      <c r="JL77" s="332"/>
      <c r="JM77" s="332"/>
      <c r="JN77" s="332"/>
      <c r="JO77" s="332"/>
      <c r="JP77" s="332"/>
      <c r="JQ77" s="332"/>
      <c r="JR77" s="332"/>
      <c r="JS77" s="332"/>
      <c r="JT77" s="332"/>
      <c r="JU77" s="332"/>
      <c r="JV77" s="332"/>
      <c r="JW77" s="332"/>
      <c r="JX77" s="332"/>
      <c r="JY77" s="332"/>
      <c r="JZ77" s="332"/>
      <c r="KA77" s="332"/>
      <c r="KB77" s="332"/>
      <c r="KC77" s="332"/>
      <c r="KD77" s="332"/>
      <c r="KE77" s="332"/>
      <c r="KF77" s="332"/>
      <c r="KG77" s="332"/>
      <c r="KH77" s="332"/>
      <c r="KI77" s="332"/>
      <c r="KJ77" s="332"/>
      <c r="KK77" s="332"/>
      <c r="KL77" s="332"/>
      <c r="KM77" s="332"/>
      <c r="KN77" s="332"/>
      <c r="KO77" s="332"/>
      <c r="KP77" s="332"/>
      <c r="KQ77" s="332"/>
      <c r="KR77" s="332"/>
      <c r="KS77" s="332"/>
      <c r="KT77" s="332"/>
      <c r="KU77" s="332"/>
      <c r="KV77" s="332"/>
      <c r="KW77" s="332"/>
      <c r="KX77" s="332"/>
      <c r="KY77" s="332"/>
      <c r="KZ77" s="332"/>
      <c r="LA77" s="332"/>
      <c r="LB77" s="332"/>
      <c r="LC77" s="332"/>
      <c r="LD77" s="332"/>
      <c r="LE77" s="332"/>
      <c r="LF77" s="332"/>
      <c r="LG77" s="332"/>
      <c r="LH77" s="332"/>
      <c r="LI77" s="332"/>
      <c r="LJ77" s="332"/>
      <c r="LK77" s="332"/>
      <c r="LL77" s="332"/>
      <c r="LM77" s="332"/>
      <c r="LN77" s="332"/>
      <c r="LO77" s="332"/>
      <c r="LP77" s="332"/>
      <c r="LQ77" s="332"/>
      <c r="LR77" s="332"/>
      <c r="LS77" s="332"/>
      <c r="LT77" s="332"/>
      <c r="LU77" s="332"/>
      <c r="LV77" s="332"/>
      <c r="LW77" s="332"/>
      <c r="LX77" s="332"/>
      <c r="LY77" s="332"/>
      <c r="LZ77" s="332"/>
      <c r="MA77" s="332"/>
      <c r="MB77" s="332"/>
      <c r="MC77" s="332"/>
      <c r="MD77" s="332"/>
      <c r="ME77" s="332"/>
      <c r="MF77" s="332"/>
      <c r="MG77" s="332"/>
      <c r="MH77" s="332"/>
      <c r="MI77" s="332"/>
      <c r="MJ77" s="332"/>
      <c r="MK77" s="332"/>
      <c r="ML77" s="332"/>
      <c r="MM77" s="332"/>
      <c r="MN77" s="332"/>
      <c r="MO77" s="332"/>
      <c r="MP77" s="332"/>
      <c r="MQ77" s="332"/>
      <c r="MR77" s="332"/>
      <c r="MS77" s="332"/>
      <c r="MT77" s="332"/>
      <c r="MU77" s="332"/>
      <c r="MV77" s="332"/>
      <c r="MW77" s="332"/>
      <c r="MX77" s="332"/>
      <c r="MY77" s="332"/>
      <c r="MZ77" s="332"/>
      <c r="NA77" s="332"/>
      <c r="NB77" s="332"/>
      <c r="NC77" s="332"/>
      <c r="ND77" s="332"/>
      <c r="NE77" s="332"/>
      <c r="NF77" s="332"/>
      <c r="NG77" s="332"/>
      <c r="NH77" s="332"/>
      <c r="NI77" s="332"/>
      <c r="NJ77" s="332"/>
      <c r="NK77" s="332"/>
      <c r="NL77" s="332"/>
      <c r="NM77" s="332"/>
      <c r="NN77" s="332"/>
      <c r="NO77" s="332"/>
      <c r="NP77" s="332"/>
      <c r="NQ77" s="332"/>
      <c r="NR77" s="332"/>
      <c r="NS77" s="332"/>
      <c r="NT77" s="332"/>
      <c r="NU77" s="332"/>
      <c r="NV77" s="332"/>
      <c r="NW77" s="332"/>
      <c r="NX77" s="332"/>
      <c r="NY77" s="332"/>
      <c r="NZ77" s="332"/>
      <c r="OA77" s="332"/>
      <c r="OB77" s="332"/>
      <c r="OC77" s="332"/>
      <c r="OD77" s="332"/>
      <c r="OE77" s="43" t="s">
        <v>1206</v>
      </c>
    </row>
    <row r="78" spans="1:396" s="43" customFormat="1" ht="15.75" customHeight="1">
      <c r="A78" s="92">
        <f t="shared" si="56"/>
        <v>73</v>
      </c>
      <c r="B78" s="415"/>
      <c r="C78" s="90">
        <f t="shared" si="31"/>
        <v>0</v>
      </c>
      <c r="D78" s="90">
        <f t="shared" si="32"/>
        <v>0</v>
      </c>
      <c r="E78" s="88">
        <f t="shared" si="45"/>
        <v>0</v>
      </c>
      <c r="F78" s="88">
        <f t="shared" si="33"/>
        <v>0</v>
      </c>
      <c r="G78" s="88">
        <f t="shared" si="46"/>
        <v>0</v>
      </c>
      <c r="H78" s="89">
        <f t="shared" si="34"/>
        <v>0</v>
      </c>
      <c r="I78" s="89">
        <f t="shared" si="47"/>
        <v>0</v>
      </c>
      <c r="J78" s="88">
        <f t="shared" si="35"/>
        <v>0</v>
      </c>
      <c r="K78" s="88">
        <f t="shared" si="48"/>
        <v>0</v>
      </c>
      <c r="L78" s="88">
        <f t="shared" si="36"/>
        <v>0</v>
      </c>
      <c r="M78" s="88">
        <f t="shared" si="49"/>
        <v>0</v>
      </c>
      <c r="N78" s="88">
        <f t="shared" si="37"/>
        <v>0</v>
      </c>
      <c r="O78" s="88">
        <f t="shared" si="50"/>
        <v>0</v>
      </c>
      <c r="P78" s="88">
        <f t="shared" si="38"/>
        <v>0</v>
      </c>
      <c r="Q78" s="88">
        <f t="shared" si="51"/>
        <v>0</v>
      </c>
      <c r="R78" s="88">
        <f t="shared" si="39"/>
        <v>0</v>
      </c>
      <c r="S78" s="88">
        <f t="shared" si="52"/>
        <v>0</v>
      </c>
      <c r="T78" s="88">
        <f t="shared" si="40"/>
        <v>0</v>
      </c>
      <c r="U78" s="88">
        <f t="shared" si="53"/>
        <v>0</v>
      </c>
      <c r="V78" s="88">
        <f t="shared" si="41"/>
        <v>0</v>
      </c>
      <c r="W78" s="88">
        <f t="shared" si="28"/>
        <v>0</v>
      </c>
      <c r="X78" s="88">
        <f t="shared" si="42"/>
        <v>0</v>
      </c>
      <c r="Y78" s="88">
        <f t="shared" si="43"/>
        <v>0</v>
      </c>
      <c r="Z78" s="88">
        <f t="shared" si="44"/>
        <v>0</v>
      </c>
      <c r="AA78" s="88">
        <f t="shared" si="54"/>
        <v>0</v>
      </c>
      <c r="AB78" s="88">
        <f t="shared" si="55"/>
        <v>0</v>
      </c>
      <c r="AC78" s="332"/>
      <c r="AD78" s="332"/>
      <c r="AE78" s="332"/>
      <c r="AF78" s="332"/>
      <c r="AG78" s="332"/>
      <c r="AH78" s="332"/>
      <c r="AI78" s="332"/>
      <c r="AJ78" s="332"/>
      <c r="AK78" s="332"/>
      <c r="AL78" s="332"/>
      <c r="AM78" s="332"/>
      <c r="AN78" s="332"/>
      <c r="AO78" s="332"/>
      <c r="AP78" s="332"/>
      <c r="AQ78" s="332"/>
      <c r="AR78" s="332"/>
      <c r="AS78" s="332"/>
      <c r="AT78" s="332"/>
      <c r="AU78" s="332"/>
      <c r="AV78" s="332"/>
      <c r="AW78" s="332"/>
      <c r="AX78" s="332"/>
      <c r="AY78" s="332"/>
      <c r="AZ78" s="332"/>
      <c r="BA78" s="332"/>
      <c r="BB78" s="332"/>
      <c r="BC78" s="332"/>
      <c r="BD78" s="332"/>
      <c r="BE78" s="332"/>
      <c r="BF78" s="332"/>
      <c r="BG78" s="332"/>
      <c r="BH78" s="332"/>
      <c r="BI78" s="332"/>
      <c r="BJ78" s="332"/>
      <c r="BK78" s="332"/>
      <c r="BL78" s="332"/>
      <c r="BM78" s="332"/>
      <c r="BN78" s="332"/>
      <c r="BO78" s="332"/>
      <c r="BP78" s="332"/>
      <c r="BQ78" s="332"/>
      <c r="BR78" s="332"/>
      <c r="BS78" s="332"/>
      <c r="BT78" s="332"/>
      <c r="BU78" s="332"/>
      <c r="BV78" s="332"/>
      <c r="BW78" s="332"/>
      <c r="BX78" s="332"/>
      <c r="BY78" s="332"/>
      <c r="BZ78" s="332"/>
      <c r="CA78" s="332"/>
      <c r="CB78" s="332"/>
      <c r="CC78" s="332"/>
      <c r="CD78" s="332"/>
      <c r="CE78" s="332"/>
      <c r="CF78" s="332"/>
      <c r="CG78" s="332"/>
      <c r="CH78" s="332"/>
      <c r="CI78" s="332"/>
      <c r="CJ78" s="332"/>
      <c r="CK78" s="332"/>
      <c r="CL78" s="332"/>
      <c r="CM78" s="332"/>
      <c r="CN78" s="332"/>
      <c r="CO78" s="332"/>
      <c r="CP78" s="332"/>
      <c r="CQ78" s="332"/>
      <c r="CR78" s="332"/>
      <c r="CS78" s="332"/>
      <c r="CT78" s="332"/>
      <c r="CU78" s="332"/>
      <c r="CV78" s="332"/>
      <c r="CW78" s="332"/>
      <c r="CX78" s="332"/>
      <c r="CY78" s="332"/>
      <c r="CZ78" s="332"/>
      <c r="DA78" s="332"/>
      <c r="DB78" s="332"/>
      <c r="DC78" s="332"/>
      <c r="DD78" s="332"/>
      <c r="DE78" s="332"/>
      <c r="DF78" s="332"/>
      <c r="DG78" s="332"/>
      <c r="DH78" s="332"/>
      <c r="DI78" s="332"/>
      <c r="DJ78" s="332"/>
      <c r="DK78" s="332"/>
      <c r="DL78" s="332"/>
      <c r="DM78" s="332"/>
      <c r="DN78" s="332"/>
      <c r="DO78" s="332"/>
      <c r="DP78" s="332"/>
      <c r="DQ78" s="332"/>
      <c r="DR78" s="332"/>
      <c r="DS78" s="332"/>
      <c r="DT78" s="332"/>
      <c r="DU78" s="332"/>
      <c r="DV78" s="332"/>
      <c r="DW78" s="332"/>
      <c r="DX78" s="332"/>
      <c r="DY78" s="332"/>
      <c r="DZ78" s="332"/>
      <c r="EA78" s="332"/>
      <c r="EB78" s="332"/>
      <c r="EC78" s="332"/>
      <c r="ED78" s="332"/>
      <c r="EE78" s="332"/>
      <c r="EF78" s="332"/>
      <c r="EG78" s="332"/>
      <c r="EH78" s="332"/>
      <c r="EI78" s="332"/>
      <c r="EJ78" s="332"/>
      <c r="EK78" s="332"/>
      <c r="EL78" s="332"/>
      <c r="EM78" s="332"/>
      <c r="EN78" s="332"/>
      <c r="EO78" s="332"/>
      <c r="EP78" s="332"/>
      <c r="EQ78" s="332"/>
      <c r="ER78" s="332"/>
      <c r="ES78" s="332"/>
      <c r="ET78" s="332"/>
      <c r="EU78" s="332"/>
      <c r="EV78" s="332"/>
      <c r="EW78" s="332"/>
      <c r="EX78" s="332"/>
      <c r="EY78" s="332"/>
      <c r="EZ78" s="332"/>
      <c r="FA78" s="332"/>
      <c r="FB78" s="332"/>
      <c r="FC78" s="332"/>
      <c r="FD78" s="332"/>
      <c r="FE78" s="332"/>
      <c r="FF78" s="332"/>
      <c r="FG78" s="332"/>
      <c r="FH78" s="332"/>
      <c r="FI78" s="332"/>
      <c r="FJ78" s="332"/>
      <c r="FK78" s="332"/>
      <c r="FL78" s="332"/>
      <c r="FM78" s="332"/>
      <c r="FN78" s="332"/>
      <c r="FO78" s="332"/>
      <c r="FP78" s="332"/>
      <c r="FQ78" s="332"/>
      <c r="FR78" s="332"/>
      <c r="FS78" s="332"/>
      <c r="FT78" s="332"/>
      <c r="FU78" s="332"/>
      <c r="FV78" s="332"/>
      <c r="FW78" s="332"/>
      <c r="FX78" s="332"/>
      <c r="FY78" s="332"/>
      <c r="FZ78" s="332"/>
      <c r="GA78" s="332"/>
      <c r="GB78" s="332"/>
      <c r="GC78" s="332"/>
      <c r="GD78" s="332"/>
      <c r="GE78" s="332"/>
      <c r="GF78" s="332"/>
      <c r="GG78" s="332"/>
      <c r="GH78" s="332"/>
      <c r="GI78" s="332"/>
      <c r="GJ78" s="332"/>
      <c r="GK78" s="332"/>
      <c r="GL78" s="332"/>
      <c r="GM78" s="332"/>
      <c r="GN78" s="332"/>
      <c r="GO78" s="332"/>
      <c r="GP78" s="332"/>
      <c r="GQ78" s="332"/>
      <c r="GR78" s="332"/>
      <c r="GS78" s="332"/>
      <c r="GT78" s="332"/>
      <c r="GU78" s="332"/>
      <c r="GV78" s="332"/>
      <c r="GW78" s="332"/>
      <c r="GX78" s="332"/>
      <c r="GY78" s="332"/>
      <c r="GZ78" s="332"/>
      <c r="HA78" s="332"/>
      <c r="HB78" s="332"/>
      <c r="HC78" s="332"/>
      <c r="HD78" s="332"/>
      <c r="HE78" s="332"/>
      <c r="HF78" s="332"/>
      <c r="HG78" s="332"/>
      <c r="HH78" s="332"/>
      <c r="HI78" s="332"/>
      <c r="HJ78" s="332"/>
      <c r="HK78" s="332"/>
      <c r="HL78" s="332"/>
      <c r="HM78" s="332"/>
      <c r="HN78" s="332"/>
      <c r="HO78" s="332"/>
      <c r="HP78" s="332"/>
      <c r="HQ78" s="332"/>
      <c r="HR78" s="332"/>
      <c r="HS78" s="332"/>
      <c r="HT78" s="332"/>
      <c r="HU78" s="332"/>
      <c r="HV78" s="332"/>
      <c r="HW78" s="332"/>
      <c r="HX78" s="332"/>
      <c r="HY78" s="332"/>
      <c r="HZ78" s="332"/>
      <c r="IA78" s="332"/>
      <c r="IB78" s="332"/>
      <c r="IC78" s="332"/>
      <c r="ID78" s="332"/>
      <c r="IE78" s="332"/>
      <c r="IF78" s="332"/>
      <c r="IG78" s="332"/>
      <c r="IH78" s="332"/>
      <c r="II78" s="332"/>
      <c r="IJ78" s="332"/>
      <c r="IK78" s="332"/>
      <c r="IL78" s="332"/>
      <c r="IM78" s="332"/>
      <c r="IN78" s="332"/>
      <c r="IO78" s="332"/>
      <c r="IP78" s="332"/>
      <c r="IQ78" s="332"/>
      <c r="IR78" s="332"/>
      <c r="IS78" s="332"/>
      <c r="IT78" s="332"/>
      <c r="IU78" s="332"/>
      <c r="IV78" s="332"/>
      <c r="IW78" s="332"/>
      <c r="IX78" s="332"/>
      <c r="IY78" s="332"/>
      <c r="IZ78" s="332"/>
      <c r="JA78" s="332"/>
      <c r="JB78" s="332"/>
      <c r="JC78" s="332"/>
      <c r="JD78" s="332"/>
      <c r="JE78" s="332"/>
      <c r="JF78" s="332"/>
      <c r="JG78" s="332"/>
      <c r="JH78" s="332"/>
      <c r="JI78" s="332"/>
      <c r="JJ78" s="332"/>
      <c r="JK78" s="332"/>
      <c r="JL78" s="332"/>
      <c r="JM78" s="332"/>
      <c r="JN78" s="332"/>
      <c r="JO78" s="332"/>
      <c r="JP78" s="332"/>
      <c r="JQ78" s="332"/>
      <c r="JR78" s="332"/>
      <c r="JS78" s="332"/>
      <c r="JT78" s="332"/>
      <c r="JU78" s="332"/>
      <c r="JV78" s="332"/>
      <c r="JW78" s="332"/>
      <c r="JX78" s="332"/>
      <c r="JY78" s="332"/>
      <c r="JZ78" s="332"/>
      <c r="KA78" s="332"/>
      <c r="KB78" s="332"/>
      <c r="KC78" s="332"/>
      <c r="KD78" s="332"/>
      <c r="KE78" s="332"/>
      <c r="KF78" s="332"/>
      <c r="KG78" s="332"/>
      <c r="KH78" s="332"/>
      <c r="KI78" s="332"/>
      <c r="KJ78" s="332"/>
      <c r="KK78" s="332"/>
      <c r="KL78" s="332"/>
      <c r="KM78" s="332"/>
      <c r="KN78" s="332"/>
      <c r="KO78" s="332"/>
      <c r="KP78" s="332"/>
      <c r="KQ78" s="332"/>
      <c r="KR78" s="332"/>
      <c r="KS78" s="332"/>
      <c r="KT78" s="332"/>
      <c r="KU78" s="332"/>
      <c r="KV78" s="332"/>
      <c r="KW78" s="332"/>
      <c r="KX78" s="332"/>
      <c r="KY78" s="332"/>
      <c r="KZ78" s="332"/>
      <c r="LA78" s="332"/>
      <c r="LB78" s="332"/>
      <c r="LC78" s="332"/>
      <c r="LD78" s="332"/>
      <c r="LE78" s="332"/>
      <c r="LF78" s="332"/>
      <c r="LG78" s="332"/>
      <c r="LH78" s="332"/>
      <c r="LI78" s="332"/>
      <c r="LJ78" s="332"/>
      <c r="LK78" s="332"/>
      <c r="LL78" s="332"/>
      <c r="LM78" s="332"/>
      <c r="LN78" s="332"/>
      <c r="LO78" s="332"/>
      <c r="LP78" s="332"/>
      <c r="LQ78" s="332"/>
      <c r="LR78" s="332"/>
      <c r="LS78" s="332"/>
      <c r="LT78" s="332"/>
      <c r="LU78" s="332"/>
      <c r="LV78" s="332"/>
      <c r="LW78" s="332"/>
      <c r="LX78" s="332"/>
      <c r="LY78" s="332"/>
      <c r="LZ78" s="332"/>
      <c r="MA78" s="332"/>
      <c r="MB78" s="332"/>
      <c r="MC78" s="332"/>
      <c r="MD78" s="332"/>
      <c r="ME78" s="332"/>
      <c r="MF78" s="332"/>
      <c r="MG78" s="332"/>
      <c r="MH78" s="332"/>
      <c r="MI78" s="332"/>
      <c r="MJ78" s="332"/>
      <c r="MK78" s="332"/>
      <c r="ML78" s="332"/>
      <c r="MM78" s="332"/>
      <c r="MN78" s="332"/>
      <c r="MO78" s="332"/>
      <c r="MP78" s="332"/>
      <c r="MQ78" s="332"/>
      <c r="MR78" s="332"/>
      <c r="MS78" s="332"/>
      <c r="MT78" s="332"/>
      <c r="MU78" s="332"/>
      <c r="MV78" s="332"/>
      <c r="MW78" s="332"/>
      <c r="MX78" s="332"/>
      <c r="MY78" s="332"/>
      <c r="MZ78" s="332"/>
      <c r="NA78" s="332"/>
      <c r="NB78" s="332"/>
      <c r="NC78" s="332"/>
      <c r="ND78" s="332"/>
      <c r="NE78" s="332"/>
      <c r="NF78" s="332"/>
      <c r="NG78" s="332"/>
      <c r="NH78" s="332"/>
      <c r="NI78" s="332"/>
      <c r="NJ78" s="332"/>
      <c r="NK78" s="332"/>
      <c r="NL78" s="332"/>
      <c r="NM78" s="332"/>
      <c r="NN78" s="332"/>
      <c r="NO78" s="332"/>
      <c r="NP78" s="332"/>
      <c r="NQ78" s="332"/>
      <c r="NR78" s="332"/>
      <c r="NS78" s="332"/>
      <c r="NT78" s="332"/>
      <c r="NU78" s="332"/>
      <c r="NV78" s="332"/>
      <c r="NW78" s="332"/>
      <c r="NX78" s="332"/>
      <c r="NY78" s="332"/>
      <c r="NZ78" s="332"/>
      <c r="OA78" s="332"/>
      <c r="OB78" s="332"/>
      <c r="OC78" s="332"/>
      <c r="OD78" s="332"/>
      <c r="OE78" s="43" t="s">
        <v>1206</v>
      </c>
    </row>
    <row r="79" spans="1:396" s="43" customFormat="1" ht="15.75" customHeight="1">
      <c r="A79" s="92">
        <f t="shared" si="56"/>
        <v>74</v>
      </c>
      <c r="B79" s="415"/>
      <c r="C79" s="90">
        <f t="shared" si="31"/>
        <v>0</v>
      </c>
      <c r="D79" s="90">
        <f t="shared" si="32"/>
        <v>0</v>
      </c>
      <c r="E79" s="88">
        <f t="shared" si="45"/>
        <v>0</v>
      </c>
      <c r="F79" s="88">
        <f t="shared" si="33"/>
        <v>0</v>
      </c>
      <c r="G79" s="88">
        <f t="shared" si="46"/>
        <v>0</v>
      </c>
      <c r="H79" s="89">
        <f t="shared" si="34"/>
        <v>0</v>
      </c>
      <c r="I79" s="89">
        <f t="shared" si="47"/>
        <v>0</v>
      </c>
      <c r="J79" s="88">
        <f t="shared" si="35"/>
        <v>0</v>
      </c>
      <c r="K79" s="88">
        <f t="shared" si="48"/>
        <v>0</v>
      </c>
      <c r="L79" s="88">
        <f t="shared" si="36"/>
        <v>0</v>
      </c>
      <c r="M79" s="88">
        <f t="shared" si="49"/>
        <v>0</v>
      </c>
      <c r="N79" s="88">
        <f t="shared" si="37"/>
        <v>0</v>
      </c>
      <c r="O79" s="88">
        <f t="shared" si="50"/>
        <v>0</v>
      </c>
      <c r="P79" s="88">
        <f t="shared" si="38"/>
        <v>0</v>
      </c>
      <c r="Q79" s="88">
        <f t="shared" si="51"/>
        <v>0</v>
      </c>
      <c r="R79" s="88">
        <f t="shared" si="39"/>
        <v>0</v>
      </c>
      <c r="S79" s="88">
        <f t="shared" si="52"/>
        <v>0</v>
      </c>
      <c r="T79" s="88">
        <f t="shared" si="40"/>
        <v>0</v>
      </c>
      <c r="U79" s="88">
        <f t="shared" si="53"/>
        <v>0</v>
      </c>
      <c r="V79" s="88">
        <f t="shared" si="41"/>
        <v>0</v>
      </c>
      <c r="W79" s="88">
        <f t="shared" si="28"/>
        <v>0</v>
      </c>
      <c r="X79" s="88">
        <f t="shared" si="42"/>
        <v>0</v>
      </c>
      <c r="Y79" s="88">
        <f t="shared" si="43"/>
        <v>0</v>
      </c>
      <c r="Z79" s="88">
        <f t="shared" si="44"/>
        <v>0</v>
      </c>
      <c r="AA79" s="88">
        <f t="shared" si="54"/>
        <v>0</v>
      </c>
      <c r="AB79" s="88">
        <f t="shared" si="55"/>
        <v>0</v>
      </c>
      <c r="AC79" s="332"/>
      <c r="AD79" s="332"/>
      <c r="AE79" s="332"/>
      <c r="AF79" s="332"/>
      <c r="AG79" s="332"/>
      <c r="AH79" s="332"/>
      <c r="AI79" s="332"/>
      <c r="AJ79" s="332"/>
      <c r="AK79" s="332"/>
      <c r="AL79" s="332"/>
      <c r="AM79" s="332"/>
      <c r="AN79" s="332"/>
      <c r="AO79" s="332"/>
      <c r="AP79" s="332"/>
      <c r="AQ79" s="332"/>
      <c r="AR79" s="332"/>
      <c r="AS79" s="332"/>
      <c r="AT79" s="332"/>
      <c r="AU79" s="332"/>
      <c r="AV79" s="332"/>
      <c r="AW79" s="332"/>
      <c r="AX79" s="332"/>
      <c r="AY79" s="332"/>
      <c r="AZ79" s="332"/>
      <c r="BA79" s="332"/>
      <c r="BB79" s="332"/>
      <c r="BC79" s="332"/>
      <c r="BD79" s="332"/>
      <c r="BE79" s="332"/>
      <c r="BF79" s="332"/>
      <c r="BG79" s="332"/>
      <c r="BH79" s="332"/>
      <c r="BI79" s="332"/>
      <c r="BJ79" s="332"/>
      <c r="BK79" s="332"/>
      <c r="BL79" s="332"/>
      <c r="BM79" s="332"/>
      <c r="BN79" s="332"/>
      <c r="BO79" s="332"/>
      <c r="BP79" s="332"/>
      <c r="BQ79" s="332"/>
      <c r="BR79" s="332"/>
      <c r="BS79" s="332"/>
      <c r="BT79" s="332"/>
      <c r="BU79" s="332"/>
      <c r="BV79" s="332"/>
      <c r="BW79" s="332"/>
      <c r="BX79" s="332"/>
      <c r="BY79" s="332"/>
      <c r="BZ79" s="332"/>
      <c r="CA79" s="332"/>
      <c r="CB79" s="332"/>
      <c r="CC79" s="332"/>
      <c r="CD79" s="332"/>
      <c r="CE79" s="332"/>
      <c r="CF79" s="332"/>
      <c r="CG79" s="332"/>
      <c r="CH79" s="332"/>
      <c r="CI79" s="332"/>
      <c r="CJ79" s="332"/>
      <c r="CK79" s="332"/>
      <c r="CL79" s="332"/>
      <c r="CM79" s="332"/>
      <c r="CN79" s="332"/>
      <c r="CO79" s="332"/>
      <c r="CP79" s="332"/>
      <c r="CQ79" s="332"/>
      <c r="CR79" s="332"/>
      <c r="CS79" s="332"/>
      <c r="CT79" s="332"/>
      <c r="CU79" s="332"/>
      <c r="CV79" s="332"/>
      <c r="CW79" s="332"/>
      <c r="CX79" s="332"/>
      <c r="CY79" s="332"/>
      <c r="CZ79" s="332"/>
      <c r="DA79" s="332"/>
      <c r="DB79" s="332"/>
      <c r="DC79" s="332"/>
      <c r="DD79" s="332"/>
      <c r="DE79" s="332"/>
      <c r="DF79" s="332"/>
      <c r="DG79" s="332"/>
      <c r="DH79" s="332"/>
      <c r="DI79" s="332"/>
      <c r="DJ79" s="332"/>
      <c r="DK79" s="332"/>
      <c r="DL79" s="332"/>
      <c r="DM79" s="332"/>
      <c r="DN79" s="332"/>
      <c r="DO79" s="332"/>
      <c r="DP79" s="332"/>
      <c r="DQ79" s="332"/>
      <c r="DR79" s="332"/>
      <c r="DS79" s="332"/>
      <c r="DT79" s="332"/>
      <c r="DU79" s="332"/>
      <c r="DV79" s="332"/>
      <c r="DW79" s="332"/>
      <c r="DX79" s="332"/>
      <c r="DY79" s="332"/>
      <c r="DZ79" s="332"/>
      <c r="EA79" s="332"/>
      <c r="EB79" s="332"/>
      <c r="EC79" s="332"/>
      <c r="ED79" s="332"/>
      <c r="EE79" s="332"/>
      <c r="EF79" s="332"/>
      <c r="EG79" s="332"/>
      <c r="EH79" s="332"/>
      <c r="EI79" s="332"/>
      <c r="EJ79" s="332"/>
      <c r="EK79" s="332"/>
      <c r="EL79" s="332"/>
      <c r="EM79" s="332"/>
      <c r="EN79" s="332"/>
      <c r="EO79" s="332"/>
      <c r="EP79" s="332"/>
      <c r="EQ79" s="332"/>
      <c r="ER79" s="332"/>
      <c r="ES79" s="332"/>
      <c r="ET79" s="332"/>
      <c r="EU79" s="332"/>
      <c r="EV79" s="332"/>
      <c r="EW79" s="332"/>
      <c r="EX79" s="332"/>
      <c r="EY79" s="332"/>
      <c r="EZ79" s="332"/>
      <c r="FA79" s="332"/>
      <c r="FB79" s="332"/>
      <c r="FC79" s="332"/>
      <c r="FD79" s="332"/>
      <c r="FE79" s="332"/>
      <c r="FF79" s="332"/>
      <c r="FG79" s="332"/>
      <c r="FH79" s="332"/>
      <c r="FI79" s="332"/>
      <c r="FJ79" s="332"/>
      <c r="FK79" s="332"/>
      <c r="FL79" s="332"/>
      <c r="FM79" s="332"/>
      <c r="FN79" s="332"/>
      <c r="FO79" s="332"/>
      <c r="FP79" s="332"/>
      <c r="FQ79" s="332"/>
      <c r="FR79" s="332"/>
      <c r="FS79" s="332"/>
      <c r="FT79" s="332"/>
      <c r="FU79" s="332"/>
      <c r="FV79" s="332"/>
      <c r="FW79" s="332"/>
      <c r="FX79" s="332"/>
      <c r="FY79" s="332"/>
      <c r="FZ79" s="332"/>
      <c r="GA79" s="332"/>
      <c r="GB79" s="332"/>
      <c r="GC79" s="332"/>
      <c r="GD79" s="332"/>
      <c r="GE79" s="332"/>
      <c r="GF79" s="332"/>
      <c r="GG79" s="332"/>
      <c r="GH79" s="332"/>
      <c r="GI79" s="332"/>
      <c r="GJ79" s="332"/>
      <c r="GK79" s="332"/>
      <c r="GL79" s="332"/>
      <c r="GM79" s="332"/>
      <c r="GN79" s="332"/>
      <c r="GO79" s="332"/>
      <c r="GP79" s="332"/>
      <c r="GQ79" s="332"/>
      <c r="GR79" s="332"/>
      <c r="GS79" s="332"/>
      <c r="GT79" s="332"/>
      <c r="GU79" s="332"/>
      <c r="GV79" s="332"/>
      <c r="GW79" s="332"/>
      <c r="GX79" s="332"/>
      <c r="GY79" s="332"/>
      <c r="GZ79" s="332"/>
      <c r="HA79" s="332"/>
      <c r="HB79" s="332"/>
      <c r="HC79" s="332"/>
      <c r="HD79" s="332"/>
      <c r="HE79" s="332"/>
      <c r="HF79" s="332"/>
      <c r="HG79" s="332"/>
      <c r="HH79" s="332"/>
      <c r="HI79" s="332"/>
      <c r="HJ79" s="332"/>
      <c r="HK79" s="332"/>
      <c r="HL79" s="332"/>
      <c r="HM79" s="332"/>
      <c r="HN79" s="332"/>
      <c r="HO79" s="332"/>
      <c r="HP79" s="332"/>
      <c r="HQ79" s="332"/>
      <c r="HR79" s="332"/>
      <c r="HS79" s="332"/>
      <c r="HT79" s="332"/>
      <c r="HU79" s="332"/>
      <c r="HV79" s="332"/>
      <c r="HW79" s="332"/>
      <c r="HX79" s="332"/>
      <c r="HY79" s="332"/>
      <c r="HZ79" s="332"/>
      <c r="IA79" s="332"/>
      <c r="IB79" s="332"/>
      <c r="IC79" s="332"/>
      <c r="ID79" s="332"/>
      <c r="IE79" s="332"/>
      <c r="IF79" s="332"/>
      <c r="IG79" s="332"/>
      <c r="IH79" s="332"/>
      <c r="II79" s="332"/>
      <c r="IJ79" s="332"/>
      <c r="IK79" s="332"/>
      <c r="IL79" s="332"/>
      <c r="IM79" s="332"/>
      <c r="IN79" s="332"/>
      <c r="IO79" s="332"/>
      <c r="IP79" s="332"/>
      <c r="IQ79" s="332"/>
      <c r="IR79" s="332"/>
      <c r="IS79" s="332"/>
      <c r="IT79" s="332"/>
      <c r="IU79" s="332"/>
      <c r="IV79" s="332"/>
      <c r="IW79" s="332"/>
      <c r="IX79" s="332"/>
      <c r="IY79" s="332"/>
      <c r="IZ79" s="332"/>
      <c r="JA79" s="332"/>
      <c r="JB79" s="332"/>
      <c r="JC79" s="332"/>
      <c r="JD79" s="332"/>
      <c r="JE79" s="332"/>
      <c r="JF79" s="332"/>
      <c r="JG79" s="332"/>
      <c r="JH79" s="332"/>
      <c r="JI79" s="332"/>
      <c r="JJ79" s="332"/>
      <c r="JK79" s="332"/>
      <c r="JL79" s="332"/>
      <c r="JM79" s="332"/>
      <c r="JN79" s="332"/>
      <c r="JO79" s="332"/>
      <c r="JP79" s="332"/>
      <c r="JQ79" s="332"/>
      <c r="JR79" s="332"/>
      <c r="JS79" s="332"/>
      <c r="JT79" s="332"/>
      <c r="JU79" s="332"/>
      <c r="JV79" s="332"/>
      <c r="JW79" s="332"/>
      <c r="JX79" s="332"/>
      <c r="JY79" s="332"/>
      <c r="JZ79" s="332"/>
      <c r="KA79" s="332"/>
      <c r="KB79" s="332"/>
      <c r="KC79" s="332"/>
      <c r="KD79" s="332"/>
      <c r="KE79" s="332"/>
      <c r="KF79" s="332"/>
      <c r="KG79" s="332"/>
      <c r="KH79" s="332"/>
      <c r="KI79" s="332"/>
      <c r="KJ79" s="332"/>
      <c r="KK79" s="332"/>
      <c r="KL79" s="332"/>
      <c r="KM79" s="332"/>
      <c r="KN79" s="332"/>
      <c r="KO79" s="332"/>
      <c r="KP79" s="332"/>
      <c r="KQ79" s="332"/>
      <c r="KR79" s="332"/>
      <c r="KS79" s="332"/>
      <c r="KT79" s="332"/>
      <c r="KU79" s="332"/>
      <c r="KV79" s="332"/>
      <c r="KW79" s="332"/>
      <c r="KX79" s="332"/>
      <c r="KY79" s="332"/>
      <c r="KZ79" s="332"/>
      <c r="LA79" s="332"/>
      <c r="LB79" s="332"/>
      <c r="LC79" s="332"/>
      <c r="LD79" s="332"/>
      <c r="LE79" s="332"/>
      <c r="LF79" s="332"/>
      <c r="LG79" s="332"/>
      <c r="LH79" s="332"/>
      <c r="LI79" s="332"/>
      <c r="LJ79" s="332"/>
      <c r="LK79" s="332"/>
      <c r="LL79" s="332"/>
      <c r="LM79" s="332"/>
      <c r="LN79" s="332"/>
      <c r="LO79" s="332"/>
      <c r="LP79" s="332"/>
      <c r="LQ79" s="332"/>
      <c r="LR79" s="332"/>
      <c r="LS79" s="332"/>
      <c r="LT79" s="332"/>
      <c r="LU79" s="332"/>
      <c r="LV79" s="332"/>
      <c r="LW79" s="332"/>
      <c r="LX79" s="332"/>
      <c r="LY79" s="332"/>
      <c r="LZ79" s="332"/>
      <c r="MA79" s="332"/>
      <c r="MB79" s="332"/>
      <c r="MC79" s="332"/>
      <c r="MD79" s="332"/>
      <c r="ME79" s="332"/>
      <c r="MF79" s="332"/>
      <c r="MG79" s="332"/>
      <c r="MH79" s="332"/>
      <c r="MI79" s="332"/>
      <c r="MJ79" s="332"/>
      <c r="MK79" s="332"/>
      <c r="ML79" s="332"/>
      <c r="MM79" s="332"/>
      <c r="MN79" s="332"/>
      <c r="MO79" s="332"/>
      <c r="MP79" s="332"/>
      <c r="MQ79" s="332"/>
      <c r="MR79" s="332"/>
      <c r="MS79" s="332"/>
      <c r="MT79" s="332"/>
      <c r="MU79" s="332"/>
      <c r="MV79" s="332"/>
      <c r="MW79" s="332"/>
      <c r="MX79" s="332"/>
      <c r="MY79" s="332"/>
      <c r="MZ79" s="332"/>
      <c r="NA79" s="332"/>
      <c r="NB79" s="332"/>
      <c r="NC79" s="332"/>
      <c r="ND79" s="332"/>
      <c r="NE79" s="332"/>
      <c r="NF79" s="332"/>
      <c r="NG79" s="332"/>
      <c r="NH79" s="332"/>
      <c r="NI79" s="332"/>
      <c r="NJ79" s="332"/>
      <c r="NK79" s="332"/>
      <c r="NL79" s="332"/>
      <c r="NM79" s="332"/>
      <c r="NN79" s="332"/>
      <c r="NO79" s="332"/>
      <c r="NP79" s="332"/>
      <c r="NQ79" s="332"/>
      <c r="NR79" s="332"/>
      <c r="NS79" s="332"/>
      <c r="NT79" s="332"/>
      <c r="NU79" s="332"/>
      <c r="NV79" s="332"/>
      <c r="NW79" s="332"/>
      <c r="NX79" s="332"/>
      <c r="NY79" s="332"/>
      <c r="NZ79" s="332"/>
      <c r="OA79" s="332"/>
      <c r="OB79" s="332"/>
      <c r="OC79" s="332"/>
      <c r="OD79" s="332"/>
      <c r="OE79" s="43" t="s">
        <v>1206</v>
      </c>
    </row>
    <row r="80" spans="1:396" s="43" customFormat="1" ht="15.75" customHeight="1">
      <c r="A80" s="92">
        <f t="shared" si="56"/>
        <v>75</v>
      </c>
      <c r="B80" s="415"/>
      <c r="C80" s="90">
        <f t="shared" si="31"/>
        <v>0</v>
      </c>
      <c r="D80" s="90">
        <f t="shared" si="32"/>
        <v>0</v>
      </c>
      <c r="E80" s="88">
        <f t="shared" si="45"/>
        <v>0</v>
      </c>
      <c r="F80" s="88">
        <f t="shared" si="33"/>
        <v>0</v>
      </c>
      <c r="G80" s="88">
        <f t="shared" si="46"/>
        <v>0</v>
      </c>
      <c r="H80" s="89">
        <f t="shared" si="34"/>
        <v>0</v>
      </c>
      <c r="I80" s="89">
        <f t="shared" si="47"/>
        <v>0</v>
      </c>
      <c r="J80" s="88">
        <f t="shared" si="35"/>
        <v>0</v>
      </c>
      <c r="K80" s="88">
        <f t="shared" si="48"/>
        <v>0</v>
      </c>
      <c r="L80" s="88">
        <f t="shared" si="36"/>
        <v>0</v>
      </c>
      <c r="M80" s="88">
        <f t="shared" si="49"/>
        <v>0</v>
      </c>
      <c r="N80" s="88">
        <f t="shared" si="37"/>
        <v>0</v>
      </c>
      <c r="O80" s="88">
        <f t="shared" si="50"/>
        <v>0</v>
      </c>
      <c r="P80" s="88">
        <f t="shared" si="38"/>
        <v>0</v>
      </c>
      <c r="Q80" s="88">
        <f t="shared" si="51"/>
        <v>0</v>
      </c>
      <c r="R80" s="88">
        <f t="shared" si="39"/>
        <v>0</v>
      </c>
      <c r="S80" s="88">
        <f t="shared" si="52"/>
        <v>0</v>
      </c>
      <c r="T80" s="88">
        <f t="shared" si="40"/>
        <v>0</v>
      </c>
      <c r="U80" s="88">
        <f t="shared" si="53"/>
        <v>0</v>
      </c>
      <c r="V80" s="88">
        <f t="shared" si="41"/>
        <v>0</v>
      </c>
      <c r="W80" s="88">
        <f t="shared" si="28"/>
        <v>0</v>
      </c>
      <c r="X80" s="88">
        <f t="shared" si="42"/>
        <v>0</v>
      </c>
      <c r="Y80" s="88">
        <f t="shared" si="43"/>
        <v>0</v>
      </c>
      <c r="Z80" s="88">
        <f t="shared" si="44"/>
        <v>0</v>
      </c>
      <c r="AA80" s="88">
        <f t="shared" si="54"/>
        <v>0</v>
      </c>
      <c r="AB80" s="88">
        <f t="shared" si="55"/>
        <v>0</v>
      </c>
      <c r="AC80" s="332"/>
      <c r="AD80" s="332"/>
      <c r="AE80" s="332"/>
      <c r="AF80" s="332"/>
      <c r="AG80" s="332"/>
      <c r="AH80" s="332"/>
      <c r="AI80" s="332"/>
      <c r="AJ80" s="332"/>
      <c r="AK80" s="332"/>
      <c r="AL80" s="332"/>
      <c r="AM80" s="332"/>
      <c r="AN80" s="332"/>
      <c r="AO80" s="332"/>
      <c r="AP80" s="332"/>
      <c r="AQ80" s="332"/>
      <c r="AR80" s="332"/>
      <c r="AS80" s="332"/>
      <c r="AT80" s="332"/>
      <c r="AU80" s="332"/>
      <c r="AV80" s="332"/>
      <c r="AW80" s="332"/>
      <c r="AX80" s="332"/>
      <c r="AY80" s="332"/>
      <c r="AZ80" s="332"/>
      <c r="BA80" s="332"/>
      <c r="BB80" s="332"/>
      <c r="BC80" s="332"/>
      <c r="BD80" s="332"/>
      <c r="BE80" s="332"/>
      <c r="BF80" s="332"/>
      <c r="BG80" s="332"/>
      <c r="BH80" s="332"/>
      <c r="BI80" s="332"/>
      <c r="BJ80" s="332"/>
      <c r="BK80" s="332"/>
      <c r="BL80" s="332"/>
      <c r="BM80" s="332"/>
      <c r="BN80" s="332"/>
      <c r="BO80" s="332"/>
      <c r="BP80" s="332"/>
      <c r="BQ80" s="332"/>
      <c r="BR80" s="332"/>
      <c r="BS80" s="332"/>
      <c r="BT80" s="332"/>
      <c r="BU80" s="332"/>
      <c r="BV80" s="332"/>
      <c r="BW80" s="332"/>
      <c r="BX80" s="332"/>
      <c r="BY80" s="332"/>
      <c r="BZ80" s="332"/>
      <c r="CA80" s="332"/>
      <c r="CB80" s="332"/>
      <c r="CC80" s="332"/>
      <c r="CD80" s="332"/>
      <c r="CE80" s="332"/>
      <c r="CF80" s="332"/>
      <c r="CG80" s="332"/>
      <c r="CH80" s="332"/>
      <c r="CI80" s="332"/>
      <c r="CJ80" s="332"/>
      <c r="CK80" s="332"/>
      <c r="CL80" s="332"/>
      <c r="CM80" s="332"/>
      <c r="CN80" s="332"/>
      <c r="CO80" s="332"/>
      <c r="CP80" s="332"/>
      <c r="CQ80" s="332"/>
      <c r="CR80" s="332"/>
      <c r="CS80" s="332"/>
      <c r="CT80" s="332"/>
      <c r="CU80" s="332"/>
      <c r="CV80" s="332"/>
      <c r="CW80" s="332"/>
      <c r="CX80" s="332"/>
      <c r="CY80" s="332"/>
      <c r="CZ80" s="332"/>
      <c r="DA80" s="332"/>
      <c r="DB80" s="332"/>
      <c r="DC80" s="332"/>
      <c r="DD80" s="332"/>
      <c r="DE80" s="332"/>
      <c r="DF80" s="332"/>
      <c r="DG80" s="332"/>
      <c r="DH80" s="332"/>
      <c r="DI80" s="332"/>
      <c r="DJ80" s="332"/>
      <c r="DK80" s="332"/>
      <c r="DL80" s="332"/>
      <c r="DM80" s="332"/>
      <c r="DN80" s="332"/>
      <c r="DO80" s="332"/>
      <c r="DP80" s="332"/>
      <c r="DQ80" s="332"/>
      <c r="DR80" s="332"/>
      <c r="DS80" s="332"/>
      <c r="DT80" s="332"/>
      <c r="DU80" s="332"/>
      <c r="DV80" s="332"/>
      <c r="DW80" s="332"/>
      <c r="DX80" s="332"/>
      <c r="DY80" s="332"/>
      <c r="DZ80" s="332"/>
      <c r="EA80" s="332"/>
      <c r="EB80" s="332"/>
      <c r="EC80" s="332"/>
      <c r="ED80" s="332"/>
      <c r="EE80" s="332"/>
      <c r="EF80" s="332"/>
      <c r="EG80" s="332"/>
      <c r="EH80" s="332"/>
      <c r="EI80" s="332"/>
      <c r="EJ80" s="332"/>
      <c r="EK80" s="332"/>
      <c r="EL80" s="332"/>
      <c r="EM80" s="332"/>
      <c r="EN80" s="332"/>
      <c r="EO80" s="332"/>
      <c r="EP80" s="332"/>
      <c r="EQ80" s="332"/>
      <c r="ER80" s="332"/>
      <c r="ES80" s="332"/>
      <c r="ET80" s="332"/>
      <c r="EU80" s="332"/>
      <c r="EV80" s="332"/>
      <c r="EW80" s="332"/>
      <c r="EX80" s="332"/>
      <c r="EY80" s="332"/>
      <c r="EZ80" s="332"/>
      <c r="FA80" s="332"/>
      <c r="FB80" s="332"/>
      <c r="FC80" s="332"/>
      <c r="FD80" s="332"/>
      <c r="FE80" s="332"/>
      <c r="FF80" s="332"/>
      <c r="FG80" s="332"/>
      <c r="FH80" s="332"/>
      <c r="FI80" s="332"/>
      <c r="FJ80" s="332"/>
      <c r="FK80" s="332"/>
      <c r="FL80" s="332"/>
      <c r="FM80" s="332"/>
      <c r="FN80" s="332"/>
      <c r="FO80" s="332"/>
      <c r="FP80" s="332"/>
      <c r="FQ80" s="332"/>
      <c r="FR80" s="332"/>
      <c r="FS80" s="332"/>
      <c r="FT80" s="332"/>
      <c r="FU80" s="332"/>
      <c r="FV80" s="332"/>
      <c r="FW80" s="332"/>
      <c r="FX80" s="332"/>
      <c r="FY80" s="332"/>
      <c r="FZ80" s="332"/>
      <c r="GA80" s="332"/>
      <c r="GB80" s="332"/>
      <c r="GC80" s="332"/>
      <c r="GD80" s="332"/>
      <c r="GE80" s="332"/>
      <c r="GF80" s="332"/>
      <c r="GG80" s="332"/>
      <c r="GH80" s="332"/>
      <c r="GI80" s="332"/>
      <c r="GJ80" s="332"/>
      <c r="GK80" s="332"/>
      <c r="GL80" s="332"/>
      <c r="GM80" s="332"/>
      <c r="GN80" s="332"/>
      <c r="GO80" s="332"/>
      <c r="GP80" s="332"/>
      <c r="GQ80" s="332"/>
      <c r="GR80" s="332"/>
      <c r="GS80" s="332"/>
      <c r="GT80" s="332"/>
      <c r="GU80" s="332"/>
      <c r="GV80" s="332"/>
      <c r="GW80" s="332"/>
      <c r="GX80" s="332"/>
      <c r="GY80" s="332"/>
      <c r="GZ80" s="332"/>
      <c r="HA80" s="332"/>
      <c r="HB80" s="332"/>
      <c r="HC80" s="332"/>
      <c r="HD80" s="332"/>
      <c r="HE80" s="332"/>
      <c r="HF80" s="332"/>
      <c r="HG80" s="332"/>
      <c r="HH80" s="332"/>
      <c r="HI80" s="332"/>
      <c r="HJ80" s="332"/>
      <c r="HK80" s="332"/>
      <c r="HL80" s="332"/>
      <c r="HM80" s="332"/>
      <c r="HN80" s="332"/>
      <c r="HO80" s="332"/>
      <c r="HP80" s="332"/>
      <c r="HQ80" s="332"/>
      <c r="HR80" s="332"/>
      <c r="HS80" s="332"/>
      <c r="HT80" s="332"/>
      <c r="HU80" s="332"/>
      <c r="HV80" s="332"/>
      <c r="HW80" s="332"/>
      <c r="HX80" s="332"/>
      <c r="HY80" s="332"/>
      <c r="HZ80" s="332"/>
      <c r="IA80" s="332"/>
      <c r="IB80" s="332"/>
      <c r="IC80" s="332"/>
      <c r="ID80" s="332"/>
      <c r="IE80" s="332"/>
      <c r="IF80" s="332"/>
      <c r="IG80" s="332"/>
      <c r="IH80" s="332"/>
      <c r="II80" s="332"/>
      <c r="IJ80" s="332"/>
      <c r="IK80" s="332"/>
      <c r="IL80" s="332"/>
      <c r="IM80" s="332"/>
      <c r="IN80" s="332"/>
      <c r="IO80" s="332"/>
      <c r="IP80" s="332"/>
      <c r="IQ80" s="332"/>
      <c r="IR80" s="332"/>
      <c r="IS80" s="332"/>
      <c r="IT80" s="332"/>
      <c r="IU80" s="332"/>
      <c r="IV80" s="332"/>
      <c r="IW80" s="332"/>
      <c r="IX80" s="332"/>
      <c r="IY80" s="332"/>
      <c r="IZ80" s="332"/>
      <c r="JA80" s="332"/>
      <c r="JB80" s="332"/>
      <c r="JC80" s="332"/>
      <c r="JD80" s="332"/>
      <c r="JE80" s="332"/>
      <c r="JF80" s="332"/>
      <c r="JG80" s="332"/>
      <c r="JH80" s="332"/>
      <c r="JI80" s="332"/>
      <c r="JJ80" s="332"/>
      <c r="JK80" s="332"/>
      <c r="JL80" s="332"/>
      <c r="JM80" s="332"/>
      <c r="JN80" s="332"/>
      <c r="JO80" s="332"/>
      <c r="JP80" s="332"/>
      <c r="JQ80" s="332"/>
      <c r="JR80" s="332"/>
      <c r="JS80" s="332"/>
      <c r="JT80" s="332"/>
      <c r="JU80" s="332"/>
      <c r="JV80" s="332"/>
      <c r="JW80" s="332"/>
      <c r="JX80" s="332"/>
      <c r="JY80" s="332"/>
      <c r="JZ80" s="332"/>
      <c r="KA80" s="332"/>
      <c r="KB80" s="332"/>
      <c r="KC80" s="332"/>
      <c r="KD80" s="332"/>
      <c r="KE80" s="332"/>
      <c r="KF80" s="332"/>
      <c r="KG80" s="332"/>
      <c r="KH80" s="332"/>
      <c r="KI80" s="332"/>
      <c r="KJ80" s="332"/>
      <c r="KK80" s="332"/>
      <c r="KL80" s="332"/>
      <c r="KM80" s="332"/>
      <c r="KN80" s="332"/>
      <c r="KO80" s="332"/>
      <c r="KP80" s="332"/>
      <c r="KQ80" s="332"/>
      <c r="KR80" s="332"/>
      <c r="KS80" s="332"/>
      <c r="KT80" s="332"/>
      <c r="KU80" s="332"/>
      <c r="KV80" s="332"/>
      <c r="KW80" s="332"/>
      <c r="KX80" s="332"/>
      <c r="KY80" s="332"/>
      <c r="KZ80" s="332"/>
      <c r="LA80" s="332"/>
      <c r="LB80" s="332"/>
      <c r="LC80" s="332"/>
      <c r="LD80" s="332"/>
      <c r="LE80" s="332"/>
      <c r="LF80" s="332"/>
      <c r="LG80" s="332"/>
      <c r="LH80" s="332"/>
      <c r="LI80" s="332"/>
      <c r="LJ80" s="332"/>
      <c r="LK80" s="332"/>
      <c r="LL80" s="332"/>
      <c r="LM80" s="332"/>
      <c r="LN80" s="332"/>
      <c r="LO80" s="332"/>
      <c r="LP80" s="332"/>
      <c r="LQ80" s="332"/>
      <c r="LR80" s="332"/>
      <c r="LS80" s="332"/>
      <c r="LT80" s="332"/>
      <c r="LU80" s="332"/>
      <c r="LV80" s="332"/>
      <c r="LW80" s="332"/>
      <c r="LX80" s="332"/>
      <c r="LY80" s="332"/>
      <c r="LZ80" s="332"/>
      <c r="MA80" s="332"/>
      <c r="MB80" s="332"/>
      <c r="MC80" s="332"/>
      <c r="MD80" s="332"/>
      <c r="ME80" s="332"/>
      <c r="MF80" s="332"/>
      <c r="MG80" s="332"/>
      <c r="MH80" s="332"/>
      <c r="MI80" s="332"/>
      <c r="MJ80" s="332"/>
      <c r="MK80" s="332"/>
      <c r="ML80" s="332"/>
      <c r="MM80" s="332"/>
      <c r="MN80" s="332"/>
      <c r="MO80" s="332"/>
      <c r="MP80" s="332"/>
      <c r="MQ80" s="332"/>
      <c r="MR80" s="332"/>
      <c r="MS80" s="332"/>
      <c r="MT80" s="332"/>
      <c r="MU80" s="332"/>
      <c r="MV80" s="332"/>
      <c r="MW80" s="332"/>
      <c r="MX80" s="332"/>
      <c r="MY80" s="332"/>
      <c r="MZ80" s="332"/>
      <c r="NA80" s="332"/>
      <c r="NB80" s="332"/>
      <c r="NC80" s="332"/>
      <c r="ND80" s="332"/>
      <c r="NE80" s="332"/>
      <c r="NF80" s="332"/>
      <c r="NG80" s="332"/>
      <c r="NH80" s="332"/>
      <c r="NI80" s="332"/>
      <c r="NJ80" s="332"/>
      <c r="NK80" s="332"/>
      <c r="NL80" s="332"/>
      <c r="NM80" s="332"/>
      <c r="NN80" s="332"/>
      <c r="NO80" s="332"/>
      <c r="NP80" s="332"/>
      <c r="NQ80" s="332"/>
      <c r="NR80" s="332"/>
      <c r="NS80" s="332"/>
      <c r="NT80" s="332"/>
      <c r="NU80" s="332"/>
      <c r="NV80" s="332"/>
      <c r="NW80" s="332"/>
      <c r="NX80" s="332"/>
      <c r="NY80" s="332"/>
      <c r="NZ80" s="332"/>
      <c r="OA80" s="332"/>
      <c r="OB80" s="332"/>
      <c r="OC80" s="332"/>
      <c r="OD80" s="332"/>
      <c r="OE80" s="43" t="s">
        <v>1206</v>
      </c>
    </row>
    <row r="81" spans="1:395" s="43" customFormat="1" ht="15.75" customHeight="1">
      <c r="A81" s="92">
        <f t="shared" si="56"/>
        <v>76</v>
      </c>
      <c r="B81" s="415"/>
      <c r="C81" s="90">
        <f t="shared" si="31"/>
        <v>0</v>
      </c>
      <c r="D81" s="90">
        <f t="shared" si="32"/>
        <v>0</v>
      </c>
      <c r="E81" s="88">
        <f t="shared" si="45"/>
        <v>0</v>
      </c>
      <c r="F81" s="88">
        <f t="shared" si="33"/>
        <v>0</v>
      </c>
      <c r="G81" s="88">
        <f t="shared" si="46"/>
        <v>0</v>
      </c>
      <c r="H81" s="89">
        <f t="shared" si="34"/>
        <v>0</v>
      </c>
      <c r="I81" s="89">
        <f t="shared" si="47"/>
        <v>0</v>
      </c>
      <c r="J81" s="88">
        <f t="shared" si="35"/>
        <v>0</v>
      </c>
      <c r="K81" s="88">
        <f t="shared" si="48"/>
        <v>0</v>
      </c>
      <c r="L81" s="88">
        <f t="shared" si="36"/>
        <v>0</v>
      </c>
      <c r="M81" s="88">
        <f t="shared" si="49"/>
        <v>0</v>
      </c>
      <c r="N81" s="88">
        <f t="shared" si="37"/>
        <v>0</v>
      </c>
      <c r="O81" s="88">
        <f t="shared" si="50"/>
        <v>0</v>
      </c>
      <c r="P81" s="88">
        <f t="shared" si="38"/>
        <v>0</v>
      </c>
      <c r="Q81" s="88">
        <f t="shared" si="51"/>
        <v>0</v>
      </c>
      <c r="R81" s="88">
        <f t="shared" si="39"/>
        <v>0</v>
      </c>
      <c r="S81" s="88">
        <f t="shared" si="52"/>
        <v>0</v>
      </c>
      <c r="T81" s="88">
        <f t="shared" si="40"/>
        <v>0</v>
      </c>
      <c r="U81" s="88">
        <f t="shared" si="53"/>
        <v>0</v>
      </c>
      <c r="V81" s="88">
        <f t="shared" si="41"/>
        <v>0</v>
      </c>
      <c r="W81" s="88">
        <f t="shared" si="28"/>
        <v>0</v>
      </c>
      <c r="X81" s="88">
        <f t="shared" si="42"/>
        <v>0</v>
      </c>
      <c r="Y81" s="88">
        <f t="shared" si="43"/>
        <v>0</v>
      </c>
      <c r="Z81" s="88">
        <f t="shared" si="44"/>
        <v>0</v>
      </c>
      <c r="AA81" s="88">
        <f t="shared" si="54"/>
        <v>0</v>
      </c>
      <c r="AB81" s="88">
        <f t="shared" si="55"/>
        <v>0</v>
      </c>
      <c r="AC81" s="332"/>
      <c r="AD81" s="332"/>
      <c r="AE81" s="332"/>
      <c r="AF81" s="332"/>
      <c r="AG81" s="332"/>
      <c r="AH81" s="332"/>
      <c r="AI81" s="332"/>
      <c r="AJ81" s="332"/>
      <c r="AK81" s="332"/>
      <c r="AL81" s="332"/>
      <c r="AM81" s="332"/>
      <c r="AN81" s="332"/>
      <c r="AO81" s="332"/>
      <c r="AP81" s="332"/>
      <c r="AQ81" s="332"/>
      <c r="AR81" s="332"/>
      <c r="AS81" s="332"/>
      <c r="AT81" s="332"/>
      <c r="AU81" s="332"/>
      <c r="AV81" s="332"/>
      <c r="AW81" s="332"/>
      <c r="AX81" s="332"/>
      <c r="AY81" s="332"/>
      <c r="AZ81" s="332"/>
      <c r="BA81" s="332"/>
      <c r="BB81" s="332"/>
      <c r="BC81" s="332"/>
      <c r="BD81" s="332"/>
      <c r="BE81" s="332"/>
      <c r="BF81" s="332"/>
      <c r="BG81" s="332"/>
      <c r="BH81" s="332"/>
      <c r="BI81" s="332"/>
      <c r="BJ81" s="332"/>
      <c r="BK81" s="332"/>
      <c r="BL81" s="332"/>
      <c r="BM81" s="332"/>
      <c r="BN81" s="332"/>
      <c r="BO81" s="332"/>
      <c r="BP81" s="332"/>
      <c r="BQ81" s="332"/>
      <c r="BR81" s="332"/>
      <c r="BS81" s="332"/>
      <c r="BT81" s="332"/>
      <c r="BU81" s="332"/>
      <c r="BV81" s="332"/>
      <c r="BW81" s="332"/>
      <c r="BX81" s="332"/>
      <c r="BY81" s="332"/>
      <c r="BZ81" s="332"/>
      <c r="CA81" s="332"/>
      <c r="CB81" s="332"/>
      <c r="CC81" s="332"/>
      <c r="CD81" s="332"/>
      <c r="CE81" s="332"/>
      <c r="CF81" s="332"/>
      <c r="CG81" s="332"/>
      <c r="CH81" s="332"/>
      <c r="CI81" s="332"/>
      <c r="CJ81" s="332"/>
      <c r="CK81" s="332"/>
      <c r="CL81" s="332"/>
      <c r="CM81" s="332"/>
      <c r="CN81" s="332"/>
      <c r="CO81" s="332"/>
      <c r="CP81" s="332"/>
      <c r="CQ81" s="332"/>
      <c r="CR81" s="332"/>
      <c r="CS81" s="332"/>
      <c r="CT81" s="332"/>
      <c r="CU81" s="332"/>
      <c r="CV81" s="332"/>
      <c r="CW81" s="332"/>
      <c r="CX81" s="332"/>
      <c r="CY81" s="332"/>
      <c r="CZ81" s="332"/>
      <c r="DA81" s="332"/>
      <c r="DB81" s="332"/>
      <c r="DC81" s="332"/>
      <c r="DD81" s="332"/>
      <c r="DE81" s="332"/>
      <c r="DF81" s="332"/>
      <c r="DG81" s="332"/>
      <c r="DH81" s="332"/>
      <c r="DI81" s="332"/>
      <c r="DJ81" s="332"/>
      <c r="DK81" s="332"/>
      <c r="DL81" s="332"/>
      <c r="DM81" s="332"/>
      <c r="DN81" s="332"/>
      <c r="DO81" s="332"/>
      <c r="DP81" s="332"/>
      <c r="DQ81" s="332"/>
      <c r="DR81" s="332"/>
      <c r="DS81" s="332"/>
      <c r="DT81" s="332"/>
      <c r="DU81" s="332"/>
      <c r="DV81" s="332"/>
      <c r="DW81" s="332"/>
      <c r="DX81" s="332"/>
      <c r="DY81" s="332"/>
      <c r="DZ81" s="332"/>
      <c r="EA81" s="332"/>
      <c r="EB81" s="332"/>
      <c r="EC81" s="332"/>
      <c r="ED81" s="332"/>
      <c r="EE81" s="332"/>
      <c r="EF81" s="332"/>
      <c r="EG81" s="332"/>
      <c r="EH81" s="332"/>
      <c r="EI81" s="332"/>
      <c r="EJ81" s="332"/>
      <c r="EK81" s="332"/>
      <c r="EL81" s="332"/>
      <c r="EM81" s="332"/>
      <c r="EN81" s="332"/>
      <c r="EO81" s="332"/>
      <c r="EP81" s="332"/>
      <c r="EQ81" s="332"/>
      <c r="ER81" s="332"/>
      <c r="ES81" s="332"/>
      <c r="ET81" s="332"/>
      <c r="EU81" s="332"/>
      <c r="EV81" s="332"/>
      <c r="EW81" s="332"/>
      <c r="EX81" s="332"/>
      <c r="EY81" s="332"/>
      <c r="EZ81" s="332"/>
      <c r="FA81" s="332"/>
      <c r="FB81" s="332"/>
      <c r="FC81" s="332"/>
      <c r="FD81" s="332"/>
      <c r="FE81" s="332"/>
      <c r="FF81" s="332"/>
      <c r="FG81" s="332"/>
      <c r="FH81" s="332"/>
      <c r="FI81" s="332"/>
      <c r="FJ81" s="332"/>
      <c r="FK81" s="332"/>
      <c r="FL81" s="332"/>
      <c r="FM81" s="332"/>
      <c r="FN81" s="332"/>
      <c r="FO81" s="332"/>
      <c r="FP81" s="332"/>
      <c r="FQ81" s="332"/>
      <c r="FR81" s="332"/>
      <c r="FS81" s="332"/>
      <c r="FT81" s="332"/>
      <c r="FU81" s="332"/>
      <c r="FV81" s="332"/>
      <c r="FW81" s="332"/>
      <c r="FX81" s="332"/>
      <c r="FY81" s="332"/>
      <c r="FZ81" s="332"/>
      <c r="GA81" s="332"/>
      <c r="GB81" s="332"/>
      <c r="GC81" s="332"/>
      <c r="GD81" s="332"/>
      <c r="GE81" s="332"/>
      <c r="GF81" s="332"/>
      <c r="GG81" s="332"/>
      <c r="GH81" s="332"/>
      <c r="GI81" s="332"/>
      <c r="GJ81" s="332"/>
      <c r="GK81" s="332"/>
      <c r="GL81" s="332"/>
      <c r="GM81" s="332"/>
      <c r="GN81" s="332"/>
      <c r="GO81" s="332"/>
      <c r="GP81" s="332"/>
      <c r="GQ81" s="332"/>
      <c r="GR81" s="332"/>
      <c r="GS81" s="332"/>
      <c r="GT81" s="332"/>
      <c r="GU81" s="332"/>
      <c r="GV81" s="332"/>
      <c r="GW81" s="332"/>
      <c r="GX81" s="332"/>
      <c r="GY81" s="332"/>
      <c r="GZ81" s="332"/>
      <c r="HA81" s="332"/>
      <c r="HB81" s="332"/>
      <c r="HC81" s="332"/>
      <c r="HD81" s="332"/>
      <c r="HE81" s="332"/>
      <c r="HF81" s="332"/>
      <c r="HG81" s="332"/>
      <c r="HH81" s="332"/>
      <c r="HI81" s="332"/>
      <c r="HJ81" s="332"/>
      <c r="HK81" s="332"/>
      <c r="HL81" s="332"/>
      <c r="HM81" s="332"/>
      <c r="HN81" s="332"/>
      <c r="HO81" s="332"/>
      <c r="HP81" s="332"/>
      <c r="HQ81" s="332"/>
      <c r="HR81" s="332"/>
      <c r="HS81" s="332"/>
      <c r="HT81" s="332"/>
      <c r="HU81" s="332"/>
      <c r="HV81" s="332"/>
      <c r="HW81" s="332"/>
      <c r="HX81" s="332"/>
      <c r="HY81" s="332"/>
      <c r="HZ81" s="332"/>
      <c r="IA81" s="332"/>
      <c r="IB81" s="332"/>
      <c r="IC81" s="332"/>
      <c r="ID81" s="332"/>
      <c r="IE81" s="332"/>
      <c r="IF81" s="332"/>
      <c r="IG81" s="332"/>
      <c r="IH81" s="332"/>
      <c r="II81" s="332"/>
      <c r="IJ81" s="332"/>
      <c r="IK81" s="332"/>
      <c r="IL81" s="332"/>
      <c r="IM81" s="332"/>
      <c r="IN81" s="332"/>
      <c r="IO81" s="332"/>
      <c r="IP81" s="332"/>
      <c r="IQ81" s="332"/>
      <c r="IR81" s="332"/>
      <c r="IS81" s="332"/>
      <c r="IT81" s="332"/>
      <c r="IU81" s="332"/>
      <c r="IV81" s="332"/>
      <c r="IW81" s="332"/>
      <c r="IX81" s="332"/>
      <c r="IY81" s="332"/>
      <c r="IZ81" s="332"/>
      <c r="JA81" s="332"/>
      <c r="JB81" s="332"/>
      <c r="JC81" s="332"/>
      <c r="JD81" s="332"/>
      <c r="JE81" s="332"/>
      <c r="JF81" s="332"/>
      <c r="JG81" s="332"/>
      <c r="JH81" s="332"/>
      <c r="JI81" s="332"/>
      <c r="JJ81" s="332"/>
      <c r="JK81" s="332"/>
      <c r="JL81" s="332"/>
      <c r="JM81" s="332"/>
      <c r="JN81" s="332"/>
      <c r="JO81" s="332"/>
      <c r="JP81" s="332"/>
      <c r="JQ81" s="332"/>
      <c r="JR81" s="332"/>
      <c r="JS81" s="332"/>
      <c r="JT81" s="332"/>
      <c r="JU81" s="332"/>
      <c r="JV81" s="332"/>
      <c r="JW81" s="332"/>
      <c r="JX81" s="332"/>
      <c r="JY81" s="332"/>
      <c r="JZ81" s="332"/>
      <c r="KA81" s="332"/>
      <c r="KB81" s="332"/>
      <c r="KC81" s="332"/>
      <c r="KD81" s="332"/>
      <c r="KE81" s="332"/>
      <c r="KF81" s="332"/>
      <c r="KG81" s="332"/>
      <c r="KH81" s="332"/>
      <c r="KI81" s="332"/>
      <c r="KJ81" s="332"/>
      <c r="KK81" s="332"/>
      <c r="KL81" s="332"/>
      <c r="KM81" s="332"/>
      <c r="KN81" s="332"/>
      <c r="KO81" s="332"/>
      <c r="KP81" s="332"/>
      <c r="KQ81" s="332"/>
      <c r="KR81" s="332"/>
      <c r="KS81" s="332"/>
      <c r="KT81" s="332"/>
      <c r="KU81" s="332"/>
      <c r="KV81" s="332"/>
      <c r="KW81" s="332"/>
      <c r="KX81" s="332"/>
      <c r="KY81" s="332"/>
      <c r="KZ81" s="332"/>
      <c r="LA81" s="332"/>
      <c r="LB81" s="332"/>
      <c r="LC81" s="332"/>
      <c r="LD81" s="332"/>
      <c r="LE81" s="332"/>
      <c r="LF81" s="332"/>
      <c r="LG81" s="332"/>
      <c r="LH81" s="332"/>
      <c r="LI81" s="332"/>
      <c r="LJ81" s="332"/>
      <c r="LK81" s="332"/>
      <c r="LL81" s="332"/>
      <c r="LM81" s="332"/>
      <c r="LN81" s="332"/>
      <c r="LO81" s="332"/>
      <c r="LP81" s="332"/>
      <c r="LQ81" s="332"/>
      <c r="LR81" s="332"/>
      <c r="LS81" s="332"/>
      <c r="LT81" s="332"/>
      <c r="LU81" s="332"/>
      <c r="LV81" s="332"/>
      <c r="LW81" s="332"/>
      <c r="LX81" s="332"/>
      <c r="LY81" s="332"/>
      <c r="LZ81" s="332"/>
      <c r="MA81" s="332"/>
      <c r="MB81" s="332"/>
      <c r="MC81" s="332"/>
      <c r="MD81" s="332"/>
      <c r="ME81" s="332"/>
      <c r="MF81" s="332"/>
      <c r="MG81" s="332"/>
      <c r="MH81" s="332"/>
      <c r="MI81" s="332"/>
      <c r="MJ81" s="332"/>
      <c r="MK81" s="332"/>
      <c r="ML81" s="332"/>
      <c r="MM81" s="332"/>
      <c r="MN81" s="332"/>
      <c r="MO81" s="332"/>
      <c r="MP81" s="332"/>
      <c r="MQ81" s="332"/>
      <c r="MR81" s="332"/>
      <c r="MS81" s="332"/>
      <c r="MT81" s="332"/>
      <c r="MU81" s="332"/>
      <c r="MV81" s="332"/>
      <c r="MW81" s="332"/>
      <c r="MX81" s="332"/>
      <c r="MY81" s="332"/>
      <c r="MZ81" s="332"/>
      <c r="NA81" s="332"/>
      <c r="NB81" s="332"/>
      <c r="NC81" s="332"/>
      <c r="ND81" s="332"/>
      <c r="NE81" s="332"/>
      <c r="NF81" s="332"/>
      <c r="NG81" s="332"/>
      <c r="NH81" s="332"/>
      <c r="NI81" s="332"/>
      <c r="NJ81" s="332"/>
      <c r="NK81" s="332"/>
      <c r="NL81" s="332"/>
      <c r="NM81" s="332"/>
      <c r="NN81" s="332"/>
      <c r="NO81" s="332"/>
      <c r="NP81" s="332"/>
      <c r="NQ81" s="332"/>
      <c r="NR81" s="332"/>
      <c r="NS81" s="332"/>
      <c r="NT81" s="332"/>
      <c r="NU81" s="332"/>
      <c r="NV81" s="332"/>
      <c r="NW81" s="332"/>
      <c r="NX81" s="332"/>
      <c r="NY81" s="332"/>
      <c r="NZ81" s="332"/>
      <c r="OA81" s="332"/>
      <c r="OB81" s="332"/>
      <c r="OC81" s="332"/>
      <c r="OD81" s="332"/>
      <c r="OE81" s="43" t="s">
        <v>1206</v>
      </c>
    </row>
    <row r="82" spans="1:395" s="43" customFormat="1" ht="15.75" customHeight="1">
      <c r="A82" s="92">
        <f t="shared" si="56"/>
        <v>77</v>
      </c>
      <c r="B82" s="415"/>
      <c r="C82" s="90">
        <f t="shared" si="31"/>
        <v>0</v>
      </c>
      <c r="D82" s="90">
        <f t="shared" si="32"/>
        <v>0</v>
      </c>
      <c r="E82" s="88">
        <f t="shared" si="45"/>
        <v>0</v>
      </c>
      <c r="F82" s="88">
        <f t="shared" si="33"/>
        <v>0</v>
      </c>
      <c r="G82" s="88">
        <f t="shared" si="46"/>
        <v>0</v>
      </c>
      <c r="H82" s="89">
        <f t="shared" si="34"/>
        <v>0</v>
      </c>
      <c r="I82" s="89">
        <f t="shared" si="47"/>
        <v>0</v>
      </c>
      <c r="J82" s="88">
        <f t="shared" si="35"/>
        <v>0</v>
      </c>
      <c r="K82" s="88">
        <f t="shared" si="48"/>
        <v>0</v>
      </c>
      <c r="L82" s="88">
        <f t="shared" si="36"/>
        <v>0</v>
      </c>
      <c r="M82" s="88">
        <f t="shared" si="49"/>
        <v>0</v>
      </c>
      <c r="N82" s="88">
        <f t="shared" si="37"/>
        <v>0</v>
      </c>
      <c r="O82" s="88">
        <f t="shared" si="50"/>
        <v>0</v>
      </c>
      <c r="P82" s="88">
        <f t="shared" si="38"/>
        <v>0</v>
      </c>
      <c r="Q82" s="88">
        <f t="shared" si="51"/>
        <v>0</v>
      </c>
      <c r="R82" s="88">
        <f t="shared" si="39"/>
        <v>0</v>
      </c>
      <c r="S82" s="88">
        <f t="shared" si="52"/>
        <v>0</v>
      </c>
      <c r="T82" s="88">
        <f t="shared" si="40"/>
        <v>0</v>
      </c>
      <c r="U82" s="88">
        <f t="shared" si="53"/>
        <v>0</v>
      </c>
      <c r="V82" s="88">
        <f t="shared" si="41"/>
        <v>0</v>
      </c>
      <c r="W82" s="88">
        <f t="shared" si="28"/>
        <v>0</v>
      </c>
      <c r="X82" s="88">
        <f t="shared" si="42"/>
        <v>0</v>
      </c>
      <c r="Y82" s="88">
        <f t="shared" si="43"/>
        <v>0</v>
      </c>
      <c r="Z82" s="88">
        <f t="shared" si="44"/>
        <v>0</v>
      </c>
      <c r="AA82" s="88">
        <f t="shared" si="54"/>
        <v>0</v>
      </c>
      <c r="AB82" s="88">
        <f t="shared" si="55"/>
        <v>0</v>
      </c>
      <c r="AC82" s="332"/>
      <c r="AD82" s="332"/>
      <c r="AE82" s="332"/>
      <c r="AF82" s="332"/>
      <c r="AG82" s="332"/>
      <c r="AH82" s="332"/>
      <c r="AI82" s="332"/>
      <c r="AJ82" s="332"/>
      <c r="AK82" s="332"/>
      <c r="AL82" s="332"/>
      <c r="AM82" s="332"/>
      <c r="AN82" s="332"/>
      <c r="AO82" s="332"/>
      <c r="AP82" s="332"/>
      <c r="AQ82" s="332"/>
      <c r="AR82" s="332"/>
      <c r="AS82" s="332"/>
      <c r="AT82" s="332"/>
      <c r="AU82" s="332"/>
      <c r="AV82" s="332"/>
      <c r="AW82" s="332"/>
      <c r="AX82" s="332"/>
      <c r="AY82" s="332"/>
      <c r="AZ82" s="332"/>
      <c r="BA82" s="332"/>
      <c r="BB82" s="332"/>
      <c r="BC82" s="332"/>
      <c r="BD82" s="332"/>
      <c r="BE82" s="332"/>
      <c r="BF82" s="332"/>
      <c r="BG82" s="332"/>
      <c r="BH82" s="332"/>
      <c r="BI82" s="332"/>
      <c r="BJ82" s="332"/>
      <c r="BK82" s="332"/>
      <c r="BL82" s="332"/>
      <c r="BM82" s="332"/>
      <c r="BN82" s="332"/>
      <c r="BO82" s="332"/>
      <c r="BP82" s="332"/>
      <c r="BQ82" s="332"/>
      <c r="BR82" s="332"/>
      <c r="BS82" s="332"/>
      <c r="BT82" s="332"/>
      <c r="BU82" s="332"/>
      <c r="BV82" s="332"/>
      <c r="BW82" s="332"/>
      <c r="BX82" s="332"/>
      <c r="BY82" s="332"/>
      <c r="BZ82" s="332"/>
      <c r="CA82" s="332"/>
      <c r="CB82" s="332"/>
      <c r="CC82" s="332"/>
      <c r="CD82" s="332"/>
      <c r="CE82" s="332"/>
      <c r="CF82" s="332"/>
      <c r="CG82" s="332"/>
      <c r="CH82" s="332"/>
      <c r="CI82" s="332"/>
      <c r="CJ82" s="332"/>
      <c r="CK82" s="332"/>
      <c r="CL82" s="332"/>
      <c r="CM82" s="332"/>
      <c r="CN82" s="332"/>
      <c r="CO82" s="332"/>
      <c r="CP82" s="332"/>
      <c r="CQ82" s="332"/>
      <c r="CR82" s="332"/>
      <c r="CS82" s="332"/>
      <c r="CT82" s="332"/>
      <c r="CU82" s="332"/>
      <c r="CV82" s="332"/>
      <c r="CW82" s="332"/>
      <c r="CX82" s="332"/>
      <c r="CY82" s="332"/>
      <c r="CZ82" s="332"/>
      <c r="DA82" s="332"/>
      <c r="DB82" s="332"/>
      <c r="DC82" s="332"/>
      <c r="DD82" s="332"/>
      <c r="DE82" s="332"/>
      <c r="DF82" s="332"/>
      <c r="DG82" s="332"/>
      <c r="DH82" s="332"/>
      <c r="DI82" s="332"/>
      <c r="DJ82" s="332"/>
      <c r="DK82" s="332"/>
      <c r="DL82" s="332"/>
      <c r="DM82" s="332"/>
      <c r="DN82" s="332"/>
      <c r="DO82" s="332"/>
      <c r="DP82" s="332"/>
      <c r="DQ82" s="332"/>
      <c r="DR82" s="332"/>
      <c r="DS82" s="332"/>
      <c r="DT82" s="332"/>
      <c r="DU82" s="332"/>
      <c r="DV82" s="332"/>
      <c r="DW82" s="332"/>
      <c r="DX82" s="332"/>
      <c r="DY82" s="332"/>
      <c r="DZ82" s="332"/>
      <c r="EA82" s="332"/>
      <c r="EB82" s="332"/>
      <c r="EC82" s="332"/>
      <c r="ED82" s="332"/>
      <c r="EE82" s="332"/>
      <c r="EF82" s="332"/>
      <c r="EG82" s="332"/>
      <c r="EH82" s="332"/>
      <c r="EI82" s="332"/>
      <c r="EJ82" s="332"/>
      <c r="EK82" s="332"/>
      <c r="EL82" s="332"/>
      <c r="EM82" s="332"/>
      <c r="EN82" s="332"/>
      <c r="EO82" s="332"/>
      <c r="EP82" s="332"/>
      <c r="EQ82" s="332"/>
      <c r="ER82" s="332"/>
      <c r="ES82" s="332"/>
      <c r="ET82" s="332"/>
      <c r="EU82" s="332"/>
      <c r="EV82" s="332"/>
      <c r="EW82" s="332"/>
      <c r="EX82" s="332"/>
      <c r="EY82" s="332"/>
      <c r="EZ82" s="332"/>
      <c r="FA82" s="332"/>
      <c r="FB82" s="332"/>
      <c r="FC82" s="332"/>
      <c r="FD82" s="332"/>
      <c r="FE82" s="332"/>
      <c r="FF82" s="332"/>
      <c r="FG82" s="332"/>
      <c r="FH82" s="332"/>
      <c r="FI82" s="332"/>
      <c r="FJ82" s="332"/>
      <c r="FK82" s="332"/>
      <c r="FL82" s="332"/>
      <c r="FM82" s="332"/>
      <c r="FN82" s="332"/>
      <c r="FO82" s="332"/>
      <c r="FP82" s="332"/>
      <c r="FQ82" s="332"/>
      <c r="FR82" s="332"/>
      <c r="FS82" s="332"/>
      <c r="FT82" s="332"/>
      <c r="FU82" s="332"/>
      <c r="FV82" s="332"/>
      <c r="FW82" s="332"/>
      <c r="FX82" s="332"/>
      <c r="FY82" s="332"/>
      <c r="FZ82" s="332"/>
      <c r="GA82" s="332"/>
      <c r="GB82" s="332"/>
      <c r="GC82" s="332"/>
      <c r="GD82" s="332"/>
      <c r="GE82" s="332"/>
      <c r="GF82" s="332"/>
      <c r="GG82" s="332"/>
      <c r="GH82" s="332"/>
      <c r="GI82" s="332"/>
      <c r="GJ82" s="332"/>
      <c r="GK82" s="332"/>
      <c r="GL82" s="332"/>
      <c r="GM82" s="332"/>
      <c r="GN82" s="332"/>
      <c r="GO82" s="332"/>
      <c r="GP82" s="332"/>
      <c r="GQ82" s="332"/>
      <c r="GR82" s="332"/>
      <c r="GS82" s="332"/>
      <c r="GT82" s="332"/>
      <c r="GU82" s="332"/>
      <c r="GV82" s="332"/>
      <c r="GW82" s="332"/>
      <c r="GX82" s="332"/>
      <c r="GY82" s="332"/>
      <c r="GZ82" s="332"/>
      <c r="HA82" s="332"/>
      <c r="HB82" s="332"/>
      <c r="HC82" s="332"/>
      <c r="HD82" s="332"/>
      <c r="HE82" s="332"/>
      <c r="HF82" s="332"/>
      <c r="HG82" s="332"/>
      <c r="HH82" s="332"/>
      <c r="HI82" s="332"/>
      <c r="HJ82" s="332"/>
      <c r="HK82" s="332"/>
      <c r="HL82" s="332"/>
      <c r="HM82" s="332"/>
      <c r="HN82" s="332"/>
      <c r="HO82" s="332"/>
      <c r="HP82" s="332"/>
      <c r="HQ82" s="332"/>
      <c r="HR82" s="332"/>
      <c r="HS82" s="332"/>
      <c r="HT82" s="332"/>
      <c r="HU82" s="332"/>
      <c r="HV82" s="332"/>
      <c r="HW82" s="332"/>
      <c r="HX82" s="332"/>
      <c r="HY82" s="332"/>
      <c r="HZ82" s="332"/>
      <c r="IA82" s="332"/>
      <c r="IB82" s="332"/>
      <c r="IC82" s="332"/>
      <c r="ID82" s="332"/>
      <c r="IE82" s="332"/>
      <c r="IF82" s="332"/>
      <c r="IG82" s="332"/>
      <c r="IH82" s="332"/>
      <c r="II82" s="332"/>
      <c r="IJ82" s="332"/>
      <c r="IK82" s="332"/>
      <c r="IL82" s="332"/>
      <c r="IM82" s="332"/>
      <c r="IN82" s="332"/>
      <c r="IO82" s="332"/>
      <c r="IP82" s="332"/>
      <c r="IQ82" s="332"/>
      <c r="IR82" s="332"/>
      <c r="IS82" s="332"/>
      <c r="IT82" s="332"/>
      <c r="IU82" s="332"/>
      <c r="IV82" s="332"/>
      <c r="IW82" s="332"/>
      <c r="IX82" s="332"/>
      <c r="IY82" s="332"/>
      <c r="IZ82" s="332"/>
      <c r="JA82" s="332"/>
      <c r="JB82" s="332"/>
      <c r="JC82" s="332"/>
      <c r="JD82" s="332"/>
      <c r="JE82" s="332"/>
      <c r="JF82" s="332"/>
      <c r="JG82" s="332"/>
      <c r="JH82" s="332"/>
      <c r="JI82" s="332"/>
      <c r="JJ82" s="332"/>
      <c r="JK82" s="332"/>
      <c r="JL82" s="332"/>
      <c r="JM82" s="332"/>
      <c r="JN82" s="332"/>
      <c r="JO82" s="332"/>
      <c r="JP82" s="332"/>
      <c r="JQ82" s="332"/>
      <c r="JR82" s="332"/>
      <c r="JS82" s="332"/>
      <c r="JT82" s="332"/>
      <c r="JU82" s="332"/>
      <c r="JV82" s="332"/>
      <c r="JW82" s="332"/>
      <c r="JX82" s="332"/>
      <c r="JY82" s="332"/>
      <c r="JZ82" s="332"/>
      <c r="KA82" s="332"/>
      <c r="KB82" s="332"/>
      <c r="KC82" s="332"/>
      <c r="KD82" s="332"/>
      <c r="KE82" s="332"/>
      <c r="KF82" s="332"/>
      <c r="KG82" s="332"/>
      <c r="KH82" s="332"/>
      <c r="KI82" s="332"/>
      <c r="KJ82" s="332"/>
      <c r="KK82" s="332"/>
      <c r="KL82" s="332"/>
      <c r="KM82" s="332"/>
      <c r="KN82" s="332"/>
      <c r="KO82" s="332"/>
      <c r="KP82" s="332"/>
      <c r="KQ82" s="332"/>
      <c r="KR82" s="332"/>
      <c r="KS82" s="332"/>
      <c r="KT82" s="332"/>
      <c r="KU82" s="332"/>
      <c r="KV82" s="332"/>
      <c r="KW82" s="332"/>
      <c r="KX82" s="332"/>
      <c r="KY82" s="332"/>
      <c r="KZ82" s="332"/>
      <c r="LA82" s="332"/>
      <c r="LB82" s="332"/>
      <c r="LC82" s="332"/>
      <c r="LD82" s="332"/>
      <c r="LE82" s="332"/>
      <c r="LF82" s="332"/>
      <c r="LG82" s="332"/>
      <c r="LH82" s="332"/>
      <c r="LI82" s="332"/>
      <c r="LJ82" s="332"/>
      <c r="LK82" s="332"/>
      <c r="LL82" s="332"/>
      <c r="LM82" s="332"/>
      <c r="LN82" s="332"/>
      <c r="LO82" s="332"/>
      <c r="LP82" s="332"/>
      <c r="LQ82" s="332"/>
      <c r="LR82" s="332"/>
      <c r="LS82" s="332"/>
      <c r="LT82" s="332"/>
      <c r="LU82" s="332"/>
      <c r="LV82" s="332"/>
      <c r="LW82" s="332"/>
      <c r="LX82" s="332"/>
      <c r="LY82" s="332"/>
      <c r="LZ82" s="332"/>
      <c r="MA82" s="332"/>
      <c r="MB82" s="332"/>
      <c r="MC82" s="332"/>
      <c r="MD82" s="332"/>
      <c r="ME82" s="332"/>
      <c r="MF82" s="332"/>
      <c r="MG82" s="332"/>
      <c r="MH82" s="332"/>
      <c r="MI82" s="332"/>
      <c r="MJ82" s="332"/>
      <c r="MK82" s="332"/>
      <c r="ML82" s="332"/>
      <c r="MM82" s="332"/>
      <c r="MN82" s="332"/>
      <c r="MO82" s="332"/>
      <c r="MP82" s="332"/>
      <c r="MQ82" s="332"/>
      <c r="MR82" s="332"/>
      <c r="MS82" s="332"/>
      <c r="MT82" s="332"/>
      <c r="MU82" s="332"/>
      <c r="MV82" s="332"/>
      <c r="MW82" s="332"/>
      <c r="MX82" s="332"/>
      <c r="MY82" s="332"/>
      <c r="MZ82" s="332"/>
      <c r="NA82" s="332"/>
      <c r="NB82" s="332"/>
      <c r="NC82" s="332"/>
      <c r="ND82" s="332"/>
      <c r="NE82" s="332"/>
      <c r="NF82" s="332"/>
      <c r="NG82" s="332"/>
      <c r="NH82" s="332"/>
      <c r="NI82" s="332"/>
      <c r="NJ82" s="332"/>
      <c r="NK82" s="332"/>
      <c r="NL82" s="332"/>
      <c r="NM82" s="332"/>
      <c r="NN82" s="332"/>
      <c r="NO82" s="332"/>
      <c r="NP82" s="332"/>
      <c r="NQ82" s="332"/>
      <c r="NR82" s="332"/>
      <c r="NS82" s="332"/>
      <c r="NT82" s="332"/>
      <c r="NU82" s="332"/>
      <c r="NV82" s="332"/>
      <c r="NW82" s="332"/>
      <c r="NX82" s="332"/>
      <c r="NY82" s="332"/>
      <c r="NZ82" s="332"/>
      <c r="OA82" s="332"/>
      <c r="OB82" s="332"/>
      <c r="OC82" s="332"/>
      <c r="OD82" s="332"/>
      <c r="OE82" s="43" t="s">
        <v>1206</v>
      </c>
    </row>
    <row r="83" spans="1:395" s="43" customFormat="1" ht="15.75" customHeight="1">
      <c r="A83" s="92">
        <f t="shared" si="56"/>
        <v>78</v>
      </c>
      <c r="B83" s="415"/>
      <c r="C83" s="90">
        <f t="shared" si="31"/>
        <v>0</v>
      </c>
      <c r="D83" s="90">
        <f t="shared" si="32"/>
        <v>0</v>
      </c>
      <c r="E83" s="88">
        <f t="shared" si="45"/>
        <v>0</v>
      </c>
      <c r="F83" s="88">
        <f t="shared" si="33"/>
        <v>0</v>
      </c>
      <c r="G83" s="88">
        <f t="shared" si="46"/>
        <v>0</v>
      </c>
      <c r="H83" s="89">
        <f t="shared" si="34"/>
        <v>0</v>
      </c>
      <c r="I83" s="89">
        <f t="shared" si="47"/>
        <v>0</v>
      </c>
      <c r="J83" s="88">
        <f t="shared" si="35"/>
        <v>0</v>
      </c>
      <c r="K83" s="88">
        <f t="shared" si="48"/>
        <v>0</v>
      </c>
      <c r="L83" s="88">
        <f t="shared" si="36"/>
        <v>0</v>
      </c>
      <c r="M83" s="88">
        <f t="shared" si="49"/>
        <v>0</v>
      </c>
      <c r="N83" s="88">
        <f t="shared" si="37"/>
        <v>0</v>
      </c>
      <c r="O83" s="88">
        <f t="shared" si="50"/>
        <v>0</v>
      </c>
      <c r="P83" s="88">
        <f t="shared" si="38"/>
        <v>0</v>
      </c>
      <c r="Q83" s="88">
        <f t="shared" si="51"/>
        <v>0</v>
      </c>
      <c r="R83" s="88">
        <f t="shared" si="39"/>
        <v>0</v>
      </c>
      <c r="S83" s="88">
        <f t="shared" si="52"/>
        <v>0</v>
      </c>
      <c r="T83" s="88">
        <f t="shared" si="40"/>
        <v>0</v>
      </c>
      <c r="U83" s="88">
        <f t="shared" si="53"/>
        <v>0</v>
      </c>
      <c r="V83" s="88">
        <f t="shared" si="41"/>
        <v>0</v>
      </c>
      <c r="W83" s="88">
        <f t="shared" si="28"/>
        <v>0</v>
      </c>
      <c r="X83" s="88">
        <f t="shared" si="42"/>
        <v>0</v>
      </c>
      <c r="Y83" s="88">
        <f t="shared" si="43"/>
        <v>0</v>
      </c>
      <c r="Z83" s="88">
        <f t="shared" si="44"/>
        <v>0</v>
      </c>
      <c r="AA83" s="88">
        <f t="shared" si="54"/>
        <v>0</v>
      </c>
      <c r="AB83" s="88">
        <f t="shared" si="55"/>
        <v>0</v>
      </c>
      <c r="AC83" s="332"/>
      <c r="AD83" s="332"/>
      <c r="AE83" s="332"/>
      <c r="AF83" s="332"/>
      <c r="AG83" s="332"/>
      <c r="AH83" s="332"/>
      <c r="AI83" s="332"/>
      <c r="AJ83" s="332"/>
      <c r="AK83" s="332"/>
      <c r="AL83" s="332"/>
      <c r="AM83" s="332"/>
      <c r="AN83" s="332"/>
      <c r="AO83" s="332"/>
      <c r="AP83" s="332"/>
      <c r="AQ83" s="332"/>
      <c r="AR83" s="332"/>
      <c r="AS83" s="332"/>
      <c r="AT83" s="332"/>
      <c r="AU83" s="332"/>
      <c r="AV83" s="332"/>
      <c r="AW83" s="332"/>
      <c r="AX83" s="332"/>
      <c r="AY83" s="332"/>
      <c r="AZ83" s="332"/>
      <c r="BA83" s="332"/>
      <c r="BB83" s="332"/>
      <c r="BC83" s="332"/>
      <c r="BD83" s="332"/>
      <c r="BE83" s="332"/>
      <c r="BF83" s="332"/>
      <c r="BG83" s="332"/>
      <c r="BH83" s="332"/>
      <c r="BI83" s="332"/>
      <c r="BJ83" s="332"/>
      <c r="BK83" s="332"/>
      <c r="BL83" s="332"/>
      <c r="BM83" s="332"/>
      <c r="BN83" s="332"/>
      <c r="BO83" s="332"/>
      <c r="BP83" s="332"/>
      <c r="BQ83" s="332"/>
      <c r="BR83" s="332"/>
      <c r="BS83" s="332"/>
      <c r="BT83" s="332"/>
      <c r="BU83" s="332"/>
      <c r="BV83" s="332"/>
      <c r="BW83" s="332"/>
      <c r="BX83" s="332"/>
      <c r="BY83" s="332"/>
      <c r="BZ83" s="332"/>
      <c r="CA83" s="332"/>
      <c r="CB83" s="332"/>
      <c r="CC83" s="332"/>
      <c r="CD83" s="332"/>
      <c r="CE83" s="332"/>
      <c r="CF83" s="332"/>
      <c r="CG83" s="332"/>
      <c r="CH83" s="332"/>
      <c r="CI83" s="332"/>
      <c r="CJ83" s="332"/>
      <c r="CK83" s="332"/>
      <c r="CL83" s="332"/>
      <c r="CM83" s="332"/>
      <c r="CN83" s="332"/>
      <c r="CO83" s="332"/>
      <c r="CP83" s="332"/>
      <c r="CQ83" s="332"/>
      <c r="CR83" s="332"/>
      <c r="CS83" s="332"/>
      <c r="CT83" s="332"/>
      <c r="CU83" s="332"/>
      <c r="CV83" s="332"/>
      <c r="CW83" s="332"/>
      <c r="CX83" s="332"/>
      <c r="CY83" s="332"/>
      <c r="CZ83" s="332"/>
      <c r="DA83" s="332"/>
      <c r="DB83" s="332"/>
      <c r="DC83" s="332"/>
      <c r="DD83" s="332"/>
      <c r="DE83" s="332"/>
      <c r="DF83" s="332"/>
      <c r="DG83" s="332"/>
      <c r="DH83" s="332"/>
      <c r="DI83" s="332"/>
      <c r="DJ83" s="332"/>
      <c r="DK83" s="332"/>
      <c r="DL83" s="332"/>
      <c r="DM83" s="332"/>
      <c r="DN83" s="332"/>
      <c r="DO83" s="332"/>
      <c r="DP83" s="332"/>
      <c r="DQ83" s="332"/>
      <c r="DR83" s="332"/>
      <c r="DS83" s="332"/>
      <c r="DT83" s="332"/>
      <c r="DU83" s="332"/>
      <c r="DV83" s="332"/>
      <c r="DW83" s="332"/>
      <c r="DX83" s="332"/>
      <c r="DY83" s="332"/>
      <c r="DZ83" s="332"/>
      <c r="EA83" s="332"/>
      <c r="EB83" s="332"/>
      <c r="EC83" s="332"/>
      <c r="ED83" s="332"/>
      <c r="EE83" s="332"/>
      <c r="EF83" s="332"/>
      <c r="EG83" s="332"/>
      <c r="EH83" s="332"/>
      <c r="EI83" s="332"/>
      <c r="EJ83" s="332"/>
      <c r="EK83" s="332"/>
      <c r="EL83" s="332"/>
      <c r="EM83" s="332"/>
      <c r="EN83" s="332"/>
      <c r="EO83" s="332"/>
      <c r="EP83" s="332"/>
      <c r="EQ83" s="332"/>
      <c r="ER83" s="332"/>
      <c r="ES83" s="332"/>
      <c r="ET83" s="332"/>
      <c r="EU83" s="332"/>
      <c r="EV83" s="332"/>
      <c r="EW83" s="332"/>
      <c r="EX83" s="332"/>
      <c r="EY83" s="332"/>
      <c r="EZ83" s="332"/>
      <c r="FA83" s="332"/>
      <c r="FB83" s="332"/>
      <c r="FC83" s="332"/>
      <c r="FD83" s="332"/>
      <c r="FE83" s="332"/>
      <c r="FF83" s="332"/>
      <c r="FG83" s="332"/>
      <c r="FH83" s="332"/>
      <c r="FI83" s="332"/>
      <c r="FJ83" s="332"/>
      <c r="FK83" s="332"/>
      <c r="FL83" s="332"/>
      <c r="FM83" s="332"/>
      <c r="FN83" s="332"/>
      <c r="FO83" s="332"/>
      <c r="FP83" s="332"/>
      <c r="FQ83" s="332"/>
      <c r="FR83" s="332"/>
      <c r="FS83" s="332"/>
      <c r="FT83" s="332"/>
      <c r="FU83" s="332"/>
      <c r="FV83" s="332"/>
      <c r="FW83" s="332"/>
      <c r="FX83" s="332"/>
      <c r="FY83" s="332"/>
      <c r="FZ83" s="332"/>
      <c r="GA83" s="332"/>
      <c r="GB83" s="332"/>
      <c r="GC83" s="332"/>
      <c r="GD83" s="332"/>
      <c r="GE83" s="332"/>
      <c r="GF83" s="332"/>
      <c r="GG83" s="332"/>
      <c r="GH83" s="332"/>
      <c r="GI83" s="332"/>
      <c r="GJ83" s="332"/>
      <c r="GK83" s="332"/>
      <c r="GL83" s="332"/>
      <c r="GM83" s="332"/>
      <c r="GN83" s="332"/>
      <c r="GO83" s="332"/>
      <c r="GP83" s="332"/>
      <c r="GQ83" s="332"/>
      <c r="GR83" s="332"/>
      <c r="GS83" s="332"/>
      <c r="GT83" s="332"/>
      <c r="GU83" s="332"/>
      <c r="GV83" s="332"/>
      <c r="GW83" s="332"/>
      <c r="GX83" s="332"/>
      <c r="GY83" s="332"/>
      <c r="GZ83" s="332"/>
      <c r="HA83" s="332"/>
      <c r="HB83" s="332"/>
      <c r="HC83" s="332"/>
      <c r="HD83" s="332"/>
      <c r="HE83" s="332"/>
      <c r="HF83" s="332"/>
      <c r="HG83" s="332"/>
      <c r="HH83" s="332"/>
      <c r="HI83" s="332"/>
      <c r="HJ83" s="332"/>
      <c r="HK83" s="332"/>
      <c r="HL83" s="332"/>
      <c r="HM83" s="332"/>
      <c r="HN83" s="332"/>
      <c r="HO83" s="332"/>
      <c r="HP83" s="332"/>
      <c r="HQ83" s="332"/>
      <c r="HR83" s="332"/>
      <c r="HS83" s="332"/>
      <c r="HT83" s="332"/>
      <c r="HU83" s="332"/>
      <c r="HV83" s="332"/>
      <c r="HW83" s="332"/>
      <c r="HX83" s="332"/>
      <c r="HY83" s="332"/>
      <c r="HZ83" s="332"/>
      <c r="IA83" s="332"/>
      <c r="IB83" s="332"/>
      <c r="IC83" s="332"/>
      <c r="ID83" s="332"/>
      <c r="IE83" s="332"/>
      <c r="IF83" s="332"/>
      <c r="IG83" s="332"/>
      <c r="IH83" s="332"/>
      <c r="II83" s="332"/>
      <c r="IJ83" s="332"/>
      <c r="IK83" s="332"/>
      <c r="IL83" s="332"/>
      <c r="IM83" s="332"/>
      <c r="IN83" s="332"/>
      <c r="IO83" s="332"/>
      <c r="IP83" s="332"/>
      <c r="IQ83" s="332"/>
      <c r="IR83" s="332"/>
      <c r="IS83" s="332"/>
      <c r="IT83" s="332"/>
      <c r="IU83" s="332"/>
      <c r="IV83" s="332"/>
      <c r="IW83" s="332"/>
      <c r="IX83" s="332"/>
      <c r="IY83" s="332"/>
      <c r="IZ83" s="332"/>
      <c r="JA83" s="332"/>
      <c r="JB83" s="332"/>
      <c r="JC83" s="332"/>
      <c r="JD83" s="332"/>
      <c r="JE83" s="332"/>
      <c r="JF83" s="332"/>
      <c r="JG83" s="332"/>
      <c r="JH83" s="332"/>
      <c r="JI83" s="332"/>
      <c r="JJ83" s="332"/>
      <c r="JK83" s="332"/>
      <c r="JL83" s="332"/>
      <c r="JM83" s="332"/>
      <c r="JN83" s="332"/>
      <c r="JO83" s="332"/>
      <c r="JP83" s="332"/>
      <c r="JQ83" s="332"/>
      <c r="JR83" s="332"/>
      <c r="JS83" s="332"/>
      <c r="JT83" s="332"/>
      <c r="JU83" s="332"/>
      <c r="JV83" s="332"/>
      <c r="JW83" s="332"/>
      <c r="JX83" s="332"/>
      <c r="JY83" s="332"/>
      <c r="JZ83" s="332"/>
      <c r="KA83" s="332"/>
      <c r="KB83" s="332"/>
      <c r="KC83" s="332"/>
      <c r="KD83" s="332"/>
      <c r="KE83" s="332"/>
      <c r="KF83" s="332"/>
      <c r="KG83" s="332"/>
      <c r="KH83" s="332"/>
      <c r="KI83" s="332"/>
      <c r="KJ83" s="332"/>
      <c r="KK83" s="332"/>
      <c r="KL83" s="332"/>
      <c r="KM83" s="332"/>
      <c r="KN83" s="332"/>
      <c r="KO83" s="332"/>
      <c r="KP83" s="332"/>
      <c r="KQ83" s="332"/>
      <c r="KR83" s="332"/>
      <c r="KS83" s="332"/>
      <c r="KT83" s="332"/>
      <c r="KU83" s="332"/>
      <c r="KV83" s="332"/>
      <c r="KW83" s="332"/>
      <c r="KX83" s="332"/>
      <c r="KY83" s="332"/>
      <c r="KZ83" s="332"/>
      <c r="LA83" s="332"/>
      <c r="LB83" s="332"/>
      <c r="LC83" s="332"/>
      <c r="LD83" s="332"/>
      <c r="LE83" s="332"/>
      <c r="LF83" s="332"/>
      <c r="LG83" s="332"/>
      <c r="LH83" s="332"/>
      <c r="LI83" s="332"/>
      <c r="LJ83" s="332"/>
      <c r="LK83" s="332"/>
      <c r="LL83" s="332"/>
      <c r="LM83" s="332"/>
      <c r="LN83" s="332"/>
      <c r="LO83" s="332"/>
      <c r="LP83" s="332"/>
      <c r="LQ83" s="332"/>
      <c r="LR83" s="332"/>
      <c r="LS83" s="332"/>
      <c r="LT83" s="332"/>
      <c r="LU83" s="332"/>
      <c r="LV83" s="332"/>
      <c r="LW83" s="332"/>
      <c r="LX83" s="332"/>
      <c r="LY83" s="332"/>
      <c r="LZ83" s="332"/>
      <c r="MA83" s="332"/>
      <c r="MB83" s="332"/>
      <c r="MC83" s="332"/>
      <c r="MD83" s="332"/>
      <c r="ME83" s="332"/>
      <c r="MF83" s="332"/>
      <c r="MG83" s="332"/>
      <c r="MH83" s="332"/>
      <c r="MI83" s="332"/>
      <c r="MJ83" s="332"/>
      <c r="MK83" s="332"/>
      <c r="ML83" s="332"/>
      <c r="MM83" s="332"/>
      <c r="MN83" s="332"/>
      <c r="MO83" s="332"/>
      <c r="MP83" s="332"/>
      <c r="MQ83" s="332"/>
      <c r="MR83" s="332"/>
      <c r="MS83" s="332"/>
      <c r="MT83" s="332"/>
      <c r="MU83" s="332"/>
      <c r="MV83" s="332"/>
      <c r="MW83" s="332"/>
      <c r="MX83" s="332"/>
      <c r="MY83" s="332"/>
      <c r="MZ83" s="332"/>
      <c r="NA83" s="332"/>
      <c r="NB83" s="332"/>
      <c r="NC83" s="332"/>
      <c r="ND83" s="332"/>
      <c r="NE83" s="332"/>
      <c r="NF83" s="332"/>
      <c r="NG83" s="332"/>
      <c r="NH83" s="332"/>
      <c r="NI83" s="332"/>
      <c r="NJ83" s="332"/>
      <c r="NK83" s="332"/>
      <c r="NL83" s="332"/>
      <c r="NM83" s="332"/>
      <c r="NN83" s="332"/>
      <c r="NO83" s="332"/>
      <c r="NP83" s="332"/>
      <c r="NQ83" s="332"/>
      <c r="NR83" s="332"/>
      <c r="NS83" s="332"/>
      <c r="NT83" s="332"/>
      <c r="NU83" s="332"/>
      <c r="NV83" s="332"/>
      <c r="NW83" s="332"/>
      <c r="NX83" s="332"/>
      <c r="NY83" s="332"/>
      <c r="NZ83" s="332"/>
      <c r="OA83" s="332"/>
      <c r="OB83" s="332"/>
      <c r="OC83" s="332"/>
      <c r="OD83" s="332"/>
      <c r="OE83" s="43" t="s">
        <v>1206</v>
      </c>
    </row>
    <row r="84" spans="1:395" s="43" customFormat="1" ht="15.75" customHeight="1">
      <c r="A84" s="92">
        <f t="shared" si="56"/>
        <v>79</v>
      </c>
      <c r="B84" s="415"/>
      <c r="C84" s="90">
        <f t="shared" si="31"/>
        <v>0</v>
      </c>
      <c r="D84" s="90">
        <f t="shared" si="32"/>
        <v>0</v>
      </c>
      <c r="E84" s="88">
        <f t="shared" si="45"/>
        <v>0</v>
      </c>
      <c r="F84" s="88">
        <f t="shared" si="33"/>
        <v>0</v>
      </c>
      <c r="G84" s="88">
        <f t="shared" si="46"/>
        <v>0</v>
      </c>
      <c r="H84" s="89">
        <f t="shared" si="34"/>
        <v>0</v>
      </c>
      <c r="I84" s="89">
        <f t="shared" si="47"/>
        <v>0</v>
      </c>
      <c r="J84" s="88">
        <f t="shared" si="35"/>
        <v>0</v>
      </c>
      <c r="K84" s="88">
        <f t="shared" si="48"/>
        <v>0</v>
      </c>
      <c r="L84" s="88">
        <f t="shared" si="36"/>
        <v>0</v>
      </c>
      <c r="M84" s="88">
        <f t="shared" si="49"/>
        <v>0</v>
      </c>
      <c r="N84" s="88">
        <f t="shared" si="37"/>
        <v>0</v>
      </c>
      <c r="O84" s="88">
        <f t="shared" si="50"/>
        <v>0</v>
      </c>
      <c r="P84" s="88">
        <f t="shared" si="38"/>
        <v>0</v>
      </c>
      <c r="Q84" s="88">
        <f t="shared" si="51"/>
        <v>0</v>
      </c>
      <c r="R84" s="88">
        <f t="shared" si="39"/>
        <v>0</v>
      </c>
      <c r="S84" s="88">
        <f t="shared" si="52"/>
        <v>0</v>
      </c>
      <c r="T84" s="88">
        <f t="shared" si="40"/>
        <v>0</v>
      </c>
      <c r="U84" s="88">
        <f t="shared" si="53"/>
        <v>0</v>
      </c>
      <c r="V84" s="88">
        <f t="shared" si="41"/>
        <v>0</v>
      </c>
      <c r="W84" s="88">
        <f t="shared" si="28"/>
        <v>0</v>
      </c>
      <c r="X84" s="88">
        <f t="shared" si="42"/>
        <v>0</v>
      </c>
      <c r="Y84" s="88">
        <f t="shared" si="43"/>
        <v>0</v>
      </c>
      <c r="Z84" s="88">
        <f t="shared" si="44"/>
        <v>0</v>
      </c>
      <c r="AA84" s="88">
        <f t="shared" si="54"/>
        <v>0</v>
      </c>
      <c r="AB84" s="88">
        <f t="shared" si="55"/>
        <v>0</v>
      </c>
      <c r="AC84" s="332"/>
      <c r="AD84" s="332"/>
      <c r="AE84" s="332"/>
      <c r="AF84" s="332"/>
      <c r="AG84" s="332"/>
      <c r="AH84" s="332"/>
      <c r="AI84" s="332"/>
      <c r="AJ84" s="332"/>
      <c r="AK84" s="332"/>
      <c r="AL84" s="332"/>
      <c r="AM84" s="332"/>
      <c r="AN84" s="332"/>
      <c r="AO84" s="332"/>
      <c r="AP84" s="332"/>
      <c r="AQ84" s="332"/>
      <c r="AR84" s="332"/>
      <c r="AS84" s="332"/>
      <c r="AT84" s="332"/>
      <c r="AU84" s="332"/>
      <c r="AV84" s="332"/>
      <c r="AW84" s="332"/>
      <c r="AX84" s="332"/>
      <c r="AY84" s="332"/>
      <c r="AZ84" s="332"/>
      <c r="BA84" s="332"/>
      <c r="BB84" s="332"/>
      <c r="BC84" s="332"/>
      <c r="BD84" s="332"/>
      <c r="BE84" s="332"/>
      <c r="BF84" s="332"/>
      <c r="BG84" s="332"/>
      <c r="BH84" s="332"/>
      <c r="BI84" s="332"/>
      <c r="BJ84" s="332"/>
      <c r="BK84" s="332"/>
      <c r="BL84" s="332"/>
      <c r="BM84" s="332"/>
      <c r="BN84" s="332"/>
      <c r="BO84" s="332"/>
      <c r="BP84" s="332"/>
      <c r="BQ84" s="332"/>
      <c r="BR84" s="332"/>
      <c r="BS84" s="332"/>
      <c r="BT84" s="332"/>
      <c r="BU84" s="332"/>
      <c r="BV84" s="332"/>
      <c r="BW84" s="332"/>
      <c r="BX84" s="332"/>
      <c r="BY84" s="332"/>
      <c r="BZ84" s="332"/>
      <c r="CA84" s="332"/>
      <c r="CB84" s="332"/>
      <c r="CC84" s="332"/>
      <c r="CD84" s="332"/>
      <c r="CE84" s="332"/>
      <c r="CF84" s="332"/>
      <c r="CG84" s="332"/>
      <c r="CH84" s="332"/>
      <c r="CI84" s="332"/>
      <c r="CJ84" s="332"/>
      <c r="CK84" s="332"/>
      <c r="CL84" s="332"/>
      <c r="CM84" s="332"/>
      <c r="CN84" s="332"/>
      <c r="CO84" s="332"/>
      <c r="CP84" s="332"/>
      <c r="CQ84" s="332"/>
      <c r="CR84" s="332"/>
      <c r="CS84" s="332"/>
      <c r="CT84" s="332"/>
      <c r="CU84" s="332"/>
      <c r="CV84" s="332"/>
      <c r="CW84" s="332"/>
      <c r="CX84" s="332"/>
      <c r="CY84" s="332"/>
      <c r="CZ84" s="332"/>
      <c r="DA84" s="332"/>
      <c r="DB84" s="332"/>
      <c r="DC84" s="332"/>
      <c r="DD84" s="332"/>
      <c r="DE84" s="332"/>
      <c r="DF84" s="332"/>
      <c r="DG84" s="332"/>
      <c r="DH84" s="332"/>
      <c r="DI84" s="332"/>
      <c r="DJ84" s="332"/>
      <c r="DK84" s="332"/>
      <c r="DL84" s="332"/>
      <c r="DM84" s="332"/>
      <c r="DN84" s="332"/>
      <c r="DO84" s="332"/>
      <c r="DP84" s="332"/>
      <c r="DQ84" s="332"/>
      <c r="DR84" s="332"/>
      <c r="DS84" s="332"/>
      <c r="DT84" s="332"/>
      <c r="DU84" s="332"/>
      <c r="DV84" s="332"/>
      <c r="DW84" s="332"/>
      <c r="DX84" s="332"/>
      <c r="DY84" s="332"/>
      <c r="DZ84" s="332"/>
      <c r="EA84" s="332"/>
      <c r="EB84" s="332"/>
      <c r="EC84" s="332"/>
      <c r="ED84" s="332"/>
      <c r="EE84" s="332"/>
      <c r="EF84" s="332"/>
      <c r="EG84" s="332"/>
      <c r="EH84" s="332"/>
      <c r="EI84" s="332"/>
      <c r="EJ84" s="332"/>
      <c r="EK84" s="332"/>
      <c r="EL84" s="332"/>
      <c r="EM84" s="332"/>
      <c r="EN84" s="332"/>
      <c r="EO84" s="332"/>
      <c r="EP84" s="332"/>
      <c r="EQ84" s="332"/>
      <c r="ER84" s="332"/>
      <c r="ES84" s="332"/>
      <c r="ET84" s="332"/>
      <c r="EU84" s="332"/>
      <c r="EV84" s="332"/>
      <c r="EW84" s="332"/>
      <c r="EX84" s="332"/>
      <c r="EY84" s="332"/>
      <c r="EZ84" s="332"/>
      <c r="FA84" s="332"/>
      <c r="FB84" s="332"/>
      <c r="FC84" s="332"/>
      <c r="FD84" s="332"/>
      <c r="FE84" s="332"/>
      <c r="FF84" s="332"/>
      <c r="FG84" s="332"/>
      <c r="FH84" s="332"/>
      <c r="FI84" s="332"/>
      <c r="FJ84" s="332"/>
      <c r="FK84" s="332"/>
      <c r="FL84" s="332"/>
      <c r="FM84" s="332"/>
      <c r="FN84" s="332"/>
      <c r="FO84" s="332"/>
      <c r="FP84" s="332"/>
      <c r="FQ84" s="332"/>
      <c r="FR84" s="332"/>
      <c r="FS84" s="332"/>
      <c r="FT84" s="332"/>
      <c r="FU84" s="332"/>
      <c r="FV84" s="332"/>
      <c r="FW84" s="332"/>
      <c r="FX84" s="332"/>
      <c r="FY84" s="332"/>
      <c r="FZ84" s="332"/>
      <c r="GA84" s="332"/>
      <c r="GB84" s="332"/>
      <c r="GC84" s="332"/>
      <c r="GD84" s="332"/>
      <c r="GE84" s="332"/>
      <c r="GF84" s="332"/>
      <c r="GG84" s="332"/>
      <c r="GH84" s="332"/>
      <c r="GI84" s="332"/>
      <c r="GJ84" s="332"/>
      <c r="GK84" s="332"/>
      <c r="GL84" s="332"/>
      <c r="GM84" s="332"/>
      <c r="GN84" s="332"/>
      <c r="GO84" s="332"/>
      <c r="GP84" s="332"/>
      <c r="GQ84" s="332"/>
      <c r="GR84" s="332"/>
      <c r="GS84" s="332"/>
      <c r="GT84" s="332"/>
      <c r="GU84" s="332"/>
      <c r="GV84" s="332"/>
      <c r="GW84" s="332"/>
      <c r="GX84" s="332"/>
      <c r="GY84" s="332"/>
      <c r="GZ84" s="332"/>
      <c r="HA84" s="332"/>
      <c r="HB84" s="332"/>
      <c r="HC84" s="332"/>
      <c r="HD84" s="332"/>
      <c r="HE84" s="332"/>
      <c r="HF84" s="332"/>
      <c r="HG84" s="332"/>
      <c r="HH84" s="332"/>
      <c r="HI84" s="332"/>
      <c r="HJ84" s="332"/>
      <c r="HK84" s="332"/>
      <c r="HL84" s="332"/>
      <c r="HM84" s="332"/>
      <c r="HN84" s="332"/>
      <c r="HO84" s="332"/>
      <c r="HP84" s="332"/>
      <c r="HQ84" s="332"/>
      <c r="HR84" s="332"/>
      <c r="HS84" s="332"/>
      <c r="HT84" s="332"/>
      <c r="HU84" s="332"/>
      <c r="HV84" s="332"/>
      <c r="HW84" s="332"/>
      <c r="HX84" s="332"/>
      <c r="HY84" s="332"/>
      <c r="HZ84" s="332"/>
      <c r="IA84" s="332"/>
      <c r="IB84" s="332"/>
      <c r="IC84" s="332"/>
      <c r="ID84" s="332"/>
      <c r="IE84" s="332"/>
      <c r="IF84" s="332"/>
      <c r="IG84" s="332"/>
      <c r="IH84" s="332"/>
      <c r="II84" s="332"/>
      <c r="IJ84" s="332"/>
      <c r="IK84" s="332"/>
      <c r="IL84" s="332"/>
      <c r="IM84" s="332"/>
      <c r="IN84" s="332"/>
      <c r="IO84" s="332"/>
      <c r="IP84" s="332"/>
      <c r="IQ84" s="332"/>
      <c r="IR84" s="332"/>
      <c r="IS84" s="332"/>
      <c r="IT84" s="332"/>
      <c r="IU84" s="332"/>
      <c r="IV84" s="332"/>
      <c r="IW84" s="332"/>
      <c r="IX84" s="332"/>
      <c r="IY84" s="332"/>
      <c r="IZ84" s="332"/>
      <c r="JA84" s="332"/>
      <c r="JB84" s="332"/>
      <c r="JC84" s="332"/>
      <c r="JD84" s="332"/>
      <c r="JE84" s="332"/>
      <c r="JF84" s="332"/>
      <c r="JG84" s="332"/>
      <c r="JH84" s="332"/>
      <c r="JI84" s="332"/>
      <c r="JJ84" s="332"/>
      <c r="JK84" s="332"/>
      <c r="JL84" s="332"/>
      <c r="JM84" s="332"/>
      <c r="JN84" s="332"/>
      <c r="JO84" s="332"/>
      <c r="JP84" s="332"/>
      <c r="JQ84" s="332"/>
      <c r="JR84" s="332"/>
      <c r="JS84" s="332"/>
      <c r="JT84" s="332"/>
      <c r="JU84" s="332"/>
      <c r="JV84" s="332"/>
      <c r="JW84" s="332"/>
      <c r="JX84" s="332"/>
      <c r="JY84" s="332"/>
      <c r="JZ84" s="332"/>
      <c r="KA84" s="332"/>
      <c r="KB84" s="332"/>
      <c r="KC84" s="332"/>
      <c r="KD84" s="332"/>
      <c r="KE84" s="332"/>
      <c r="KF84" s="332"/>
      <c r="KG84" s="332"/>
      <c r="KH84" s="332"/>
      <c r="KI84" s="332"/>
      <c r="KJ84" s="332"/>
      <c r="KK84" s="332"/>
      <c r="KL84" s="332"/>
      <c r="KM84" s="332"/>
      <c r="KN84" s="332"/>
      <c r="KO84" s="332"/>
      <c r="KP84" s="332"/>
      <c r="KQ84" s="332"/>
      <c r="KR84" s="332"/>
      <c r="KS84" s="332"/>
      <c r="KT84" s="332"/>
      <c r="KU84" s="332"/>
      <c r="KV84" s="332"/>
      <c r="KW84" s="332"/>
      <c r="KX84" s="332"/>
      <c r="KY84" s="332"/>
      <c r="KZ84" s="332"/>
      <c r="LA84" s="332"/>
      <c r="LB84" s="332"/>
      <c r="LC84" s="332"/>
      <c r="LD84" s="332"/>
      <c r="LE84" s="332"/>
      <c r="LF84" s="332"/>
      <c r="LG84" s="332"/>
      <c r="LH84" s="332"/>
      <c r="LI84" s="332"/>
      <c r="LJ84" s="332"/>
      <c r="LK84" s="332"/>
      <c r="LL84" s="332"/>
      <c r="LM84" s="332"/>
      <c r="LN84" s="332"/>
      <c r="LO84" s="332"/>
      <c r="LP84" s="332"/>
      <c r="LQ84" s="332"/>
      <c r="LR84" s="332"/>
      <c r="LS84" s="332"/>
      <c r="LT84" s="332"/>
      <c r="LU84" s="332"/>
      <c r="LV84" s="332"/>
      <c r="LW84" s="332"/>
      <c r="LX84" s="332"/>
      <c r="LY84" s="332"/>
      <c r="LZ84" s="332"/>
      <c r="MA84" s="332"/>
      <c r="MB84" s="332"/>
      <c r="MC84" s="332"/>
      <c r="MD84" s="332"/>
      <c r="ME84" s="332"/>
      <c r="MF84" s="332"/>
      <c r="MG84" s="332"/>
      <c r="MH84" s="332"/>
      <c r="MI84" s="332"/>
      <c r="MJ84" s="332"/>
      <c r="MK84" s="332"/>
      <c r="ML84" s="332"/>
      <c r="MM84" s="332"/>
      <c r="MN84" s="332"/>
      <c r="MO84" s="332"/>
      <c r="MP84" s="332"/>
      <c r="MQ84" s="332"/>
      <c r="MR84" s="332"/>
      <c r="MS84" s="332"/>
      <c r="MT84" s="332"/>
      <c r="MU84" s="332"/>
      <c r="MV84" s="332"/>
      <c r="MW84" s="332"/>
      <c r="MX84" s="332"/>
      <c r="MY84" s="332"/>
      <c r="MZ84" s="332"/>
      <c r="NA84" s="332"/>
      <c r="NB84" s="332"/>
      <c r="NC84" s="332"/>
      <c r="ND84" s="332"/>
      <c r="NE84" s="332"/>
      <c r="NF84" s="332"/>
      <c r="NG84" s="332"/>
      <c r="NH84" s="332"/>
      <c r="NI84" s="332"/>
      <c r="NJ84" s="332"/>
      <c r="NK84" s="332"/>
      <c r="NL84" s="332"/>
      <c r="NM84" s="332"/>
      <c r="NN84" s="332"/>
      <c r="NO84" s="332"/>
      <c r="NP84" s="332"/>
      <c r="NQ84" s="332"/>
      <c r="NR84" s="332"/>
      <c r="NS84" s="332"/>
      <c r="NT84" s="332"/>
      <c r="NU84" s="332"/>
      <c r="NV84" s="332"/>
      <c r="NW84" s="332"/>
      <c r="NX84" s="332"/>
      <c r="NY84" s="332"/>
      <c r="NZ84" s="332"/>
      <c r="OA84" s="332"/>
      <c r="OB84" s="332"/>
      <c r="OC84" s="332"/>
      <c r="OD84" s="332"/>
      <c r="OE84" s="43" t="s">
        <v>1206</v>
      </c>
    </row>
    <row r="85" spans="1:395" s="43" customFormat="1" ht="15.75" customHeight="1">
      <c r="A85" s="92">
        <f t="shared" si="56"/>
        <v>80</v>
      </c>
      <c r="B85" s="415"/>
      <c r="C85" s="90">
        <f t="shared" si="31"/>
        <v>0</v>
      </c>
      <c r="D85" s="90">
        <f t="shared" si="32"/>
        <v>0</v>
      </c>
      <c r="E85" s="88">
        <f t="shared" si="45"/>
        <v>0</v>
      </c>
      <c r="F85" s="88">
        <f t="shared" si="33"/>
        <v>0</v>
      </c>
      <c r="G85" s="88">
        <f t="shared" si="46"/>
        <v>0</v>
      </c>
      <c r="H85" s="89">
        <f t="shared" si="34"/>
        <v>0</v>
      </c>
      <c r="I85" s="89">
        <f t="shared" si="47"/>
        <v>0</v>
      </c>
      <c r="J85" s="88">
        <f t="shared" si="35"/>
        <v>0</v>
      </c>
      <c r="K85" s="88">
        <f t="shared" si="48"/>
        <v>0</v>
      </c>
      <c r="L85" s="88">
        <f t="shared" si="36"/>
        <v>0</v>
      </c>
      <c r="M85" s="88">
        <f t="shared" si="49"/>
        <v>0</v>
      </c>
      <c r="N85" s="88">
        <f t="shared" si="37"/>
        <v>0</v>
      </c>
      <c r="O85" s="88">
        <f t="shared" si="50"/>
        <v>0</v>
      </c>
      <c r="P85" s="88">
        <f t="shared" si="38"/>
        <v>0</v>
      </c>
      <c r="Q85" s="88">
        <f t="shared" si="51"/>
        <v>0</v>
      </c>
      <c r="R85" s="88">
        <f t="shared" si="39"/>
        <v>0</v>
      </c>
      <c r="S85" s="88">
        <f t="shared" si="52"/>
        <v>0</v>
      </c>
      <c r="T85" s="88">
        <f t="shared" si="40"/>
        <v>0</v>
      </c>
      <c r="U85" s="88">
        <f t="shared" si="53"/>
        <v>0</v>
      </c>
      <c r="V85" s="88">
        <f t="shared" si="41"/>
        <v>0</v>
      </c>
      <c r="W85" s="88">
        <f t="shared" si="28"/>
        <v>0</v>
      </c>
      <c r="X85" s="88">
        <f t="shared" si="42"/>
        <v>0</v>
      </c>
      <c r="Y85" s="88">
        <f t="shared" si="43"/>
        <v>0</v>
      </c>
      <c r="Z85" s="88">
        <f t="shared" si="44"/>
        <v>0</v>
      </c>
      <c r="AA85" s="88">
        <f t="shared" si="54"/>
        <v>0</v>
      </c>
      <c r="AB85" s="88">
        <f t="shared" si="55"/>
        <v>0</v>
      </c>
      <c r="AC85" s="332"/>
      <c r="AD85" s="332"/>
      <c r="AE85" s="332"/>
      <c r="AF85" s="332"/>
      <c r="AG85" s="332"/>
      <c r="AH85" s="332"/>
      <c r="AI85" s="332"/>
      <c r="AJ85" s="332"/>
      <c r="AK85" s="332"/>
      <c r="AL85" s="332"/>
      <c r="AM85" s="332"/>
      <c r="AN85" s="332"/>
      <c r="AO85" s="332"/>
      <c r="AP85" s="332"/>
      <c r="AQ85" s="332"/>
      <c r="AR85" s="332"/>
      <c r="AS85" s="332"/>
      <c r="AT85" s="332"/>
      <c r="AU85" s="332"/>
      <c r="AV85" s="332"/>
      <c r="AW85" s="332"/>
      <c r="AX85" s="332"/>
      <c r="AY85" s="332"/>
      <c r="AZ85" s="332"/>
      <c r="BA85" s="332"/>
      <c r="BB85" s="332"/>
      <c r="BC85" s="332"/>
      <c r="BD85" s="332"/>
      <c r="BE85" s="332"/>
      <c r="BF85" s="332"/>
      <c r="BG85" s="332"/>
      <c r="BH85" s="332"/>
      <c r="BI85" s="332"/>
      <c r="BJ85" s="332"/>
      <c r="BK85" s="332"/>
      <c r="BL85" s="332"/>
      <c r="BM85" s="332"/>
      <c r="BN85" s="332"/>
      <c r="BO85" s="332"/>
      <c r="BP85" s="332"/>
      <c r="BQ85" s="332"/>
      <c r="BR85" s="332"/>
      <c r="BS85" s="332"/>
      <c r="BT85" s="332"/>
      <c r="BU85" s="332"/>
      <c r="BV85" s="332"/>
      <c r="BW85" s="332"/>
      <c r="BX85" s="332"/>
      <c r="BY85" s="332"/>
      <c r="BZ85" s="332"/>
      <c r="CA85" s="332"/>
      <c r="CB85" s="332"/>
      <c r="CC85" s="332"/>
      <c r="CD85" s="332"/>
      <c r="CE85" s="332"/>
      <c r="CF85" s="332"/>
      <c r="CG85" s="332"/>
      <c r="CH85" s="332"/>
      <c r="CI85" s="332"/>
      <c r="CJ85" s="332"/>
      <c r="CK85" s="332"/>
      <c r="CL85" s="332"/>
      <c r="CM85" s="332"/>
      <c r="CN85" s="332"/>
      <c r="CO85" s="332"/>
      <c r="CP85" s="332"/>
      <c r="CQ85" s="332"/>
      <c r="CR85" s="332"/>
      <c r="CS85" s="332"/>
      <c r="CT85" s="332"/>
      <c r="CU85" s="332"/>
      <c r="CV85" s="332"/>
      <c r="CW85" s="332"/>
      <c r="CX85" s="332"/>
      <c r="CY85" s="332"/>
      <c r="CZ85" s="332"/>
      <c r="DA85" s="332"/>
      <c r="DB85" s="332"/>
      <c r="DC85" s="332"/>
      <c r="DD85" s="332"/>
      <c r="DE85" s="332"/>
      <c r="DF85" s="332"/>
      <c r="DG85" s="332"/>
      <c r="DH85" s="332"/>
      <c r="DI85" s="332"/>
      <c r="DJ85" s="332"/>
      <c r="DK85" s="332"/>
      <c r="DL85" s="332"/>
      <c r="DM85" s="332"/>
      <c r="DN85" s="332"/>
      <c r="DO85" s="332"/>
      <c r="DP85" s="332"/>
      <c r="DQ85" s="332"/>
      <c r="DR85" s="332"/>
      <c r="DS85" s="332"/>
      <c r="DT85" s="332"/>
      <c r="DU85" s="332"/>
      <c r="DV85" s="332"/>
      <c r="DW85" s="332"/>
      <c r="DX85" s="332"/>
      <c r="DY85" s="332"/>
      <c r="DZ85" s="332"/>
      <c r="EA85" s="332"/>
      <c r="EB85" s="332"/>
      <c r="EC85" s="332"/>
      <c r="ED85" s="332"/>
      <c r="EE85" s="332"/>
      <c r="EF85" s="332"/>
      <c r="EG85" s="332"/>
      <c r="EH85" s="332"/>
      <c r="EI85" s="332"/>
      <c r="EJ85" s="332"/>
      <c r="EK85" s="332"/>
      <c r="EL85" s="332"/>
      <c r="EM85" s="332"/>
      <c r="EN85" s="332"/>
      <c r="EO85" s="332"/>
      <c r="EP85" s="332"/>
      <c r="EQ85" s="332"/>
      <c r="ER85" s="332"/>
      <c r="ES85" s="332"/>
      <c r="ET85" s="332"/>
      <c r="EU85" s="332"/>
      <c r="EV85" s="332"/>
      <c r="EW85" s="332"/>
      <c r="EX85" s="332"/>
      <c r="EY85" s="332"/>
      <c r="EZ85" s="332"/>
      <c r="FA85" s="332"/>
      <c r="FB85" s="332"/>
      <c r="FC85" s="332"/>
      <c r="FD85" s="332"/>
      <c r="FE85" s="332"/>
      <c r="FF85" s="332"/>
      <c r="FG85" s="332"/>
      <c r="FH85" s="332"/>
      <c r="FI85" s="332"/>
      <c r="FJ85" s="332"/>
      <c r="FK85" s="332"/>
      <c r="FL85" s="332"/>
      <c r="FM85" s="332"/>
      <c r="FN85" s="332"/>
      <c r="FO85" s="332"/>
      <c r="FP85" s="332"/>
      <c r="FQ85" s="332"/>
      <c r="FR85" s="332"/>
      <c r="FS85" s="332"/>
      <c r="FT85" s="332"/>
      <c r="FU85" s="332"/>
      <c r="FV85" s="332"/>
      <c r="FW85" s="332"/>
      <c r="FX85" s="332"/>
      <c r="FY85" s="332"/>
      <c r="FZ85" s="332"/>
      <c r="GA85" s="332"/>
      <c r="GB85" s="332"/>
      <c r="GC85" s="332"/>
      <c r="GD85" s="332"/>
      <c r="GE85" s="332"/>
      <c r="GF85" s="332"/>
      <c r="GG85" s="332"/>
      <c r="GH85" s="332"/>
      <c r="GI85" s="332"/>
      <c r="GJ85" s="332"/>
      <c r="GK85" s="332"/>
      <c r="GL85" s="332"/>
      <c r="GM85" s="332"/>
      <c r="GN85" s="332"/>
      <c r="GO85" s="332"/>
      <c r="GP85" s="332"/>
      <c r="GQ85" s="332"/>
      <c r="GR85" s="332"/>
      <c r="GS85" s="332"/>
      <c r="GT85" s="332"/>
      <c r="GU85" s="332"/>
      <c r="GV85" s="332"/>
      <c r="GW85" s="332"/>
      <c r="GX85" s="332"/>
      <c r="GY85" s="332"/>
      <c r="GZ85" s="332"/>
      <c r="HA85" s="332"/>
      <c r="HB85" s="332"/>
      <c r="HC85" s="332"/>
      <c r="HD85" s="332"/>
      <c r="HE85" s="332"/>
      <c r="HF85" s="332"/>
      <c r="HG85" s="332"/>
      <c r="HH85" s="332"/>
      <c r="HI85" s="332"/>
      <c r="HJ85" s="332"/>
      <c r="HK85" s="332"/>
      <c r="HL85" s="332"/>
      <c r="HM85" s="332"/>
      <c r="HN85" s="332"/>
      <c r="HO85" s="332"/>
      <c r="HP85" s="332"/>
      <c r="HQ85" s="332"/>
      <c r="HR85" s="332"/>
      <c r="HS85" s="332"/>
      <c r="HT85" s="332"/>
      <c r="HU85" s="332"/>
      <c r="HV85" s="332"/>
      <c r="HW85" s="332"/>
      <c r="HX85" s="332"/>
      <c r="HY85" s="332"/>
      <c r="HZ85" s="332"/>
      <c r="IA85" s="332"/>
      <c r="IB85" s="332"/>
      <c r="IC85" s="332"/>
      <c r="ID85" s="332"/>
      <c r="IE85" s="332"/>
      <c r="IF85" s="332"/>
      <c r="IG85" s="332"/>
      <c r="IH85" s="332"/>
      <c r="II85" s="332"/>
      <c r="IJ85" s="332"/>
      <c r="IK85" s="332"/>
      <c r="IL85" s="332"/>
      <c r="IM85" s="332"/>
      <c r="IN85" s="332"/>
      <c r="IO85" s="332"/>
      <c r="IP85" s="332"/>
      <c r="IQ85" s="332"/>
      <c r="IR85" s="332"/>
      <c r="IS85" s="332"/>
      <c r="IT85" s="332"/>
      <c r="IU85" s="332"/>
      <c r="IV85" s="332"/>
      <c r="IW85" s="332"/>
      <c r="IX85" s="332"/>
      <c r="IY85" s="332"/>
      <c r="IZ85" s="332"/>
      <c r="JA85" s="332"/>
      <c r="JB85" s="332"/>
      <c r="JC85" s="332"/>
      <c r="JD85" s="332"/>
      <c r="JE85" s="332"/>
      <c r="JF85" s="332"/>
      <c r="JG85" s="332"/>
      <c r="JH85" s="332"/>
      <c r="JI85" s="332"/>
      <c r="JJ85" s="332"/>
      <c r="JK85" s="332"/>
      <c r="JL85" s="332"/>
      <c r="JM85" s="332"/>
      <c r="JN85" s="332"/>
      <c r="JO85" s="332"/>
      <c r="JP85" s="332"/>
      <c r="JQ85" s="332"/>
      <c r="JR85" s="332"/>
      <c r="JS85" s="332"/>
      <c r="JT85" s="332"/>
      <c r="JU85" s="332"/>
      <c r="JV85" s="332"/>
      <c r="JW85" s="332"/>
      <c r="JX85" s="332"/>
      <c r="JY85" s="332"/>
      <c r="JZ85" s="332"/>
      <c r="KA85" s="332"/>
      <c r="KB85" s="332"/>
      <c r="KC85" s="332"/>
      <c r="KD85" s="332"/>
      <c r="KE85" s="332"/>
      <c r="KF85" s="332"/>
      <c r="KG85" s="332"/>
      <c r="KH85" s="332"/>
      <c r="KI85" s="332"/>
      <c r="KJ85" s="332"/>
      <c r="KK85" s="332"/>
      <c r="KL85" s="332"/>
      <c r="KM85" s="332"/>
      <c r="KN85" s="332"/>
      <c r="KO85" s="332"/>
      <c r="KP85" s="332"/>
      <c r="KQ85" s="332"/>
      <c r="KR85" s="332"/>
      <c r="KS85" s="332"/>
      <c r="KT85" s="332"/>
      <c r="KU85" s="332"/>
      <c r="KV85" s="332"/>
      <c r="KW85" s="332"/>
      <c r="KX85" s="332"/>
      <c r="KY85" s="332"/>
      <c r="KZ85" s="332"/>
      <c r="LA85" s="332"/>
      <c r="LB85" s="332"/>
      <c r="LC85" s="332"/>
      <c r="LD85" s="332"/>
      <c r="LE85" s="332"/>
      <c r="LF85" s="332"/>
      <c r="LG85" s="332"/>
      <c r="LH85" s="332"/>
      <c r="LI85" s="332"/>
      <c r="LJ85" s="332"/>
      <c r="LK85" s="332"/>
      <c r="LL85" s="332"/>
      <c r="LM85" s="332"/>
      <c r="LN85" s="332"/>
      <c r="LO85" s="332"/>
      <c r="LP85" s="332"/>
      <c r="LQ85" s="332"/>
      <c r="LR85" s="332"/>
      <c r="LS85" s="332"/>
      <c r="LT85" s="332"/>
      <c r="LU85" s="332"/>
      <c r="LV85" s="332"/>
      <c r="LW85" s="332"/>
      <c r="LX85" s="332"/>
      <c r="LY85" s="332"/>
      <c r="LZ85" s="332"/>
      <c r="MA85" s="332"/>
      <c r="MB85" s="332"/>
      <c r="MC85" s="332"/>
      <c r="MD85" s="332"/>
      <c r="ME85" s="332"/>
      <c r="MF85" s="332"/>
      <c r="MG85" s="332"/>
      <c r="MH85" s="332"/>
      <c r="MI85" s="332"/>
      <c r="MJ85" s="332"/>
      <c r="MK85" s="332"/>
      <c r="ML85" s="332"/>
      <c r="MM85" s="332"/>
      <c r="MN85" s="332"/>
      <c r="MO85" s="332"/>
      <c r="MP85" s="332"/>
      <c r="MQ85" s="332"/>
      <c r="MR85" s="332"/>
      <c r="MS85" s="332"/>
      <c r="MT85" s="332"/>
      <c r="MU85" s="332"/>
      <c r="MV85" s="332"/>
      <c r="MW85" s="332"/>
      <c r="MX85" s="332"/>
      <c r="MY85" s="332"/>
      <c r="MZ85" s="332"/>
      <c r="NA85" s="332"/>
      <c r="NB85" s="332"/>
      <c r="NC85" s="332"/>
      <c r="ND85" s="332"/>
      <c r="NE85" s="332"/>
      <c r="NF85" s="332"/>
      <c r="NG85" s="332"/>
      <c r="NH85" s="332"/>
      <c r="NI85" s="332"/>
      <c r="NJ85" s="332"/>
      <c r="NK85" s="332"/>
      <c r="NL85" s="332"/>
      <c r="NM85" s="332"/>
      <c r="NN85" s="332"/>
      <c r="NO85" s="332"/>
      <c r="NP85" s="332"/>
      <c r="NQ85" s="332"/>
      <c r="NR85" s="332"/>
      <c r="NS85" s="332"/>
      <c r="NT85" s="332"/>
      <c r="NU85" s="332"/>
      <c r="NV85" s="332"/>
      <c r="NW85" s="332"/>
      <c r="NX85" s="332"/>
      <c r="NY85" s="332"/>
      <c r="NZ85" s="332"/>
      <c r="OA85" s="332"/>
      <c r="OB85" s="332"/>
      <c r="OC85" s="332"/>
      <c r="OD85" s="332"/>
      <c r="OE85" s="43" t="s">
        <v>1206</v>
      </c>
    </row>
    <row r="86" spans="1:395" s="43" customFormat="1" ht="15.75" customHeight="1">
      <c r="A86" s="92">
        <f t="shared" si="56"/>
        <v>81</v>
      </c>
      <c r="B86" s="415"/>
      <c r="C86" s="90">
        <f t="shared" si="31"/>
        <v>0</v>
      </c>
      <c r="D86" s="90">
        <f t="shared" si="32"/>
        <v>0</v>
      </c>
      <c r="E86" s="88">
        <f t="shared" si="45"/>
        <v>0</v>
      </c>
      <c r="F86" s="88">
        <f t="shared" si="33"/>
        <v>0</v>
      </c>
      <c r="G86" s="88">
        <f t="shared" si="46"/>
        <v>0</v>
      </c>
      <c r="H86" s="89">
        <f t="shared" si="34"/>
        <v>0</v>
      </c>
      <c r="I86" s="89">
        <f t="shared" si="47"/>
        <v>0</v>
      </c>
      <c r="J86" s="88">
        <f t="shared" si="35"/>
        <v>0</v>
      </c>
      <c r="K86" s="88">
        <f t="shared" si="48"/>
        <v>0</v>
      </c>
      <c r="L86" s="88">
        <f t="shared" si="36"/>
        <v>0</v>
      </c>
      <c r="M86" s="88">
        <f t="shared" si="49"/>
        <v>0</v>
      </c>
      <c r="N86" s="88">
        <f t="shared" si="37"/>
        <v>0</v>
      </c>
      <c r="O86" s="88">
        <f t="shared" si="50"/>
        <v>0</v>
      </c>
      <c r="P86" s="88">
        <f t="shared" si="38"/>
        <v>0</v>
      </c>
      <c r="Q86" s="88">
        <f t="shared" si="51"/>
        <v>0</v>
      </c>
      <c r="R86" s="88">
        <f t="shared" si="39"/>
        <v>0</v>
      </c>
      <c r="S86" s="88">
        <f t="shared" si="52"/>
        <v>0</v>
      </c>
      <c r="T86" s="88">
        <f t="shared" si="40"/>
        <v>0</v>
      </c>
      <c r="U86" s="88">
        <f t="shared" si="53"/>
        <v>0</v>
      </c>
      <c r="V86" s="88">
        <f t="shared" si="41"/>
        <v>0</v>
      </c>
      <c r="W86" s="88">
        <f t="shared" si="28"/>
        <v>0</v>
      </c>
      <c r="X86" s="88">
        <f t="shared" si="42"/>
        <v>0</v>
      </c>
      <c r="Y86" s="88">
        <f t="shared" si="43"/>
        <v>0</v>
      </c>
      <c r="Z86" s="88">
        <f t="shared" si="44"/>
        <v>0</v>
      </c>
      <c r="AA86" s="88">
        <f t="shared" si="54"/>
        <v>0</v>
      </c>
      <c r="AB86" s="88">
        <f t="shared" si="55"/>
        <v>0</v>
      </c>
      <c r="AC86" s="332"/>
      <c r="AD86" s="332"/>
      <c r="AE86" s="332"/>
      <c r="AF86" s="332"/>
      <c r="AG86" s="332"/>
      <c r="AH86" s="332"/>
      <c r="AI86" s="332"/>
      <c r="AJ86" s="332"/>
      <c r="AK86" s="332"/>
      <c r="AL86" s="332"/>
      <c r="AM86" s="332"/>
      <c r="AN86" s="332"/>
      <c r="AO86" s="332"/>
      <c r="AP86" s="332"/>
      <c r="AQ86" s="332"/>
      <c r="AR86" s="332"/>
      <c r="AS86" s="332"/>
      <c r="AT86" s="332"/>
      <c r="AU86" s="332"/>
      <c r="AV86" s="332"/>
      <c r="AW86" s="332"/>
      <c r="AX86" s="332"/>
      <c r="AY86" s="332"/>
      <c r="AZ86" s="332"/>
      <c r="BA86" s="332"/>
      <c r="BB86" s="332"/>
      <c r="BC86" s="332"/>
      <c r="BD86" s="332"/>
      <c r="BE86" s="332"/>
      <c r="BF86" s="332"/>
      <c r="BG86" s="332"/>
      <c r="BH86" s="332"/>
      <c r="BI86" s="332"/>
      <c r="BJ86" s="332"/>
      <c r="BK86" s="332"/>
      <c r="BL86" s="332"/>
      <c r="BM86" s="332"/>
      <c r="BN86" s="332"/>
      <c r="BO86" s="332"/>
      <c r="BP86" s="332"/>
      <c r="BQ86" s="332"/>
      <c r="BR86" s="332"/>
      <c r="BS86" s="332"/>
      <c r="BT86" s="332"/>
      <c r="BU86" s="332"/>
      <c r="BV86" s="332"/>
      <c r="BW86" s="332"/>
      <c r="BX86" s="332"/>
      <c r="BY86" s="332"/>
      <c r="BZ86" s="332"/>
      <c r="CA86" s="332"/>
      <c r="CB86" s="332"/>
      <c r="CC86" s="332"/>
      <c r="CD86" s="332"/>
      <c r="CE86" s="332"/>
      <c r="CF86" s="332"/>
      <c r="CG86" s="332"/>
      <c r="CH86" s="332"/>
      <c r="CI86" s="332"/>
      <c r="CJ86" s="332"/>
      <c r="CK86" s="332"/>
      <c r="CL86" s="332"/>
      <c r="CM86" s="332"/>
      <c r="CN86" s="332"/>
      <c r="CO86" s="332"/>
      <c r="CP86" s="332"/>
      <c r="CQ86" s="332"/>
      <c r="CR86" s="332"/>
      <c r="CS86" s="332"/>
      <c r="CT86" s="332"/>
      <c r="CU86" s="332"/>
      <c r="CV86" s="332"/>
      <c r="CW86" s="332"/>
      <c r="CX86" s="332"/>
      <c r="CY86" s="332"/>
      <c r="CZ86" s="332"/>
      <c r="DA86" s="332"/>
      <c r="DB86" s="332"/>
      <c r="DC86" s="332"/>
      <c r="DD86" s="332"/>
      <c r="DE86" s="332"/>
      <c r="DF86" s="332"/>
      <c r="DG86" s="332"/>
      <c r="DH86" s="332"/>
      <c r="DI86" s="332"/>
      <c r="DJ86" s="332"/>
      <c r="DK86" s="332"/>
      <c r="DL86" s="332"/>
      <c r="DM86" s="332"/>
      <c r="DN86" s="332"/>
      <c r="DO86" s="332"/>
      <c r="DP86" s="332"/>
      <c r="DQ86" s="332"/>
      <c r="DR86" s="332"/>
      <c r="DS86" s="332"/>
      <c r="DT86" s="332"/>
      <c r="DU86" s="332"/>
      <c r="DV86" s="332"/>
      <c r="DW86" s="332"/>
      <c r="DX86" s="332"/>
      <c r="DY86" s="332"/>
      <c r="DZ86" s="332"/>
      <c r="EA86" s="332"/>
      <c r="EB86" s="332"/>
      <c r="EC86" s="332"/>
      <c r="ED86" s="332"/>
      <c r="EE86" s="332"/>
      <c r="EF86" s="332"/>
      <c r="EG86" s="332"/>
      <c r="EH86" s="332"/>
      <c r="EI86" s="332"/>
      <c r="EJ86" s="332"/>
      <c r="EK86" s="332"/>
      <c r="EL86" s="332"/>
      <c r="EM86" s="332"/>
      <c r="EN86" s="332"/>
      <c r="EO86" s="332"/>
      <c r="EP86" s="332"/>
      <c r="EQ86" s="332"/>
      <c r="ER86" s="332"/>
      <c r="ES86" s="332"/>
      <c r="ET86" s="332"/>
      <c r="EU86" s="332"/>
      <c r="EV86" s="332"/>
      <c r="EW86" s="332"/>
      <c r="EX86" s="332"/>
      <c r="EY86" s="332"/>
      <c r="EZ86" s="332"/>
      <c r="FA86" s="332"/>
      <c r="FB86" s="332"/>
      <c r="FC86" s="332"/>
      <c r="FD86" s="332"/>
      <c r="FE86" s="332"/>
      <c r="FF86" s="332"/>
      <c r="FG86" s="332"/>
      <c r="FH86" s="332"/>
      <c r="FI86" s="332"/>
      <c r="FJ86" s="332"/>
      <c r="FK86" s="332"/>
      <c r="FL86" s="332"/>
      <c r="FM86" s="332"/>
      <c r="FN86" s="332"/>
      <c r="FO86" s="332"/>
      <c r="FP86" s="332"/>
      <c r="FQ86" s="332"/>
      <c r="FR86" s="332"/>
      <c r="FS86" s="332"/>
      <c r="FT86" s="332"/>
      <c r="FU86" s="332"/>
      <c r="FV86" s="332"/>
      <c r="FW86" s="332"/>
      <c r="FX86" s="332"/>
      <c r="FY86" s="332"/>
      <c r="FZ86" s="332"/>
      <c r="GA86" s="332"/>
      <c r="GB86" s="332"/>
      <c r="GC86" s="332"/>
      <c r="GD86" s="332"/>
      <c r="GE86" s="332"/>
      <c r="GF86" s="332"/>
      <c r="GG86" s="332"/>
      <c r="GH86" s="332"/>
      <c r="GI86" s="332"/>
      <c r="GJ86" s="332"/>
      <c r="GK86" s="332"/>
      <c r="GL86" s="332"/>
      <c r="GM86" s="332"/>
      <c r="GN86" s="332"/>
      <c r="GO86" s="332"/>
      <c r="GP86" s="332"/>
      <c r="GQ86" s="332"/>
      <c r="GR86" s="332"/>
      <c r="GS86" s="332"/>
      <c r="GT86" s="332"/>
      <c r="GU86" s="332"/>
      <c r="GV86" s="332"/>
      <c r="GW86" s="332"/>
      <c r="GX86" s="332"/>
      <c r="GY86" s="332"/>
      <c r="GZ86" s="332"/>
      <c r="HA86" s="332"/>
      <c r="HB86" s="332"/>
      <c r="HC86" s="332"/>
      <c r="HD86" s="332"/>
      <c r="HE86" s="332"/>
      <c r="HF86" s="332"/>
      <c r="HG86" s="332"/>
      <c r="HH86" s="332"/>
      <c r="HI86" s="332"/>
      <c r="HJ86" s="332"/>
      <c r="HK86" s="332"/>
      <c r="HL86" s="332"/>
      <c r="HM86" s="332"/>
      <c r="HN86" s="332"/>
      <c r="HO86" s="332"/>
      <c r="HP86" s="332"/>
      <c r="HQ86" s="332"/>
      <c r="HR86" s="332"/>
      <c r="HS86" s="332"/>
      <c r="HT86" s="332"/>
      <c r="HU86" s="332"/>
      <c r="HV86" s="332"/>
      <c r="HW86" s="332"/>
      <c r="HX86" s="332"/>
      <c r="HY86" s="332"/>
      <c r="HZ86" s="332"/>
      <c r="IA86" s="332"/>
      <c r="IB86" s="332"/>
      <c r="IC86" s="332"/>
      <c r="ID86" s="332"/>
      <c r="IE86" s="332"/>
      <c r="IF86" s="332"/>
      <c r="IG86" s="332"/>
      <c r="IH86" s="332"/>
      <c r="II86" s="332"/>
      <c r="IJ86" s="332"/>
      <c r="IK86" s="332"/>
      <c r="IL86" s="332"/>
      <c r="IM86" s="332"/>
      <c r="IN86" s="332"/>
      <c r="IO86" s="332"/>
      <c r="IP86" s="332"/>
      <c r="IQ86" s="332"/>
      <c r="IR86" s="332"/>
      <c r="IS86" s="332"/>
      <c r="IT86" s="332"/>
      <c r="IU86" s="332"/>
      <c r="IV86" s="332"/>
      <c r="IW86" s="332"/>
      <c r="IX86" s="332"/>
      <c r="IY86" s="332"/>
      <c r="IZ86" s="332"/>
      <c r="JA86" s="332"/>
      <c r="JB86" s="332"/>
      <c r="JC86" s="332"/>
      <c r="JD86" s="332"/>
      <c r="JE86" s="332"/>
      <c r="JF86" s="332"/>
      <c r="JG86" s="332"/>
      <c r="JH86" s="332"/>
      <c r="JI86" s="332"/>
      <c r="JJ86" s="332"/>
      <c r="JK86" s="332"/>
      <c r="JL86" s="332"/>
      <c r="JM86" s="332"/>
      <c r="JN86" s="332"/>
      <c r="JO86" s="332"/>
      <c r="JP86" s="332"/>
      <c r="JQ86" s="332"/>
      <c r="JR86" s="332"/>
      <c r="JS86" s="332"/>
      <c r="JT86" s="332"/>
      <c r="JU86" s="332"/>
      <c r="JV86" s="332"/>
      <c r="JW86" s="332"/>
      <c r="JX86" s="332"/>
      <c r="JY86" s="332"/>
      <c r="JZ86" s="332"/>
      <c r="KA86" s="332"/>
      <c r="KB86" s="332"/>
      <c r="KC86" s="332"/>
      <c r="KD86" s="332"/>
      <c r="KE86" s="332"/>
      <c r="KF86" s="332"/>
      <c r="KG86" s="332"/>
      <c r="KH86" s="332"/>
      <c r="KI86" s="332"/>
      <c r="KJ86" s="332"/>
      <c r="KK86" s="332"/>
      <c r="KL86" s="332"/>
      <c r="KM86" s="332"/>
      <c r="KN86" s="332"/>
      <c r="KO86" s="332"/>
      <c r="KP86" s="332"/>
      <c r="KQ86" s="332"/>
      <c r="KR86" s="332"/>
      <c r="KS86" s="332"/>
      <c r="KT86" s="332"/>
      <c r="KU86" s="332"/>
      <c r="KV86" s="332"/>
      <c r="KW86" s="332"/>
      <c r="KX86" s="332"/>
      <c r="KY86" s="332"/>
      <c r="KZ86" s="332"/>
      <c r="LA86" s="332"/>
      <c r="LB86" s="332"/>
      <c r="LC86" s="332"/>
      <c r="LD86" s="332"/>
      <c r="LE86" s="332"/>
      <c r="LF86" s="332"/>
      <c r="LG86" s="332"/>
      <c r="LH86" s="332"/>
      <c r="LI86" s="332"/>
      <c r="LJ86" s="332"/>
      <c r="LK86" s="332"/>
      <c r="LL86" s="332"/>
      <c r="LM86" s="332"/>
      <c r="LN86" s="332"/>
      <c r="LO86" s="332"/>
      <c r="LP86" s="332"/>
      <c r="LQ86" s="332"/>
      <c r="LR86" s="332"/>
      <c r="LS86" s="332"/>
      <c r="LT86" s="332"/>
      <c r="LU86" s="332"/>
      <c r="LV86" s="332"/>
      <c r="LW86" s="332"/>
      <c r="LX86" s="332"/>
      <c r="LY86" s="332"/>
      <c r="LZ86" s="332"/>
      <c r="MA86" s="332"/>
      <c r="MB86" s="332"/>
      <c r="MC86" s="332"/>
      <c r="MD86" s="332"/>
      <c r="ME86" s="332"/>
      <c r="MF86" s="332"/>
      <c r="MG86" s="332"/>
      <c r="MH86" s="332"/>
      <c r="MI86" s="332"/>
      <c r="MJ86" s="332"/>
      <c r="MK86" s="332"/>
      <c r="ML86" s="332"/>
      <c r="MM86" s="332"/>
      <c r="MN86" s="332"/>
      <c r="MO86" s="332"/>
      <c r="MP86" s="332"/>
      <c r="MQ86" s="332"/>
      <c r="MR86" s="332"/>
      <c r="MS86" s="332"/>
      <c r="MT86" s="332"/>
      <c r="MU86" s="332"/>
      <c r="MV86" s="332"/>
      <c r="MW86" s="332"/>
      <c r="MX86" s="332"/>
      <c r="MY86" s="332"/>
      <c r="MZ86" s="332"/>
      <c r="NA86" s="332"/>
      <c r="NB86" s="332"/>
      <c r="NC86" s="332"/>
      <c r="ND86" s="332"/>
      <c r="NE86" s="332"/>
      <c r="NF86" s="332"/>
      <c r="NG86" s="332"/>
      <c r="NH86" s="332"/>
      <c r="NI86" s="332"/>
      <c r="NJ86" s="332"/>
      <c r="NK86" s="332"/>
      <c r="NL86" s="332"/>
      <c r="NM86" s="332"/>
      <c r="NN86" s="332"/>
      <c r="NO86" s="332"/>
      <c r="NP86" s="332"/>
      <c r="NQ86" s="332"/>
      <c r="NR86" s="332"/>
      <c r="NS86" s="332"/>
      <c r="NT86" s="332"/>
      <c r="NU86" s="332"/>
      <c r="NV86" s="332"/>
      <c r="NW86" s="332"/>
      <c r="NX86" s="332"/>
      <c r="NY86" s="332"/>
      <c r="NZ86" s="332"/>
      <c r="OA86" s="332"/>
      <c r="OB86" s="332"/>
      <c r="OC86" s="332"/>
      <c r="OD86" s="332"/>
      <c r="OE86" s="43" t="s">
        <v>1206</v>
      </c>
    </row>
    <row r="87" spans="1:395" s="43" customFormat="1" ht="15.75" customHeight="1">
      <c r="A87" s="92">
        <f t="shared" si="56"/>
        <v>82</v>
      </c>
      <c r="B87" s="415"/>
      <c r="C87" s="90">
        <f t="shared" si="31"/>
        <v>0</v>
      </c>
      <c r="D87" s="90">
        <f t="shared" si="32"/>
        <v>0</v>
      </c>
      <c r="E87" s="88">
        <f t="shared" si="45"/>
        <v>0</v>
      </c>
      <c r="F87" s="88">
        <f t="shared" si="33"/>
        <v>0</v>
      </c>
      <c r="G87" s="88">
        <f t="shared" si="46"/>
        <v>0</v>
      </c>
      <c r="H87" s="89">
        <f t="shared" si="34"/>
        <v>0</v>
      </c>
      <c r="I87" s="89">
        <f t="shared" si="47"/>
        <v>0</v>
      </c>
      <c r="J87" s="88">
        <f t="shared" si="35"/>
        <v>0</v>
      </c>
      <c r="K87" s="88">
        <f t="shared" si="48"/>
        <v>0</v>
      </c>
      <c r="L87" s="88">
        <f t="shared" si="36"/>
        <v>0</v>
      </c>
      <c r="M87" s="88">
        <f t="shared" si="49"/>
        <v>0</v>
      </c>
      <c r="N87" s="88">
        <f t="shared" si="37"/>
        <v>0</v>
      </c>
      <c r="O87" s="88">
        <f t="shared" si="50"/>
        <v>0</v>
      </c>
      <c r="P87" s="88">
        <f t="shared" si="38"/>
        <v>0</v>
      </c>
      <c r="Q87" s="88">
        <f t="shared" si="51"/>
        <v>0</v>
      </c>
      <c r="R87" s="88">
        <f t="shared" si="39"/>
        <v>0</v>
      </c>
      <c r="S87" s="88">
        <f t="shared" si="52"/>
        <v>0</v>
      </c>
      <c r="T87" s="88">
        <f t="shared" si="40"/>
        <v>0</v>
      </c>
      <c r="U87" s="88">
        <f t="shared" si="53"/>
        <v>0</v>
      </c>
      <c r="V87" s="88">
        <f t="shared" si="41"/>
        <v>0</v>
      </c>
      <c r="W87" s="88">
        <f t="shared" si="28"/>
        <v>0</v>
      </c>
      <c r="X87" s="88">
        <f t="shared" si="42"/>
        <v>0</v>
      </c>
      <c r="Y87" s="88">
        <f t="shared" si="43"/>
        <v>0</v>
      </c>
      <c r="Z87" s="88">
        <f t="shared" si="44"/>
        <v>0</v>
      </c>
      <c r="AA87" s="88">
        <f t="shared" si="54"/>
        <v>0</v>
      </c>
      <c r="AB87" s="88">
        <f t="shared" si="55"/>
        <v>0</v>
      </c>
      <c r="AC87" s="332"/>
      <c r="AD87" s="332"/>
      <c r="AE87" s="332"/>
      <c r="AF87" s="332"/>
      <c r="AG87" s="332"/>
      <c r="AH87" s="332"/>
      <c r="AI87" s="332"/>
      <c r="AJ87" s="332"/>
      <c r="AK87" s="332"/>
      <c r="AL87" s="332"/>
      <c r="AM87" s="332"/>
      <c r="AN87" s="332"/>
      <c r="AO87" s="332"/>
      <c r="AP87" s="332"/>
      <c r="AQ87" s="332"/>
      <c r="AR87" s="332"/>
      <c r="AS87" s="332"/>
      <c r="AT87" s="332"/>
      <c r="AU87" s="332"/>
      <c r="AV87" s="332"/>
      <c r="AW87" s="332"/>
      <c r="AX87" s="332"/>
      <c r="AY87" s="332"/>
      <c r="AZ87" s="332"/>
      <c r="BA87" s="332"/>
      <c r="BB87" s="332"/>
      <c r="BC87" s="332"/>
      <c r="BD87" s="332"/>
      <c r="BE87" s="332"/>
      <c r="BF87" s="332"/>
      <c r="BG87" s="332"/>
      <c r="BH87" s="332"/>
      <c r="BI87" s="332"/>
      <c r="BJ87" s="332"/>
      <c r="BK87" s="332"/>
      <c r="BL87" s="332"/>
      <c r="BM87" s="332"/>
      <c r="BN87" s="332"/>
      <c r="BO87" s="332"/>
      <c r="BP87" s="332"/>
      <c r="BQ87" s="332"/>
      <c r="BR87" s="332"/>
      <c r="BS87" s="332"/>
      <c r="BT87" s="332"/>
      <c r="BU87" s="332"/>
      <c r="BV87" s="332"/>
      <c r="BW87" s="332"/>
      <c r="BX87" s="332"/>
      <c r="BY87" s="332"/>
      <c r="BZ87" s="332"/>
      <c r="CA87" s="332"/>
      <c r="CB87" s="332"/>
      <c r="CC87" s="332"/>
      <c r="CD87" s="332"/>
      <c r="CE87" s="332"/>
      <c r="CF87" s="332"/>
      <c r="CG87" s="332"/>
      <c r="CH87" s="332"/>
      <c r="CI87" s="332"/>
      <c r="CJ87" s="332"/>
      <c r="CK87" s="332"/>
      <c r="CL87" s="332"/>
      <c r="CM87" s="332"/>
      <c r="CN87" s="332"/>
      <c r="CO87" s="332"/>
      <c r="CP87" s="332"/>
      <c r="CQ87" s="332"/>
      <c r="CR87" s="332"/>
      <c r="CS87" s="332"/>
      <c r="CT87" s="332"/>
      <c r="CU87" s="332"/>
      <c r="CV87" s="332"/>
      <c r="CW87" s="332"/>
      <c r="CX87" s="332"/>
      <c r="CY87" s="332"/>
      <c r="CZ87" s="332"/>
      <c r="DA87" s="332"/>
      <c r="DB87" s="332"/>
      <c r="DC87" s="332"/>
      <c r="DD87" s="332"/>
      <c r="DE87" s="332"/>
      <c r="DF87" s="332"/>
      <c r="DG87" s="332"/>
      <c r="DH87" s="332"/>
      <c r="DI87" s="332"/>
      <c r="DJ87" s="332"/>
      <c r="DK87" s="332"/>
      <c r="DL87" s="332"/>
      <c r="DM87" s="332"/>
      <c r="DN87" s="332"/>
      <c r="DO87" s="332"/>
      <c r="DP87" s="332"/>
      <c r="DQ87" s="332"/>
      <c r="DR87" s="332"/>
      <c r="DS87" s="332"/>
      <c r="DT87" s="332"/>
      <c r="DU87" s="332"/>
      <c r="DV87" s="332"/>
      <c r="DW87" s="332"/>
      <c r="DX87" s="332"/>
      <c r="DY87" s="332"/>
      <c r="DZ87" s="332"/>
      <c r="EA87" s="332"/>
      <c r="EB87" s="332"/>
      <c r="EC87" s="332"/>
      <c r="ED87" s="332"/>
      <c r="EE87" s="332"/>
      <c r="EF87" s="332"/>
      <c r="EG87" s="332"/>
      <c r="EH87" s="332"/>
      <c r="EI87" s="332"/>
      <c r="EJ87" s="332"/>
      <c r="EK87" s="332"/>
      <c r="EL87" s="332"/>
      <c r="EM87" s="332"/>
      <c r="EN87" s="332"/>
      <c r="EO87" s="332"/>
      <c r="EP87" s="332"/>
      <c r="EQ87" s="332"/>
      <c r="ER87" s="332"/>
      <c r="ES87" s="332"/>
      <c r="ET87" s="332"/>
      <c r="EU87" s="332"/>
      <c r="EV87" s="332"/>
      <c r="EW87" s="332"/>
      <c r="EX87" s="332"/>
      <c r="EY87" s="332"/>
      <c r="EZ87" s="332"/>
      <c r="FA87" s="332"/>
      <c r="FB87" s="332"/>
      <c r="FC87" s="332"/>
      <c r="FD87" s="332"/>
      <c r="FE87" s="332"/>
      <c r="FF87" s="332"/>
      <c r="FG87" s="332"/>
      <c r="FH87" s="332"/>
      <c r="FI87" s="332"/>
      <c r="FJ87" s="332"/>
      <c r="FK87" s="332"/>
      <c r="FL87" s="332"/>
      <c r="FM87" s="332"/>
      <c r="FN87" s="332"/>
      <c r="FO87" s="332"/>
      <c r="FP87" s="332"/>
      <c r="FQ87" s="332"/>
      <c r="FR87" s="332"/>
      <c r="FS87" s="332"/>
      <c r="FT87" s="332"/>
      <c r="FU87" s="332"/>
      <c r="FV87" s="332"/>
      <c r="FW87" s="332"/>
      <c r="FX87" s="332"/>
      <c r="FY87" s="332"/>
      <c r="FZ87" s="332"/>
      <c r="GA87" s="332"/>
      <c r="GB87" s="332"/>
      <c r="GC87" s="332"/>
      <c r="GD87" s="332"/>
      <c r="GE87" s="332"/>
      <c r="GF87" s="332"/>
      <c r="GG87" s="332"/>
      <c r="GH87" s="332"/>
      <c r="GI87" s="332"/>
      <c r="GJ87" s="332"/>
      <c r="GK87" s="332"/>
      <c r="GL87" s="332"/>
      <c r="GM87" s="332"/>
      <c r="GN87" s="332"/>
      <c r="GO87" s="332"/>
      <c r="GP87" s="332"/>
      <c r="GQ87" s="332"/>
      <c r="GR87" s="332"/>
      <c r="GS87" s="332"/>
      <c r="GT87" s="332"/>
      <c r="GU87" s="332"/>
      <c r="GV87" s="332"/>
      <c r="GW87" s="332"/>
      <c r="GX87" s="332"/>
      <c r="GY87" s="332"/>
      <c r="GZ87" s="332"/>
      <c r="HA87" s="332"/>
      <c r="HB87" s="332"/>
      <c r="HC87" s="332"/>
      <c r="HD87" s="332"/>
      <c r="HE87" s="332"/>
      <c r="HF87" s="332"/>
      <c r="HG87" s="332"/>
      <c r="HH87" s="332"/>
      <c r="HI87" s="332"/>
      <c r="HJ87" s="332"/>
      <c r="HK87" s="332"/>
      <c r="HL87" s="332"/>
      <c r="HM87" s="332"/>
      <c r="HN87" s="332"/>
      <c r="HO87" s="332"/>
      <c r="HP87" s="332"/>
      <c r="HQ87" s="332"/>
      <c r="HR87" s="332"/>
      <c r="HS87" s="332"/>
      <c r="HT87" s="332"/>
      <c r="HU87" s="332"/>
      <c r="HV87" s="332"/>
      <c r="HW87" s="332"/>
      <c r="HX87" s="332"/>
      <c r="HY87" s="332"/>
      <c r="HZ87" s="332"/>
      <c r="IA87" s="332"/>
      <c r="IB87" s="332"/>
      <c r="IC87" s="332"/>
      <c r="ID87" s="332"/>
      <c r="IE87" s="332"/>
      <c r="IF87" s="332"/>
      <c r="IG87" s="332"/>
      <c r="IH87" s="332"/>
      <c r="II87" s="332"/>
      <c r="IJ87" s="332"/>
      <c r="IK87" s="332"/>
      <c r="IL87" s="332"/>
      <c r="IM87" s="332"/>
      <c r="IN87" s="332"/>
      <c r="IO87" s="332"/>
      <c r="IP87" s="332"/>
      <c r="IQ87" s="332"/>
      <c r="IR87" s="332"/>
      <c r="IS87" s="332"/>
      <c r="IT87" s="332"/>
      <c r="IU87" s="332"/>
      <c r="IV87" s="332"/>
      <c r="IW87" s="332"/>
      <c r="IX87" s="332"/>
      <c r="IY87" s="332"/>
      <c r="IZ87" s="332"/>
      <c r="JA87" s="332"/>
      <c r="JB87" s="332"/>
      <c r="JC87" s="332"/>
      <c r="JD87" s="332"/>
      <c r="JE87" s="332"/>
      <c r="JF87" s="332"/>
      <c r="JG87" s="332"/>
      <c r="JH87" s="332"/>
      <c r="JI87" s="332"/>
      <c r="JJ87" s="332"/>
      <c r="JK87" s="332"/>
      <c r="JL87" s="332"/>
      <c r="JM87" s="332"/>
      <c r="JN87" s="332"/>
      <c r="JO87" s="332"/>
      <c r="JP87" s="332"/>
      <c r="JQ87" s="332"/>
      <c r="JR87" s="332"/>
      <c r="JS87" s="332"/>
      <c r="JT87" s="332"/>
      <c r="JU87" s="332"/>
      <c r="JV87" s="332"/>
      <c r="JW87" s="332"/>
      <c r="JX87" s="332"/>
      <c r="JY87" s="332"/>
      <c r="JZ87" s="332"/>
      <c r="KA87" s="332"/>
      <c r="KB87" s="332"/>
      <c r="KC87" s="332"/>
      <c r="KD87" s="332"/>
      <c r="KE87" s="332"/>
      <c r="KF87" s="332"/>
      <c r="KG87" s="332"/>
      <c r="KH87" s="332"/>
      <c r="KI87" s="332"/>
      <c r="KJ87" s="332"/>
      <c r="KK87" s="332"/>
      <c r="KL87" s="332"/>
      <c r="KM87" s="332"/>
      <c r="KN87" s="332"/>
      <c r="KO87" s="332"/>
      <c r="KP87" s="332"/>
      <c r="KQ87" s="332"/>
      <c r="KR87" s="332"/>
      <c r="KS87" s="332"/>
      <c r="KT87" s="332"/>
      <c r="KU87" s="332"/>
      <c r="KV87" s="332"/>
      <c r="KW87" s="332"/>
      <c r="KX87" s="332"/>
      <c r="KY87" s="332"/>
      <c r="KZ87" s="332"/>
      <c r="LA87" s="332"/>
      <c r="LB87" s="332"/>
      <c r="LC87" s="332"/>
      <c r="LD87" s="332"/>
      <c r="LE87" s="332"/>
      <c r="LF87" s="332"/>
      <c r="LG87" s="332"/>
      <c r="LH87" s="332"/>
      <c r="LI87" s="332"/>
      <c r="LJ87" s="332"/>
      <c r="LK87" s="332"/>
      <c r="LL87" s="332"/>
      <c r="LM87" s="332"/>
      <c r="LN87" s="332"/>
      <c r="LO87" s="332"/>
      <c r="LP87" s="332"/>
      <c r="LQ87" s="332"/>
      <c r="LR87" s="332"/>
      <c r="LS87" s="332"/>
      <c r="LT87" s="332"/>
      <c r="LU87" s="332"/>
      <c r="LV87" s="332"/>
      <c r="LW87" s="332"/>
      <c r="LX87" s="332"/>
      <c r="LY87" s="332"/>
      <c r="LZ87" s="332"/>
      <c r="MA87" s="332"/>
      <c r="MB87" s="332"/>
      <c r="MC87" s="332"/>
      <c r="MD87" s="332"/>
      <c r="ME87" s="332"/>
      <c r="MF87" s="332"/>
      <c r="MG87" s="332"/>
      <c r="MH87" s="332"/>
      <c r="MI87" s="332"/>
      <c r="MJ87" s="332"/>
      <c r="MK87" s="332"/>
      <c r="ML87" s="332"/>
      <c r="MM87" s="332"/>
      <c r="MN87" s="332"/>
      <c r="MO87" s="332"/>
      <c r="MP87" s="332"/>
      <c r="MQ87" s="332"/>
      <c r="MR87" s="332"/>
      <c r="MS87" s="332"/>
      <c r="MT87" s="332"/>
      <c r="MU87" s="332"/>
      <c r="MV87" s="332"/>
      <c r="MW87" s="332"/>
      <c r="MX87" s="332"/>
      <c r="MY87" s="332"/>
      <c r="MZ87" s="332"/>
      <c r="NA87" s="332"/>
      <c r="NB87" s="332"/>
      <c r="NC87" s="332"/>
      <c r="ND87" s="332"/>
      <c r="NE87" s="332"/>
      <c r="NF87" s="332"/>
      <c r="NG87" s="332"/>
      <c r="NH87" s="332"/>
      <c r="NI87" s="332"/>
      <c r="NJ87" s="332"/>
      <c r="NK87" s="332"/>
      <c r="NL87" s="332"/>
      <c r="NM87" s="332"/>
      <c r="NN87" s="332"/>
      <c r="NO87" s="332"/>
      <c r="NP87" s="332"/>
      <c r="NQ87" s="332"/>
      <c r="NR87" s="332"/>
      <c r="NS87" s="332"/>
      <c r="NT87" s="332"/>
      <c r="NU87" s="332"/>
      <c r="NV87" s="332"/>
      <c r="NW87" s="332"/>
      <c r="NX87" s="332"/>
      <c r="NY87" s="332"/>
      <c r="NZ87" s="332"/>
      <c r="OA87" s="332"/>
      <c r="OB87" s="332"/>
      <c r="OC87" s="332"/>
      <c r="OD87" s="332"/>
      <c r="OE87" s="43" t="s">
        <v>1206</v>
      </c>
    </row>
    <row r="88" spans="1:395" s="43" customFormat="1" ht="15.75" customHeight="1">
      <c r="A88" s="92">
        <f t="shared" si="56"/>
        <v>83</v>
      </c>
      <c r="B88" s="415"/>
      <c r="C88" s="90">
        <f t="shared" si="31"/>
        <v>0</v>
      </c>
      <c r="D88" s="90">
        <f t="shared" si="32"/>
        <v>0</v>
      </c>
      <c r="E88" s="88">
        <f t="shared" si="45"/>
        <v>0</v>
      </c>
      <c r="F88" s="88">
        <f t="shared" si="33"/>
        <v>0</v>
      </c>
      <c r="G88" s="88">
        <f t="shared" si="46"/>
        <v>0</v>
      </c>
      <c r="H88" s="89">
        <f t="shared" si="34"/>
        <v>0</v>
      </c>
      <c r="I88" s="89">
        <f t="shared" si="47"/>
        <v>0</v>
      </c>
      <c r="J88" s="88">
        <f t="shared" si="35"/>
        <v>0</v>
      </c>
      <c r="K88" s="88">
        <f t="shared" si="48"/>
        <v>0</v>
      </c>
      <c r="L88" s="88">
        <f t="shared" si="36"/>
        <v>0</v>
      </c>
      <c r="M88" s="88">
        <f t="shared" si="49"/>
        <v>0</v>
      </c>
      <c r="N88" s="88">
        <f t="shared" si="37"/>
        <v>0</v>
      </c>
      <c r="O88" s="88">
        <f t="shared" si="50"/>
        <v>0</v>
      </c>
      <c r="P88" s="88">
        <f t="shared" si="38"/>
        <v>0</v>
      </c>
      <c r="Q88" s="88">
        <f t="shared" si="51"/>
        <v>0</v>
      </c>
      <c r="R88" s="88">
        <f t="shared" si="39"/>
        <v>0</v>
      </c>
      <c r="S88" s="88">
        <f t="shared" si="52"/>
        <v>0</v>
      </c>
      <c r="T88" s="88">
        <f t="shared" si="40"/>
        <v>0</v>
      </c>
      <c r="U88" s="88">
        <f t="shared" si="53"/>
        <v>0</v>
      </c>
      <c r="V88" s="88">
        <f t="shared" si="41"/>
        <v>0</v>
      </c>
      <c r="W88" s="88">
        <f t="shared" si="28"/>
        <v>0</v>
      </c>
      <c r="X88" s="88">
        <f t="shared" si="42"/>
        <v>0</v>
      </c>
      <c r="Y88" s="88">
        <f t="shared" si="43"/>
        <v>0</v>
      </c>
      <c r="Z88" s="88">
        <f t="shared" si="44"/>
        <v>0</v>
      </c>
      <c r="AA88" s="88">
        <f t="shared" si="54"/>
        <v>0</v>
      </c>
      <c r="AB88" s="88">
        <f t="shared" si="55"/>
        <v>0</v>
      </c>
      <c r="AC88" s="332"/>
      <c r="AD88" s="332"/>
      <c r="AE88" s="332"/>
      <c r="AF88" s="332"/>
      <c r="AG88" s="332"/>
      <c r="AH88" s="332"/>
      <c r="AI88" s="332"/>
      <c r="AJ88" s="332"/>
      <c r="AK88" s="332"/>
      <c r="AL88" s="332"/>
      <c r="AM88" s="332"/>
      <c r="AN88" s="332"/>
      <c r="AO88" s="332"/>
      <c r="AP88" s="332"/>
      <c r="AQ88" s="332"/>
      <c r="AR88" s="332"/>
      <c r="AS88" s="332"/>
      <c r="AT88" s="332"/>
      <c r="AU88" s="332"/>
      <c r="AV88" s="332"/>
      <c r="AW88" s="332"/>
      <c r="AX88" s="332"/>
      <c r="AY88" s="332"/>
      <c r="AZ88" s="332"/>
      <c r="BA88" s="332"/>
      <c r="BB88" s="332"/>
      <c r="BC88" s="332"/>
      <c r="BD88" s="332"/>
      <c r="BE88" s="332"/>
      <c r="BF88" s="332"/>
      <c r="BG88" s="332"/>
      <c r="BH88" s="332"/>
      <c r="BI88" s="332"/>
      <c r="BJ88" s="332"/>
      <c r="BK88" s="332"/>
      <c r="BL88" s="332"/>
      <c r="BM88" s="332"/>
      <c r="BN88" s="332"/>
      <c r="BO88" s="332"/>
      <c r="BP88" s="332"/>
      <c r="BQ88" s="332"/>
      <c r="BR88" s="332"/>
      <c r="BS88" s="332"/>
      <c r="BT88" s="332"/>
      <c r="BU88" s="332"/>
      <c r="BV88" s="332"/>
      <c r="BW88" s="332"/>
      <c r="BX88" s="332"/>
      <c r="BY88" s="332"/>
      <c r="BZ88" s="332"/>
      <c r="CA88" s="332"/>
      <c r="CB88" s="332"/>
      <c r="CC88" s="332"/>
      <c r="CD88" s="332"/>
      <c r="CE88" s="332"/>
      <c r="CF88" s="332"/>
      <c r="CG88" s="332"/>
      <c r="CH88" s="332"/>
      <c r="CI88" s="332"/>
      <c r="CJ88" s="332"/>
      <c r="CK88" s="332"/>
      <c r="CL88" s="332"/>
      <c r="CM88" s="332"/>
      <c r="CN88" s="332"/>
      <c r="CO88" s="332"/>
      <c r="CP88" s="332"/>
      <c r="CQ88" s="332"/>
      <c r="CR88" s="332"/>
      <c r="CS88" s="332"/>
      <c r="CT88" s="332"/>
      <c r="CU88" s="332"/>
      <c r="CV88" s="332"/>
      <c r="CW88" s="332"/>
      <c r="CX88" s="332"/>
      <c r="CY88" s="332"/>
      <c r="CZ88" s="332"/>
      <c r="DA88" s="332"/>
      <c r="DB88" s="332"/>
      <c r="DC88" s="332"/>
      <c r="DD88" s="332"/>
      <c r="DE88" s="332"/>
      <c r="DF88" s="332"/>
      <c r="DG88" s="332"/>
      <c r="DH88" s="332"/>
      <c r="DI88" s="332"/>
      <c r="DJ88" s="332"/>
      <c r="DK88" s="332"/>
      <c r="DL88" s="332"/>
      <c r="DM88" s="332"/>
      <c r="DN88" s="332"/>
      <c r="DO88" s="332"/>
      <c r="DP88" s="332"/>
      <c r="DQ88" s="332"/>
      <c r="DR88" s="332"/>
      <c r="DS88" s="332"/>
      <c r="DT88" s="332"/>
      <c r="DU88" s="332"/>
      <c r="DV88" s="332"/>
      <c r="DW88" s="332"/>
      <c r="DX88" s="332"/>
      <c r="DY88" s="332"/>
      <c r="DZ88" s="332"/>
      <c r="EA88" s="332"/>
      <c r="EB88" s="332"/>
      <c r="EC88" s="332"/>
      <c r="ED88" s="332"/>
      <c r="EE88" s="332"/>
      <c r="EF88" s="332"/>
      <c r="EG88" s="332"/>
      <c r="EH88" s="332"/>
      <c r="EI88" s="332"/>
      <c r="EJ88" s="332"/>
      <c r="EK88" s="332"/>
      <c r="EL88" s="332"/>
      <c r="EM88" s="332"/>
      <c r="EN88" s="332"/>
      <c r="EO88" s="332"/>
      <c r="EP88" s="332"/>
      <c r="EQ88" s="332"/>
      <c r="ER88" s="332"/>
      <c r="ES88" s="332"/>
      <c r="ET88" s="332"/>
      <c r="EU88" s="332"/>
      <c r="EV88" s="332"/>
      <c r="EW88" s="332"/>
      <c r="EX88" s="332"/>
      <c r="EY88" s="332"/>
      <c r="EZ88" s="332"/>
      <c r="FA88" s="332"/>
      <c r="FB88" s="332"/>
      <c r="FC88" s="332"/>
      <c r="FD88" s="332"/>
      <c r="FE88" s="332"/>
      <c r="FF88" s="332"/>
      <c r="FG88" s="332"/>
      <c r="FH88" s="332"/>
      <c r="FI88" s="332"/>
      <c r="FJ88" s="332"/>
      <c r="FK88" s="332"/>
      <c r="FL88" s="332"/>
      <c r="FM88" s="332"/>
      <c r="FN88" s="332"/>
      <c r="FO88" s="332"/>
      <c r="FP88" s="332"/>
      <c r="FQ88" s="332"/>
      <c r="FR88" s="332"/>
      <c r="FS88" s="332"/>
      <c r="FT88" s="332"/>
      <c r="FU88" s="332"/>
      <c r="FV88" s="332"/>
      <c r="FW88" s="332"/>
      <c r="FX88" s="332"/>
      <c r="FY88" s="332"/>
      <c r="FZ88" s="332"/>
      <c r="GA88" s="332"/>
      <c r="GB88" s="332"/>
      <c r="GC88" s="332"/>
      <c r="GD88" s="332"/>
      <c r="GE88" s="332"/>
      <c r="GF88" s="332"/>
      <c r="GG88" s="332"/>
      <c r="GH88" s="332"/>
      <c r="GI88" s="332"/>
      <c r="GJ88" s="332"/>
      <c r="GK88" s="332"/>
      <c r="GL88" s="332"/>
      <c r="GM88" s="332"/>
      <c r="GN88" s="332"/>
      <c r="GO88" s="332"/>
      <c r="GP88" s="332"/>
      <c r="GQ88" s="332"/>
      <c r="GR88" s="332"/>
      <c r="GS88" s="332"/>
      <c r="GT88" s="332"/>
      <c r="GU88" s="332"/>
      <c r="GV88" s="332"/>
      <c r="GW88" s="332"/>
      <c r="GX88" s="332"/>
      <c r="GY88" s="332"/>
      <c r="GZ88" s="332"/>
      <c r="HA88" s="332"/>
      <c r="HB88" s="332"/>
      <c r="HC88" s="332"/>
      <c r="HD88" s="332"/>
      <c r="HE88" s="332"/>
      <c r="HF88" s="332"/>
      <c r="HG88" s="332"/>
      <c r="HH88" s="332"/>
      <c r="HI88" s="332"/>
      <c r="HJ88" s="332"/>
      <c r="HK88" s="332"/>
      <c r="HL88" s="332"/>
      <c r="HM88" s="332"/>
      <c r="HN88" s="332"/>
      <c r="HO88" s="332"/>
      <c r="HP88" s="332"/>
      <c r="HQ88" s="332"/>
      <c r="HR88" s="332"/>
      <c r="HS88" s="332"/>
      <c r="HT88" s="332"/>
      <c r="HU88" s="332"/>
      <c r="HV88" s="332"/>
      <c r="HW88" s="332"/>
      <c r="HX88" s="332"/>
      <c r="HY88" s="332"/>
      <c r="HZ88" s="332"/>
      <c r="IA88" s="332"/>
      <c r="IB88" s="332"/>
      <c r="IC88" s="332"/>
      <c r="ID88" s="332"/>
      <c r="IE88" s="332"/>
      <c r="IF88" s="332"/>
      <c r="IG88" s="332"/>
      <c r="IH88" s="332"/>
      <c r="II88" s="332"/>
      <c r="IJ88" s="332"/>
      <c r="IK88" s="332"/>
      <c r="IL88" s="332"/>
      <c r="IM88" s="332"/>
      <c r="IN88" s="332"/>
      <c r="IO88" s="332"/>
      <c r="IP88" s="332"/>
      <c r="IQ88" s="332"/>
      <c r="IR88" s="332"/>
      <c r="IS88" s="332"/>
      <c r="IT88" s="332"/>
      <c r="IU88" s="332"/>
      <c r="IV88" s="332"/>
      <c r="IW88" s="332"/>
      <c r="IX88" s="332"/>
      <c r="IY88" s="332"/>
      <c r="IZ88" s="332"/>
      <c r="JA88" s="332"/>
      <c r="JB88" s="332"/>
      <c r="JC88" s="332"/>
      <c r="JD88" s="332"/>
      <c r="JE88" s="332"/>
      <c r="JF88" s="332"/>
      <c r="JG88" s="332"/>
      <c r="JH88" s="332"/>
      <c r="JI88" s="332"/>
      <c r="JJ88" s="332"/>
      <c r="JK88" s="332"/>
      <c r="JL88" s="332"/>
      <c r="JM88" s="332"/>
      <c r="JN88" s="332"/>
      <c r="JO88" s="332"/>
      <c r="JP88" s="332"/>
      <c r="JQ88" s="332"/>
      <c r="JR88" s="332"/>
      <c r="JS88" s="332"/>
      <c r="JT88" s="332"/>
      <c r="JU88" s="332"/>
      <c r="JV88" s="332"/>
      <c r="JW88" s="332"/>
      <c r="JX88" s="332"/>
      <c r="JY88" s="332"/>
      <c r="JZ88" s="332"/>
      <c r="KA88" s="332"/>
      <c r="KB88" s="332"/>
      <c r="KC88" s="332"/>
      <c r="KD88" s="332"/>
      <c r="KE88" s="332"/>
      <c r="KF88" s="332"/>
      <c r="KG88" s="332"/>
      <c r="KH88" s="332"/>
      <c r="KI88" s="332"/>
      <c r="KJ88" s="332"/>
      <c r="KK88" s="332"/>
      <c r="KL88" s="332"/>
      <c r="KM88" s="332"/>
      <c r="KN88" s="332"/>
      <c r="KO88" s="332"/>
      <c r="KP88" s="332"/>
      <c r="KQ88" s="332"/>
      <c r="KR88" s="332"/>
      <c r="KS88" s="332"/>
      <c r="KT88" s="332"/>
      <c r="KU88" s="332"/>
      <c r="KV88" s="332"/>
      <c r="KW88" s="332"/>
      <c r="KX88" s="332"/>
      <c r="KY88" s="332"/>
      <c r="KZ88" s="332"/>
      <c r="LA88" s="332"/>
      <c r="LB88" s="332"/>
      <c r="LC88" s="332"/>
      <c r="LD88" s="332"/>
      <c r="LE88" s="332"/>
      <c r="LF88" s="332"/>
      <c r="LG88" s="332"/>
      <c r="LH88" s="332"/>
      <c r="LI88" s="332"/>
      <c r="LJ88" s="332"/>
      <c r="LK88" s="332"/>
      <c r="LL88" s="332"/>
      <c r="LM88" s="332"/>
      <c r="LN88" s="332"/>
      <c r="LO88" s="332"/>
      <c r="LP88" s="332"/>
      <c r="LQ88" s="332"/>
      <c r="LR88" s="332"/>
      <c r="LS88" s="332"/>
      <c r="LT88" s="332"/>
      <c r="LU88" s="332"/>
      <c r="LV88" s="332"/>
      <c r="LW88" s="332"/>
      <c r="LX88" s="332"/>
      <c r="LY88" s="332"/>
      <c r="LZ88" s="332"/>
      <c r="MA88" s="332"/>
      <c r="MB88" s="332"/>
      <c r="MC88" s="332"/>
      <c r="MD88" s="332"/>
      <c r="ME88" s="332"/>
      <c r="MF88" s="332"/>
      <c r="MG88" s="332"/>
      <c r="MH88" s="332"/>
      <c r="MI88" s="332"/>
      <c r="MJ88" s="332"/>
      <c r="MK88" s="332"/>
      <c r="ML88" s="332"/>
      <c r="MM88" s="332"/>
      <c r="MN88" s="332"/>
      <c r="MO88" s="332"/>
      <c r="MP88" s="332"/>
      <c r="MQ88" s="332"/>
      <c r="MR88" s="332"/>
      <c r="MS88" s="332"/>
      <c r="MT88" s="332"/>
      <c r="MU88" s="332"/>
      <c r="MV88" s="332"/>
      <c r="MW88" s="332"/>
      <c r="MX88" s="332"/>
      <c r="MY88" s="332"/>
      <c r="MZ88" s="332"/>
      <c r="NA88" s="332"/>
      <c r="NB88" s="332"/>
      <c r="NC88" s="332"/>
      <c r="ND88" s="332"/>
      <c r="NE88" s="332"/>
      <c r="NF88" s="332"/>
      <c r="NG88" s="332"/>
      <c r="NH88" s="332"/>
      <c r="NI88" s="332"/>
      <c r="NJ88" s="332"/>
      <c r="NK88" s="332"/>
      <c r="NL88" s="332"/>
      <c r="NM88" s="332"/>
      <c r="NN88" s="332"/>
      <c r="NO88" s="332"/>
      <c r="NP88" s="332"/>
      <c r="NQ88" s="332"/>
      <c r="NR88" s="332"/>
      <c r="NS88" s="332"/>
      <c r="NT88" s="332"/>
      <c r="NU88" s="332"/>
      <c r="NV88" s="332"/>
      <c r="NW88" s="332"/>
      <c r="NX88" s="332"/>
      <c r="NY88" s="332"/>
      <c r="NZ88" s="332"/>
      <c r="OA88" s="332"/>
      <c r="OB88" s="332"/>
      <c r="OC88" s="332"/>
      <c r="OD88" s="332"/>
      <c r="OE88" s="43" t="s">
        <v>1206</v>
      </c>
    </row>
    <row r="89" spans="1:395" s="43" customFormat="1" ht="15.75" customHeight="1">
      <c r="A89" s="92">
        <f t="shared" si="56"/>
        <v>84</v>
      </c>
      <c r="B89" s="415"/>
      <c r="C89" s="90">
        <f t="shared" si="31"/>
        <v>0</v>
      </c>
      <c r="D89" s="90">
        <f t="shared" si="32"/>
        <v>0</v>
      </c>
      <c r="E89" s="88">
        <f t="shared" si="45"/>
        <v>0</v>
      </c>
      <c r="F89" s="88">
        <f t="shared" si="33"/>
        <v>0</v>
      </c>
      <c r="G89" s="88">
        <f t="shared" si="46"/>
        <v>0</v>
      </c>
      <c r="H89" s="89">
        <f t="shared" si="34"/>
        <v>0</v>
      </c>
      <c r="I89" s="89">
        <f t="shared" si="47"/>
        <v>0</v>
      </c>
      <c r="J89" s="88">
        <f t="shared" si="35"/>
        <v>0</v>
      </c>
      <c r="K89" s="88">
        <f t="shared" si="48"/>
        <v>0</v>
      </c>
      <c r="L89" s="88">
        <f t="shared" si="36"/>
        <v>0</v>
      </c>
      <c r="M89" s="88">
        <f t="shared" si="49"/>
        <v>0</v>
      </c>
      <c r="N89" s="88">
        <f t="shared" si="37"/>
        <v>0</v>
      </c>
      <c r="O89" s="88">
        <f t="shared" si="50"/>
        <v>0</v>
      </c>
      <c r="P89" s="88">
        <f t="shared" si="38"/>
        <v>0</v>
      </c>
      <c r="Q89" s="88">
        <f t="shared" si="51"/>
        <v>0</v>
      </c>
      <c r="R89" s="88">
        <f t="shared" si="39"/>
        <v>0</v>
      </c>
      <c r="S89" s="88">
        <f t="shared" si="52"/>
        <v>0</v>
      </c>
      <c r="T89" s="88">
        <f t="shared" si="40"/>
        <v>0</v>
      </c>
      <c r="U89" s="88">
        <f t="shared" si="53"/>
        <v>0</v>
      </c>
      <c r="V89" s="88">
        <f t="shared" si="41"/>
        <v>0</v>
      </c>
      <c r="W89" s="88">
        <f t="shared" si="28"/>
        <v>0</v>
      </c>
      <c r="X89" s="88">
        <f t="shared" si="42"/>
        <v>0</v>
      </c>
      <c r="Y89" s="88">
        <f t="shared" si="43"/>
        <v>0</v>
      </c>
      <c r="Z89" s="88">
        <f t="shared" si="44"/>
        <v>0</v>
      </c>
      <c r="AA89" s="88">
        <f t="shared" si="54"/>
        <v>0</v>
      </c>
      <c r="AB89" s="88">
        <f t="shared" si="55"/>
        <v>0</v>
      </c>
      <c r="AC89" s="332"/>
      <c r="AD89" s="332"/>
      <c r="AE89" s="332"/>
      <c r="AF89" s="332"/>
      <c r="AG89" s="332"/>
      <c r="AH89" s="332"/>
      <c r="AI89" s="332"/>
      <c r="AJ89" s="332"/>
      <c r="AK89" s="332"/>
      <c r="AL89" s="332"/>
      <c r="AM89" s="332"/>
      <c r="AN89" s="332"/>
      <c r="AO89" s="332"/>
      <c r="AP89" s="332"/>
      <c r="AQ89" s="332"/>
      <c r="AR89" s="332"/>
      <c r="AS89" s="332"/>
      <c r="AT89" s="332"/>
      <c r="AU89" s="332"/>
      <c r="AV89" s="332"/>
      <c r="AW89" s="332"/>
      <c r="AX89" s="332"/>
      <c r="AY89" s="332"/>
      <c r="AZ89" s="332"/>
      <c r="BA89" s="332"/>
      <c r="BB89" s="332"/>
      <c r="BC89" s="332"/>
      <c r="BD89" s="332"/>
      <c r="BE89" s="332"/>
      <c r="BF89" s="332"/>
      <c r="BG89" s="332"/>
      <c r="BH89" s="332"/>
      <c r="BI89" s="332"/>
      <c r="BJ89" s="332"/>
      <c r="BK89" s="332"/>
      <c r="BL89" s="332"/>
      <c r="BM89" s="332"/>
      <c r="BN89" s="332"/>
      <c r="BO89" s="332"/>
      <c r="BP89" s="332"/>
      <c r="BQ89" s="332"/>
      <c r="BR89" s="332"/>
      <c r="BS89" s="332"/>
      <c r="BT89" s="332"/>
      <c r="BU89" s="332"/>
      <c r="BV89" s="332"/>
      <c r="BW89" s="332"/>
      <c r="BX89" s="332"/>
      <c r="BY89" s="332"/>
      <c r="BZ89" s="332"/>
      <c r="CA89" s="332"/>
      <c r="CB89" s="332"/>
      <c r="CC89" s="332"/>
      <c r="CD89" s="332"/>
      <c r="CE89" s="332"/>
      <c r="CF89" s="332"/>
      <c r="CG89" s="332"/>
      <c r="CH89" s="332"/>
      <c r="CI89" s="332"/>
      <c r="CJ89" s="332"/>
      <c r="CK89" s="332"/>
      <c r="CL89" s="332"/>
      <c r="CM89" s="332"/>
      <c r="CN89" s="332"/>
      <c r="CO89" s="332"/>
      <c r="CP89" s="332"/>
      <c r="CQ89" s="332"/>
      <c r="CR89" s="332"/>
      <c r="CS89" s="332"/>
      <c r="CT89" s="332"/>
      <c r="CU89" s="332"/>
      <c r="CV89" s="332"/>
      <c r="CW89" s="332"/>
      <c r="CX89" s="332"/>
      <c r="CY89" s="332"/>
      <c r="CZ89" s="332"/>
      <c r="DA89" s="332"/>
      <c r="DB89" s="332"/>
      <c r="DC89" s="332"/>
      <c r="DD89" s="332"/>
      <c r="DE89" s="332"/>
      <c r="DF89" s="332"/>
      <c r="DG89" s="332"/>
      <c r="DH89" s="332"/>
      <c r="DI89" s="332"/>
      <c r="DJ89" s="332"/>
      <c r="DK89" s="332"/>
      <c r="DL89" s="332"/>
      <c r="DM89" s="332"/>
      <c r="DN89" s="332"/>
      <c r="DO89" s="332"/>
      <c r="DP89" s="332"/>
      <c r="DQ89" s="332"/>
      <c r="DR89" s="332"/>
      <c r="DS89" s="332"/>
      <c r="DT89" s="332"/>
      <c r="DU89" s="332"/>
      <c r="DV89" s="332"/>
      <c r="DW89" s="332"/>
      <c r="DX89" s="332"/>
      <c r="DY89" s="332"/>
      <c r="DZ89" s="332"/>
      <c r="EA89" s="332"/>
      <c r="EB89" s="332"/>
      <c r="EC89" s="332"/>
      <c r="ED89" s="332"/>
      <c r="EE89" s="332"/>
      <c r="EF89" s="332"/>
      <c r="EG89" s="332"/>
      <c r="EH89" s="332"/>
      <c r="EI89" s="332"/>
      <c r="EJ89" s="332"/>
      <c r="EK89" s="332"/>
      <c r="EL89" s="332"/>
      <c r="EM89" s="332"/>
      <c r="EN89" s="332"/>
      <c r="EO89" s="332"/>
      <c r="EP89" s="332"/>
      <c r="EQ89" s="332"/>
      <c r="ER89" s="332"/>
      <c r="ES89" s="332"/>
      <c r="ET89" s="332"/>
      <c r="EU89" s="332"/>
      <c r="EV89" s="332"/>
      <c r="EW89" s="332"/>
      <c r="EX89" s="332"/>
      <c r="EY89" s="332"/>
      <c r="EZ89" s="332"/>
      <c r="FA89" s="332"/>
      <c r="FB89" s="332"/>
      <c r="FC89" s="332"/>
      <c r="FD89" s="332"/>
      <c r="FE89" s="332"/>
      <c r="FF89" s="332"/>
      <c r="FG89" s="332"/>
      <c r="FH89" s="332"/>
      <c r="FI89" s="332"/>
      <c r="FJ89" s="332"/>
      <c r="FK89" s="332"/>
      <c r="FL89" s="332"/>
      <c r="FM89" s="332"/>
      <c r="FN89" s="332"/>
      <c r="FO89" s="332"/>
      <c r="FP89" s="332"/>
      <c r="FQ89" s="332"/>
      <c r="FR89" s="332"/>
      <c r="FS89" s="332"/>
      <c r="FT89" s="332"/>
      <c r="FU89" s="332"/>
      <c r="FV89" s="332"/>
      <c r="FW89" s="332"/>
      <c r="FX89" s="332"/>
      <c r="FY89" s="332"/>
      <c r="FZ89" s="332"/>
      <c r="GA89" s="332"/>
      <c r="GB89" s="332"/>
      <c r="GC89" s="332"/>
      <c r="GD89" s="332"/>
      <c r="GE89" s="332"/>
      <c r="GF89" s="332"/>
      <c r="GG89" s="332"/>
      <c r="GH89" s="332"/>
      <c r="GI89" s="332"/>
      <c r="GJ89" s="332"/>
      <c r="GK89" s="332"/>
      <c r="GL89" s="332"/>
      <c r="GM89" s="332"/>
      <c r="GN89" s="332"/>
      <c r="GO89" s="332"/>
      <c r="GP89" s="332"/>
      <c r="GQ89" s="332"/>
      <c r="GR89" s="332"/>
      <c r="GS89" s="332"/>
      <c r="GT89" s="332"/>
      <c r="GU89" s="332"/>
      <c r="GV89" s="332"/>
      <c r="GW89" s="332"/>
      <c r="GX89" s="332"/>
      <c r="GY89" s="332"/>
      <c r="GZ89" s="332"/>
      <c r="HA89" s="332"/>
      <c r="HB89" s="332"/>
      <c r="HC89" s="332"/>
      <c r="HD89" s="332"/>
      <c r="HE89" s="332"/>
      <c r="HF89" s="332"/>
      <c r="HG89" s="332"/>
      <c r="HH89" s="332"/>
      <c r="HI89" s="332"/>
      <c r="HJ89" s="332"/>
      <c r="HK89" s="332"/>
      <c r="HL89" s="332"/>
      <c r="HM89" s="332"/>
      <c r="HN89" s="332"/>
      <c r="HO89" s="332"/>
      <c r="HP89" s="332"/>
      <c r="HQ89" s="332"/>
      <c r="HR89" s="332"/>
      <c r="HS89" s="332"/>
      <c r="HT89" s="332"/>
      <c r="HU89" s="332"/>
      <c r="HV89" s="332"/>
      <c r="HW89" s="332"/>
      <c r="HX89" s="332"/>
      <c r="HY89" s="332"/>
      <c r="HZ89" s="332"/>
      <c r="IA89" s="332"/>
      <c r="IB89" s="332"/>
      <c r="IC89" s="332"/>
      <c r="ID89" s="332"/>
      <c r="IE89" s="332"/>
      <c r="IF89" s="332"/>
      <c r="IG89" s="332"/>
      <c r="IH89" s="332"/>
      <c r="II89" s="332"/>
      <c r="IJ89" s="332"/>
      <c r="IK89" s="332"/>
      <c r="IL89" s="332"/>
      <c r="IM89" s="332"/>
      <c r="IN89" s="332"/>
      <c r="IO89" s="332"/>
      <c r="IP89" s="332"/>
      <c r="IQ89" s="332"/>
      <c r="IR89" s="332"/>
      <c r="IS89" s="332"/>
      <c r="IT89" s="332"/>
      <c r="IU89" s="332"/>
      <c r="IV89" s="332"/>
      <c r="IW89" s="332"/>
      <c r="IX89" s="332"/>
      <c r="IY89" s="332"/>
      <c r="IZ89" s="332"/>
      <c r="JA89" s="332"/>
      <c r="JB89" s="332"/>
      <c r="JC89" s="332"/>
      <c r="JD89" s="332"/>
      <c r="JE89" s="332"/>
      <c r="JF89" s="332"/>
      <c r="JG89" s="332"/>
      <c r="JH89" s="332"/>
      <c r="JI89" s="332"/>
      <c r="JJ89" s="332"/>
      <c r="JK89" s="332"/>
      <c r="JL89" s="332"/>
      <c r="JM89" s="332"/>
      <c r="JN89" s="332"/>
      <c r="JO89" s="332"/>
      <c r="JP89" s="332"/>
      <c r="JQ89" s="332"/>
      <c r="JR89" s="332"/>
      <c r="JS89" s="332"/>
      <c r="JT89" s="332"/>
      <c r="JU89" s="332"/>
      <c r="JV89" s="332"/>
      <c r="JW89" s="332"/>
      <c r="JX89" s="332"/>
      <c r="JY89" s="332"/>
      <c r="JZ89" s="332"/>
      <c r="KA89" s="332"/>
      <c r="KB89" s="332"/>
      <c r="KC89" s="332"/>
      <c r="KD89" s="332"/>
      <c r="KE89" s="332"/>
      <c r="KF89" s="332"/>
      <c r="KG89" s="332"/>
      <c r="KH89" s="332"/>
      <c r="KI89" s="332"/>
      <c r="KJ89" s="332"/>
      <c r="KK89" s="332"/>
      <c r="KL89" s="332"/>
      <c r="KM89" s="332"/>
      <c r="KN89" s="332"/>
      <c r="KO89" s="332"/>
      <c r="KP89" s="332"/>
      <c r="KQ89" s="332"/>
      <c r="KR89" s="332"/>
      <c r="KS89" s="332"/>
      <c r="KT89" s="332"/>
      <c r="KU89" s="332"/>
      <c r="KV89" s="332"/>
      <c r="KW89" s="332"/>
      <c r="KX89" s="332"/>
      <c r="KY89" s="332"/>
      <c r="KZ89" s="332"/>
      <c r="LA89" s="332"/>
      <c r="LB89" s="332"/>
      <c r="LC89" s="332"/>
      <c r="LD89" s="332"/>
      <c r="LE89" s="332"/>
      <c r="LF89" s="332"/>
      <c r="LG89" s="332"/>
      <c r="LH89" s="332"/>
      <c r="LI89" s="332"/>
      <c r="LJ89" s="332"/>
      <c r="LK89" s="332"/>
      <c r="LL89" s="332"/>
      <c r="LM89" s="332"/>
      <c r="LN89" s="332"/>
      <c r="LO89" s="332"/>
      <c r="LP89" s="332"/>
      <c r="LQ89" s="332"/>
      <c r="LR89" s="332"/>
      <c r="LS89" s="332"/>
      <c r="LT89" s="332"/>
      <c r="LU89" s="332"/>
      <c r="LV89" s="332"/>
      <c r="LW89" s="332"/>
      <c r="LX89" s="332"/>
      <c r="LY89" s="332"/>
      <c r="LZ89" s="332"/>
      <c r="MA89" s="332"/>
      <c r="MB89" s="332"/>
      <c r="MC89" s="332"/>
      <c r="MD89" s="332"/>
      <c r="ME89" s="332"/>
      <c r="MF89" s="332"/>
      <c r="MG89" s="332"/>
      <c r="MH89" s="332"/>
      <c r="MI89" s="332"/>
      <c r="MJ89" s="332"/>
      <c r="MK89" s="332"/>
      <c r="ML89" s="332"/>
      <c r="MM89" s="332"/>
      <c r="MN89" s="332"/>
      <c r="MO89" s="332"/>
      <c r="MP89" s="332"/>
      <c r="MQ89" s="332"/>
      <c r="MR89" s="332"/>
      <c r="MS89" s="332"/>
      <c r="MT89" s="332"/>
      <c r="MU89" s="332"/>
      <c r="MV89" s="332"/>
      <c r="MW89" s="332"/>
      <c r="MX89" s="332"/>
      <c r="MY89" s="332"/>
      <c r="MZ89" s="332"/>
      <c r="NA89" s="332"/>
      <c r="NB89" s="332"/>
      <c r="NC89" s="332"/>
      <c r="ND89" s="332"/>
      <c r="NE89" s="332"/>
      <c r="NF89" s="332"/>
      <c r="NG89" s="332"/>
      <c r="NH89" s="332"/>
      <c r="NI89" s="332"/>
      <c r="NJ89" s="332"/>
      <c r="NK89" s="332"/>
      <c r="NL89" s="332"/>
      <c r="NM89" s="332"/>
      <c r="NN89" s="332"/>
      <c r="NO89" s="332"/>
      <c r="NP89" s="332"/>
      <c r="NQ89" s="332"/>
      <c r="NR89" s="332"/>
      <c r="NS89" s="332"/>
      <c r="NT89" s="332"/>
      <c r="NU89" s="332"/>
      <c r="NV89" s="332"/>
      <c r="NW89" s="332"/>
      <c r="NX89" s="332"/>
      <c r="NY89" s="332"/>
      <c r="NZ89" s="332"/>
      <c r="OA89" s="332"/>
      <c r="OB89" s="332"/>
      <c r="OC89" s="332"/>
      <c r="OD89" s="332"/>
      <c r="OE89" s="43" t="s">
        <v>1206</v>
      </c>
    </row>
    <row r="90" spans="1:395" s="43" customFormat="1" ht="15.75" customHeight="1">
      <c r="A90" s="92">
        <f t="shared" si="56"/>
        <v>85</v>
      </c>
      <c r="B90" s="415"/>
      <c r="C90" s="90">
        <f t="shared" si="31"/>
        <v>0</v>
      </c>
      <c r="D90" s="90">
        <f t="shared" si="32"/>
        <v>0</v>
      </c>
      <c r="E90" s="88">
        <f t="shared" si="45"/>
        <v>0</v>
      </c>
      <c r="F90" s="88">
        <f t="shared" si="33"/>
        <v>0</v>
      </c>
      <c r="G90" s="88">
        <f t="shared" si="46"/>
        <v>0</v>
      </c>
      <c r="H90" s="89">
        <f t="shared" si="34"/>
        <v>0</v>
      </c>
      <c r="I90" s="89">
        <f t="shared" si="47"/>
        <v>0</v>
      </c>
      <c r="J90" s="88">
        <f t="shared" si="35"/>
        <v>0</v>
      </c>
      <c r="K90" s="88">
        <f t="shared" si="48"/>
        <v>0</v>
      </c>
      <c r="L90" s="88">
        <f t="shared" si="36"/>
        <v>0</v>
      </c>
      <c r="M90" s="88">
        <f t="shared" si="49"/>
        <v>0</v>
      </c>
      <c r="N90" s="88">
        <f t="shared" si="37"/>
        <v>0</v>
      </c>
      <c r="O90" s="88">
        <f t="shared" si="50"/>
        <v>0</v>
      </c>
      <c r="P90" s="88">
        <f t="shared" si="38"/>
        <v>0</v>
      </c>
      <c r="Q90" s="88">
        <f t="shared" si="51"/>
        <v>0</v>
      </c>
      <c r="R90" s="88">
        <f t="shared" si="39"/>
        <v>0</v>
      </c>
      <c r="S90" s="88">
        <f t="shared" si="52"/>
        <v>0</v>
      </c>
      <c r="T90" s="88">
        <f t="shared" si="40"/>
        <v>0</v>
      </c>
      <c r="U90" s="88">
        <f t="shared" si="53"/>
        <v>0</v>
      </c>
      <c r="V90" s="88">
        <f t="shared" si="41"/>
        <v>0</v>
      </c>
      <c r="W90" s="88">
        <f t="shared" si="28"/>
        <v>0</v>
      </c>
      <c r="X90" s="88">
        <f t="shared" si="42"/>
        <v>0</v>
      </c>
      <c r="Y90" s="88">
        <f t="shared" si="43"/>
        <v>0</v>
      </c>
      <c r="Z90" s="88">
        <f t="shared" si="44"/>
        <v>0</v>
      </c>
      <c r="AA90" s="88">
        <f t="shared" si="54"/>
        <v>0</v>
      </c>
      <c r="AB90" s="88">
        <f t="shared" si="55"/>
        <v>0</v>
      </c>
      <c r="AC90" s="332"/>
      <c r="AD90" s="332"/>
      <c r="AE90" s="332"/>
      <c r="AF90" s="332"/>
      <c r="AG90" s="332"/>
      <c r="AH90" s="332"/>
      <c r="AI90" s="332"/>
      <c r="AJ90" s="332"/>
      <c r="AK90" s="332"/>
      <c r="AL90" s="332"/>
      <c r="AM90" s="332"/>
      <c r="AN90" s="332"/>
      <c r="AO90" s="332"/>
      <c r="AP90" s="332"/>
      <c r="AQ90" s="332"/>
      <c r="AR90" s="332"/>
      <c r="AS90" s="332"/>
      <c r="AT90" s="332"/>
      <c r="AU90" s="332"/>
      <c r="AV90" s="332"/>
      <c r="AW90" s="332"/>
      <c r="AX90" s="332"/>
      <c r="AY90" s="332"/>
      <c r="AZ90" s="332"/>
      <c r="BA90" s="332"/>
      <c r="BB90" s="332"/>
      <c r="BC90" s="332"/>
      <c r="BD90" s="332"/>
      <c r="BE90" s="332"/>
      <c r="BF90" s="332"/>
      <c r="BG90" s="332"/>
      <c r="BH90" s="332"/>
      <c r="BI90" s="332"/>
      <c r="BJ90" s="332"/>
      <c r="BK90" s="332"/>
      <c r="BL90" s="332"/>
      <c r="BM90" s="332"/>
      <c r="BN90" s="332"/>
      <c r="BO90" s="332"/>
      <c r="BP90" s="332"/>
      <c r="BQ90" s="332"/>
      <c r="BR90" s="332"/>
      <c r="BS90" s="332"/>
      <c r="BT90" s="332"/>
      <c r="BU90" s="332"/>
      <c r="BV90" s="332"/>
      <c r="BW90" s="332"/>
      <c r="BX90" s="332"/>
      <c r="BY90" s="332"/>
      <c r="BZ90" s="332"/>
      <c r="CA90" s="332"/>
      <c r="CB90" s="332"/>
      <c r="CC90" s="332"/>
      <c r="CD90" s="332"/>
      <c r="CE90" s="332"/>
      <c r="CF90" s="332"/>
      <c r="CG90" s="332"/>
      <c r="CH90" s="332"/>
      <c r="CI90" s="332"/>
      <c r="CJ90" s="332"/>
      <c r="CK90" s="332"/>
      <c r="CL90" s="332"/>
      <c r="CM90" s="332"/>
      <c r="CN90" s="332"/>
      <c r="CO90" s="332"/>
      <c r="CP90" s="332"/>
      <c r="CQ90" s="332"/>
      <c r="CR90" s="332"/>
      <c r="CS90" s="332"/>
      <c r="CT90" s="332"/>
      <c r="CU90" s="332"/>
      <c r="CV90" s="332"/>
      <c r="CW90" s="332"/>
      <c r="CX90" s="332"/>
      <c r="CY90" s="332"/>
      <c r="CZ90" s="332"/>
      <c r="DA90" s="332"/>
      <c r="DB90" s="332"/>
      <c r="DC90" s="332"/>
      <c r="DD90" s="332"/>
      <c r="DE90" s="332"/>
      <c r="DF90" s="332"/>
      <c r="DG90" s="332"/>
      <c r="DH90" s="332"/>
      <c r="DI90" s="332"/>
      <c r="DJ90" s="332"/>
      <c r="DK90" s="332"/>
      <c r="DL90" s="332"/>
      <c r="DM90" s="332"/>
      <c r="DN90" s="332"/>
      <c r="DO90" s="332"/>
      <c r="DP90" s="332"/>
      <c r="DQ90" s="332"/>
      <c r="DR90" s="332"/>
      <c r="DS90" s="332"/>
      <c r="DT90" s="332"/>
      <c r="DU90" s="332"/>
      <c r="DV90" s="332"/>
      <c r="DW90" s="332"/>
      <c r="DX90" s="332"/>
      <c r="DY90" s="332"/>
      <c r="DZ90" s="332"/>
      <c r="EA90" s="332"/>
      <c r="EB90" s="332"/>
      <c r="EC90" s="332"/>
      <c r="ED90" s="332"/>
      <c r="EE90" s="332"/>
      <c r="EF90" s="332"/>
      <c r="EG90" s="332"/>
      <c r="EH90" s="332"/>
      <c r="EI90" s="332"/>
      <c r="EJ90" s="332"/>
      <c r="EK90" s="332"/>
      <c r="EL90" s="332"/>
      <c r="EM90" s="332"/>
      <c r="EN90" s="332"/>
      <c r="EO90" s="332"/>
      <c r="EP90" s="332"/>
      <c r="EQ90" s="332"/>
      <c r="ER90" s="332"/>
      <c r="ES90" s="332"/>
      <c r="ET90" s="332"/>
      <c r="EU90" s="332"/>
      <c r="EV90" s="332"/>
      <c r="EW90" s="332"/>
      <c r="EX90" s="332"/>
      <c r="EY90" s="332"/>
      <c r="EZ90" s="332"/>
      <c r="FA90" s="332"/>
      <c r="FB90" s="332"/>
      <c r="FC90" s="332"/>
      <c r="FD90" s="332"/>
      <c r="FE90" s="332"/>
      <c r="FF90" s="332"/>
      <c r="FG90" s="332"/>
      <c r="FH90" s="332"/>
      <c r="FI90" s="332"/>
      <c r="FJ90" s="332"/>
      <c r="FK90" s="332"/>
      <c r="FL90" s="332"/>
      <c r="FM90" s="332"/>
      <c r="FN90" s="332"/>
      <c r="FO90" s="332"/>
      <c r="FP90" s="332"/>
      <c r="FQ90" s="332"/>
      <c r="FR90" s="332"/>
      <c r="FS90" s="332"/>
      <c r="FT90" s="332"/>
      <c r="FU90" s="332"/>
      <c r="FV90" s="332"/>
      <c r="FW90" s="332"/>
      <c r="FX90" s="332"/>
      <c r="FY90" s="332"/>
      <c r="FZ90" s="332"/>
      <c r="GA90" s="332"/>
      <c r="GB90" s="332"/>
      <c r="GC90" s="332"/>
      <c r="GD90" s="332"/>
      <c r="GE90" s="332"/>
      <c r="GF90" s="332"/>
      <c r="GG90" s="332"/>
      <c r="GH90" s="332"/>
      <c r="GI90" s="332"/>
      <c r="GJ90" s="332"/>
      <c r="GK90" s="332"/>
      <c r="GL90" s="332"/>
      <c r="GM90" s="332"/>
      <c r="GN90" s="332"/>
      <c r="GO90" s="332"/>
      <c r="GP90" s="332"/>
      <c r="GQ90" s="332"/>
      <c r="GR90" s="332"/>
      <c r="GS90" s="332"/>
      <c r="GT90" s="332"/>
      <c r="GU90" s="332"/>
      <c r="GV90" s="332"/>
      <c r="GW90" s="332"/>
      <c r="GX90" s="332"/>
      <c r="GY90" s="332"/>
      <c r="GZ90" s="332"/>
      <c r="HA90" s="332"/>
      <c r="HB90" s="332"/>
      <c r="HC90" s="332"/>
      <c r="HD90" s="332"/>
      <c r="HE90" s="332"/>
      <c r="HF90" s="332"/>
      <c r="HG90" s="332"/>
      <c r="HH90" s="332"/>
      <c r="HI90" s="332"/>
      <c r="HJ90" s="332"/>
      <c r="HK90" s="332"/>
      <c r="HL90" s="332"/>
      <c r="HM90" s="332"/>
      <c r="HN90" s="332"/>
      <c r="HO90" s="332"/>
      <c r="HP90" s="332"/>
      <c r="HQ90" s="332"/>
      <c r="HR90" s="332"/>
      <c r="HS90" s="332"/>
      <c r="HT90" s="332"/>
      <c r="HU90" s="332"/>
      <c r="HV90" s="332"/>
      <c r="HW90" s="332"/>
      <c r="HX90" s="332"/>
      <c r="HY90" s="332"/>
      <c r="HZ90" s="332"/>
      <c r="IA90" s="332"/>
      <c r="IB90" s="332"/>
      <c r="IC90" s="332"/>
      <c r="ID90" s="332"/>
      <c r="IE90" s="332"/>
      <c r="IF90" s="332"/>
      <c r="IG90" s="332"/>
      <c r="IH90" s="332"/>
      <c r="II90" s="332"/>
      <c r="IJ90" s="332"/>
      <c r="IK90" s="332"/>
      <c r="IL90" s="332"/>
      <c r="IM90" s="332"/>
      <c r="IN90" s="332"/>
      <c r="IO90" s="332"/>
      <c r="IP90" s="332"/>
      <c r="IQ90" s="332"/>
      <c r="IR90" s="332"/>
      <c r="IS90" s="332"/>
      <c r="IT90" s="332"/>
      <c r="IU90" s="332"/>
      <c r="IV90" s="332"/>
      <c r="IW90" s="332"/>
      <c r="IX90" s="332"/>
      <c r="IY90" s="332"/>
      <c r="IZ90" s="332"/>
      <c r="JA90" s="332"/>
      <c r="JB90" s="332"/>
      <c r="JC90" s="332"/>
      <c r="JD90" s="332"/>
      <c r="JE90" s="332"/>
      <c r="JF90" s="332"/>
      <c r="JG90" s="332"/>
      <c r="JH90" s="332"/>
      <c r="JI90" s="332"/>
      <c r="JJ90" s="332"/>
      <c r="JK90" s="332"/>
      <c r="JL90" s="332"/>
      <c r="JM90" s="332"/>
      <c r="JN90" s="332"/>
      <c r="JO90" s="332"/>
      <c r="JP90" s="332"/>
      <c r="JQ90" s="332"/>
      <c r="JR90" s="332"/>
      <c r="JS90" s="332"/>
      <c r="JT90" s="332"/>
      <c r="JU90" s="332"/>
      <c r="JV90" s="332"/>
      <c r="JW90" s="332"/>
      <c r="JX90" s="332"/>
      <c r="JY90" s="332"/>
      <c r="JZ90" s="332"/>
      <c r="KA90" s="332"/>
      <c r="KB90" s="332"/>
      <c r="KC90" s="332"/>
      <c r="KD90" s="332"/>
      <c r="KE90" s="332"/>
      <c r="KF90" s="332"/>
      <c r="KG90" s="332"/>
      <c r="KH90" s="332"/>
      <c r="KI90" s="332"/>
      <c r="KJ90" s="332"/>
      <c r="KK90" s="332"/>
      <c r="KL90" s="332"/>
      <c r="KM90" s="332"/>
      <c r="KN90" s="332"/>
      <c r="KO90" s="332"/>
      <c r="KP90" s="332"/>
      <c r="KQ90" s="332"/>
      <c r="KR90" s="332"/>
      <c r="KS90" s="332"/>
      <c r="KT90" s="332"/>
      <c r="KU90" s="332"/>
      <c r="KV90" s="332"/>
      <c r="KW90" s="332"/>
      <c r="KX90" s="332"/>
      <c r="KY90" s="332"/>
      <c r="KZ90" s="332"/>
      <c r="LA90" s="332"/>
      <c r="LB90" s="332"/>
      <c r="LC90" s="332"/>
      <c r="LD90" s="332"/>
      <c r="LE90" s="332"/>
      <c r="LF90" s="332"/>
      <c r="LG90" s="332"/>
      <c r="LH90" s="332"/>
      <c r="LI90" s="332"/>
      <c r="LJ90" s="332"/>
      <c r="LK90" s="332"/>
      <c r="LL90" s="332"/>
      <c r="LM90" s="332"/>
      <c r="LN90" s="332"/>
      <c r="LO90" s="332"/>
      <c r="LP90" s="332"/>
      <c r="LQ90" s="332"/>
      <c r="LR90" s="332"/>
      <c r="LS90" s="332"/>
      <c r="LT90" s="332"/>
      <c r="LU90" s="332"/>
      <c r="LV90" s="332"/>
      <c r="LW90" s="332"/>
      <c r="LX90" s="332"/>
      <c r="LY90" s="332"/>
      <c r="LZ90" s="332"/>
      <c r="MA90" s="332"/>
      <c r="MB90" s="332"/>
      <c r="MC90" s="332"/>
      <c r="MD90" s="332"/>
      <c r="ME90" s="332"/>
      <c r="MF90" s="332"/>
      <c r="MG90" s="332"/>
      <c r="MH90" s="332"/>
      <c r="MI90" s="332"/>
      <c r="MJ90" s="332"/>
      <c r="MK90" s="332"/>
      <c r="ML90" s="332"/>
      <c r="MM90" s="332"/>
      <c r="MN90" s="332"/>
      <c r="MO90" s="332"/>
      <c r="MP90" s="332"/>
      <c r="MQ90" s="332"/>
      <c r="MR90" s="332"/>
      <c r="MS90" s="332"/>
      <c r="MT90" s="332"/>
      <c r="MU90" s="332"/>
      <c r="MV90" s="332"/>
      <c r="MW90" s="332"/>
      <c r="MX90" s="332"/>
      <c r="MY90" s="332"/>
      <c r="MZ90" s="332"/>
      <c r="NA90" s="332"/>
      <c r="NB90" s="332"/>
      <c r="NC90" s="332"/>
      <c r="ND90" s="332"/>
      <c r="NE90" s="332"/>
      <c r="NF90" s="332"/>
      <c r="NG90" s="332"/>
      <c r="NH90" s="332"/>
      <c r="NI90" s="332"/>
      <c r="NJ90" s="332"/>
      <c r="NK90" s="332"/>
      <c r="NL90" s="332"/>
      <c r="NM90" s="332"/>
      <c r="NN90" s="332"/>
      <c r="NO90" s="332"/>
      <c r="NP90" s="332"/>
      <c r="NQ90" s="332"/>
      <c r="NR90" s="332"/>
      <c r="NS90" s="332"/>
      <c r="NT90" s="332"/>
      <c r="NU90" s="332"/>
      <c r="NV90" s="332"/>
      <c r="NW90" s="332"/>
      <c r="NX90" s="332"/>
      <c r="NY90" s="332"/>
      <c r="NZ90" s="332"/>
      <c r="OA90" s="332"/>
      <c r="OB90" s="332"/>
      <c r="OC90" s="332"/>
      <c r="OD90" s="332"/>
      <c r="OE90" s="43" t="s">
        <v>1206</v>
      </c>
    </row>
    <row r="91" spans="1:395" s="43" customFormat="1" ht="15.75" customHeight="1">
      <c r="A91" s="92">
        <f t="shared" si="56"/>
        <v>86</v>
      </c>
      <c r="B91" s="415"/>
      <c r="C91" s="90">
        <f t="shared" si="31"/>
        <v>0</v>
      </c>
      <c r="D91" s="90">
        <f t="shared" si="32"/>
        <v>0</v>
      </c>
      <c r="E91" s="88">
        <f t="shared" si="45"/>
        <v>0</v>
      </c>
      <c r="F91" s="88">
        <f t="shared" si="33"/>
        <v>0</v>
      </c>
      <c r="G91" s="88">
        <f t="shared" si="46"/>
        <v>0</v>
      </c>
      <c r="H91" s="89">
        <f t="shared" si="34"/>
        <v>0</v>
      </c>
      <c r="I91" s="89">
        <f t="shared" si="47"/>
        <v>0</v>
      </c>
      <c r="J91" s="88">
        <f t="shared" si="35"/>
        <v>0</v>
      </c>
      <c r="K91" s="88">
        <f t="shared" si="48"/>
        <v>0</v>
      </c>
      <c r="L91" s="88">
        <f t="shared" si="36"/>
        <v>0</v>
      </c>
      <c r="M91" s="88">
        <f t="shared" si="49"/>
        <v>0</v>
      </c>
      <c r="N91" s="88">
        <f t="shared" si="37"/>
        <v>0</v>
      </c>
      <c r="O91" s="88">
        <f t="shared" si="50"/>
        <v>0</v>
      </c>
      <c r="P91" s="88">
        <f t="shared" si="38"/>
        <v>0</v>
      </c>
      <c r="Q91" s="88">
        <f t="shared" si="51"/>
        <v>0</v>
      </c>
      <c r="R91" s="88">
        <f t="shared" si="39"/>
        <v>0</v>
      </c>
      <c r="S91" s="88">
        <f t="shared" si="52"/>
        <v>0</v>
      </c>
      <c r="T91" s="88">
        <f t="shared" si="40"/>
        <v>0</v>
      </c>
      <c r="U91" s="88">
        <f t="shared" si="53"/>
        <v>0</v>
      </c>
      <c r="V91" s="88">
        <f t="shared" si="41"/>
        <v>0</v>
      </c>
      <c r="W91" s="88">
        <f t="shared" si="28"/>
        <v>0</v>
      </c>
      <c r="X91" s="88">
        <f t="shared" si="42"/>
        <v>0</v>
      </c>
      <c r="Y91" s="88">
        <f t="shared" si="43"/>
        <v>0</v>
      </c>
      <c r="Z91" s="88">
        <f t="shared" si="44"/>
        <v>0</v>
      </c>
      <c r="AA91" s="88">
        <f t="shared" si="54"/>
        <v>0</v>
      </c>
      <c r="AB91" s="88">
        <f t="shared" si="55"/>
        <v>0</v>
      </c>
      <c r="AC91" s="332"/>
      <c r="AD91" s="332"/>
      <c r="AE91" s="332"/>
      <c r="AF91" s="332"/>
      <c r="AG91" s="332"/>
      <c r="AH91" s="332"/>
      <c r="AI91" s="332"/>
      <c r="AJ91" s="332"/>
      <c r="AK91" s="332"/>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332"/>
      <c r="BH91" s="332"/>
      <c r="BI91" s="332"/>
      <c r="BJ91" s="332"/>
      <c r="BK91" s="332"/>
      <c r="BL91" s="332"/>
      <c r="BM91" s="332"/>
      <c r="BN91" s="332"/>
      <c r="BO91" s="332"/>
      <c r="BP91" s="332"/>
      <c r="BQ91" s="332"/>
      <c r="BR91" s="332"/>
      <c r="BS91" s="332"/>
      <c r="BT91" s="332"/>
      <c r="BU91" s="332"/>
      <c r="BV91" s="332"/>
      <c r="BW91" s="332"/>
      <c r="BX91" s="332"/>
      <c r="BY91" s="332"/>
      <c r="BZ91" s="332"/>
      <c r="CA91" s="332"/>
      <c r="CB91" s="332"/>
      <c r="CC91" s="332"/>
      <c r="CD91" s="332"/>
      <c r="CE91" s="332"/>
      <c r="CF91" s="332"/>
      <c r="CG91" s="332"/>
      <c r="CH91" s="332"/>
      <c r="CI91" s="332"/>
      <c r="CJ91" s="332"/>
      <c r="CK91" s="332"/>
      <c r="CL91" s="332"/>
      <c r="CM91" s="332"/>
      <c r="CN91" s="332"/>
      <c r="CO91" s="332"/>
      <c r="CP91" s="332"/>
      <c r="CQ91" s="332"/>
      <c r="CR91" s="332"/>
      <c r="CS91" s="332"/>
      <c r="CT91" s="332"/>
      <c r="CU91" s="332"/>
      <c r="CV91" s="332"/>
      <c r="CW91" s="332"/>
      <c r="CX91" s="332"/>
      <c r="CY91" s="332"/>
      <c r="CZ91" s="332"/>
      <c r="DA91" s="332"/>
      <c r="DB91" s="332"/>
      <c r="DC91" s="332"/>
      <c r="DD91" s="332"/>
      <c r="DE91" s="332"/>
      <c r="DF91" s="332"/>
      <c r="DG91" s="332"/>
      <c r="DH91" s="332"/>
      <c r="DI91" s="332"/>
      <c r="DJ91" s="332"/>
      <c r="DK91" s="332"/>
      <c r="DL91" s="332"/>
      <c r="DM91" s="332"/>
      <c r="DN91" s="332"/>
      <c r="DO91" s="332"/>
      <c r="DP91" s="332"/>
      <c r="DQ91" s="332"/>
      <c r="DR91" s="332"/>
      <c r="DS91" s="332"/>
      <c r="DT91" s="332"/>
      <c r="DU91" s="332"/>
      <c r="DV91" s="332"/>
      <c r="DW91" s="332"/>
      <c r="DX91" s="332"/>
      <c r="DY91" s="332"/>
      <c r="DZ91" s="332"/>
      <c r="EA91" s="332"/>
      <c r="EB91" s="332"/>
      <c r="EC91" s="332"/>
      <c r="ED91" s="332"/>
      <c r="EE91" s="332"/>
      <c r="EF91" s="332"/>
      <c r="EG91" s="332"/>
      <c r="EH91" s="332"/>
      <c r="EI91" s="332"/>
      <c r="EJ91" s="332"/>
      <c r="EK91" s="332"/>
      <c r="EL91" s="332"/>
      <c r="EM91" s="332"/>
      <c r="EN91" s="332"/>
      <c r="EO91" s="332"/>
      <c r="EP91" s="332"/>
      <c r="EQ91" s="332"/>
      <c r="ER91" s="332"/>
      <c r="ES91" s="332"/>
      <c r="ET91" s="332"/>
      <c r="EU91" s="332"/>
      <c r="EV91" s="332"/>
      <c r="EW91" s="332"/>
      <c r="EX91" s="332"/>
      <c r="EY91" s="332"/>
      <c r="EZ91" s="332"/>
      <c r="FA91" s="332"/>
      <c r="FB91" s="332"/>
      <c r="FC91" s="332"/>
      <c r="FD91" s="332"/>
      <c r="FE91" s="332"/>
      <c r="FF91" s="332"/>
      <c r="FG91" s="332"/>
      <c r="FH91" s="332"/>
      <c r="FI91" s="332"/>
      <c r="FJ91" s="332"/>
      <c r="FK91" s="332"/>
      <c r="FL91" s="332"/>
      <c r="FM91" s="332"/>
      <c r="FN91" s="332"/>
      <c r="FO91" s="332"/>
      <c r="FP91" s="332"/>
      <c r="FQ91" s="332"/>
      <c r="FR91" s="332"/>
      <c r="FS91" s="332"/>
      <c r="FT91" s="332"/>
      <c r="FU91" s="332"/>
      <c r="FV91" s="332"/>
      <c r="FW91" s="332"/>
      <c r="FX91" s="332"/>
      <c r="FY91" s="332"/>
      <c r="FZ91" s="332"/>
      <c r="GA91" s="332"/>
      <c r="GB91" s="332"/>
      <c r="GC91" s="332"/>
      <c r="GD91" s="332"/>
      <c r="GE91" s="332"/>
      <c r="GF91" s="332"/>
      <c r="GG91" s="332"/>
      <c r="GH91" s="332"/>
      <c r="GI91" s="332"/>
      <c r="GJ91" s="332"/>
      <c r="GK91" s="332"/>
      <c r="GL91" s="332"/>
      <c r="GM91" s="332"/>
      <c r="GN91" s="332"/>
      <c r="GO91" s="332"/>
      <c r="GP91" s="332"/>
      <c r="GQ91" s="332"/>
      <c r="GR91" s="332"/>
      <c r="GS91" s="332"/>
      <c r="GT91" s="332"/>
      <c r="GU91" s="332"/>
      <c r="GV91" s="332"/>
      <c r="GW91" s="332"/>
      <c r="GX91" s="332"/>
      <c r="GY91" s="332"/>
      <c r="GZ91" s="332"/>
      <c r="HA91" s="332"/>
      <c r="HB91" s="332"/>
      <c r="HC91" s="332"/>
      <c r="HD91" s="332"/>
      <c r="HE91" s="332"/>
      <c r="HF91" s="332"/>
      <c r="HG91" s="332"/>
      <c r="HH91" s="332"/>
      <c r="HI91" s="332"/>
      <c r="HJ91" s="332"/>
      <c r="HK91" s="332"/>
      <c r="HL91" s="332"/>
      <c r="HM91" s="332"/>
      <c r="HN91" s="332"/>
      <c r="HO91" s="332"/>
      <c r="HP91" s="332"/>
      <c r="HQ91" s="332"/>
      <c r="HR91" s="332"/>
      <c r="HS91" s="332"/>
      <c r="HT91" s="332"/>
      <c r="HU91" s="332"/>
      <c r="HV91" s="332"/>
      <c r="HW91" s="332"/>
      <c r="HX91" s="332"/>
      <c r="HY91" s="332"/>
      <c r="HZ91" s="332"/>
      <c r="IA91" s="332"/>
      <c r="IB91" s="332"/>
      <c r="IC91" s="332"/>
      <c r="ID91" s="332"/>
      <c r="IE91" s="332"/>
      <c r="IF91" s="332"/>
      <c r="IG91" s="332"/>
      <c r="IH91" s="332"/>
      <c r="II91" s="332"/>
      <c r="IJ91" s="332"/>
      <c r="IK91" s="332"/>
      <c r="IL91" s="332"/>
      <c r="IM91" s="332"/>
      <c r="IN91" s="332"/>
      <c r="IO91" s="332"/>
      <c r="IP91" s="332"/>
      <c r="IQ91" s="332"/>
      <c r="IR91" s="332"/>
      <c r="IS91" s="332"/>
      <c r="IT91" s="332"/>
      <c r="IU91" s="332"/>
      <c r="IV91" s="332"/>
      <c r="IW91" s="332"/>
      <c r="IX91" s="332"/>
      <c r="IY91" s="332"/>
      <c r="IZ91" s="332"/>
      <c r="JA91" s="332"/>
      <c r="JB91" s="332"/>
      <c r="JC91" s="332"/>
      <c r="JD91" s="332"/>
      <c r="JE91" s="332"/>
      <c r="JF91" s="332"/>
      <c r="JG91" s="332"/>
      <c r="JH91" s="332"/>
      <c r="JI91" s="332"/>
      <c r="JJ91" s="332"/>
      <c r="JK91" s="332"/>
      <c r="JL91" s="332"/>
      <c r="JM91" s="332"/>
      <c r="JN91" s="332"/>
      <c r="JO91" s="332"/>
      <c r="JP91" s="332"/>
      <c r="JQ91" s="332"/>
      <c r="JR91" s="332"/>
      <c r="JS91" s="332"/>
      <c r="JT91" s="332"/>
      <c r="JU91" s="332"/>
      <c r="JV91" s="332"/>
      <c r="JW91" s="332"/>
      <c r="JX91" s="332"/>
      <c r="JY91" s="332"/>
      <c r="JZ91" s="332"/>
      <c r="KA91" s="332"/>
      <c r="KB91" s="332"/>
      <c r="KC91" s="332"/>
      <c r="KD91" s="332"/>
      <c r="KE91" s="332"/>
      <c r="KF91" s="332"/>
      <c r="KG91" s="332"/>
      <c r="KH91" s="332"/>
      <c r="KI91" s="332"/>
      <c r="KJ91" s="332"/>
      <c r="KK91" s="332"/>
      <c r="KL91" s="332"/>
      <c r="KM91" s="332"/>
      <c r="KN91" s="332"/>
      <c r="KO91" s="332"/>
      <c r="KP91" s="332"/>
      <c r="KQ91" s="332"/>
      <c r="KR91" s="332"/>
      <c r="KS91" s="332"/>
      <c r="KT91" s="332"/>
      <c r="KU91" s="332"/>
      <c r="KV91" s="332"/>
      <c r="KW91" s="332"/>
      <c r="KX91" s="332"/>
      <c r="KY91" s="332"/>
      <c r="KZ91" s="332"/>
      <c r="LA91" s="332"/>
      <c r="LB91" s="332"/>
      <c r="LC91" s="332"/>
      <c r="LD91" s="332"/>
      <c r="LE91" s="332"/>
      <c r="LF91" s="332"/>
      <c r="LG91" s="332"/>
      <c r="LH91" s="332"/>
      <c r="LI91" s="332"/>
      <c r="LJ91" s="332"/>
      <c r="LK91" s="332"/>
      <c r="LL91" s="332"/>
      <c r="LM91" s="332"/>
      <c r="LN91" s="332"/>
      <c r="LO91" s="332"/>
      <c r="LP91" s="332"/>
      <c r="LQ91" s="332"/>
      <c r="LR91" s="332"/>
      <c r="LS91" s="332"/>
      <c r="LT91" s="332"/>
      <c r="LU91" s="332"/>
      <c r="LV91" s="332"/>
      <c r="LW91" s="332"/>
      <c r="LX91" s="332"/>
      <c r="LY91" s="332"/>
      <c r="LZ91" s="332"/>
      <c r="MA91" s="332"/>
      <c r="MB91" s="332"/>
      <c r="MC91" s="332"/>
      <c r="MD91" s="332"/>
      <c r="ME91" s="332"/>
      <c r="MF91" s="332"/>
      <c r="MG91" s="332"/>
      <c r="MH91" s="332"/>
      <c r="MI91" s="332"/>
      <c r="MJ91" s="332"/>
      <c r="MK91" s="332"/>
      <c r="ML91" s="332"/>
      <c r="MM91" s="332"/>
      <c r="MN91" s="332"/>
      <c r="MO91" s="332"/>
      <c r="MP91" s="332"/>
      <c r="MQ91" s="332"/>
      <c r="MR91" s="332"/>
      <c r="MS91" s="332"/>
      <c r="MT91" s="332"/>
      <c r="MU91" s="332"/>
      <c r="MV91" s="332"/>
      <c r="MW91" s="332"/>
      <c r="MX91" s="332"/>
      <c r="MY91" s="332"/>
      <c r="MZ91" s="332"/>
      <c r="NA91" s="332"/>
      <c r="NB91" s="332"/>
      <c r="NC91" s="332"/>
      <c r="ND91" s="332"/>
      <c r="NE91" s="332"/>
      <c r="NF91" s="332"/>
      <c r="NG91" s="332"/>
      <c r="NH91" s="332"/>
      <c r="NI91" s="332"/>
      <c r="NJ91" s="332"/>
      <c r="NK91" s="332"/>
      <c r="NL91" s="332"/>
      <c r="NM91" s="332"/>
      <c r="NN91" s="332"/>
      <c r="NO91" s="332"/>
      <c r="NP91" s="332"/>
      <c r="NQ91" s="332"/>
      <c r="NR91" s="332"/>
      <c r="NS91" s="332"/>
      <c r="NT91" s="332"/>
      <c r="NU91" s="332"/>
      <c r="NV91" s="332"/>
      <c r="NW91" s="332"/>
      <c r="NX91" s="332"/>
      <c r="NY91" s="332"/>
      <c r="NZ91" s="332"/>
      <c r="OA91" s="332"/>
      <c r="OB91" s="332"/>
      <c r="OC91" s="332"/>
      <c r="OD91" s="332"/>
      <c r="OE91" s="43" t="s">
        <v>1206</v>
      </c>
    </row>
    <row r="92" spans="1:395" s="43" customFormat="1" ht="15.75" customHeight="1">
      <c r="A92" s="92">
        <f t="shared" si="56"/>
        <v>87</v>
      </c>
      <c r="B92" s="415"/>
      <c r="C92" s="90">
        <f t="shared" si="31"/>
        <v>0</v>
      </c>
      <c r="D92" s="90">
        <f t="shared" si="32"/>
        <v>0</v>
      </c>
      <c r="E92" s="88">
        <f t="shared" si="45"/>
        <v>0</v>
      </c>
      <c r="F92" s="88">
        <f t="shared" si="33"/>
        <v>0</v>
      </c>
      <c r="G92" s="88">
        <f t="shared" si="46"/>
        <v>0</v>
      </c>
      <c r="H92" s="89">
        <f t="shared" si="34"/>
        <v>0</v>
      </c>
      <c r="I92" s="89">
        <f t="shared" si="47"/>
        <v>0</v>
      </c>
      <c r="J92" s="88">
        <f t="shared" si="35"/>
        <v>0</v>
      </c>
      <c r="K92" s="88">
        <f t="shared" si="48"/>
        <v>0</v>
      </c>
      <c r="L92" s="88">
        <f t="shared" si="36"/>
        <v>0</v>
      </c>
      <c r="M92" s="88">
        <f t="shared" si="49"/>
        <v>0</v>
      </c>
      <c r="N92" s="88">
        <f t="shared" si="37"/>
        <v>0</v>
      </c>
      <c r="O92" s="88">
        <f t="shared" si="50"/>
        <v>0</v>
      </c>
      <c r="P92" s="88">
        <f t="shared" si="38"/>
        <v>0</v>
      </c>
      <c r="Q92" s="88">
        <f t="shared" si="51"/>
        <v>0</v>
      </c>
      <c r="R92" s="88">
        <f t="shared" si="39"/>
        <v>0</v>
      </c>
      <c r="S92" s="88">
        <f t="shared" si="52"/>
        <v>0</v>
      </c>
      <c r="T92" s="88">
        <f t="shared" si="40"/>
        <v>0</v>
      </c>
      <c r="U92" s="88">
        <f t="shared" si="53"/>
        <v>0</v>
      </c>
      <c r="V92" s="88">
        <f t="shared" si="41"/>
        <v>0</v>
      </c>
      <c r="W92" s="88">
        <f t="shared" si="28"/>
        <v>0</v>
      </c>
      <c r="X92" s="88">
        <f t="shared" si="42"/>
        <v>0</v>
      </c>
      <c r="Y92" s="88">
        <f t="shared" si="43"/>
        <v>0</v>
      </c>
      <c r="Z92" s="88">
        <f t="shared" si="44"/>
        <v>0</v>
      </c>
      <c r="AA92" s="88">
        <f t="shared" si="54"/>
        <v>0</v>
      </c>
      <c r="AB92" s="88">
        <f t="shared" si="55"/>
        <v>0</v>
      </c>
      <c r="AC92" s="332"/>
      <c r="AD92" s="332"/>
      <c r="AE92" s="332"/>
      <c r="AF92" s="332"/>
      <c r="AG92" s="332"/>
      <c r="AH92" s="332"/>
      <c r="AI92" s="332"/>
      <c r="AJ92" s="332"/>
      <c r="AK92" s="332"/>
      <c r="AL92" s="332"/>
      <c r="AM92" s="332"/>
      <c r="AN92" s="332"/>
      <c r="AO92" s="332"/>
      <c r="AP92" s="332"/>
      <c r="AQ92" s="332"/>
      <c r="AR92" s="332"/>
      <c r="AS92" s="332"/>
      <c r="AT92" s="332"/>
      <c r="AU92" s="332"/>
      <c r="AV92" s="332"/>
      <c r="AW92" s="332"/>
      <c r="AX92" s="332"/>
      <c r="AY92" s="332"/>
      <c r="AZ92" s="332"/>
      <c r="BA92" s="332"/>
      <c r="BB92" s="332"/>
      <c r="BC92" s="332"/>
      <c r="BD92" s="332"/>
      <c r="BE92" s="332"/>
      <c r="BF92" s="332"/>
      <c r="BG92" s="332"/>
      <c r="BH92" s="332"/>
      <c r="BI92" s="332"/>
      <c r="BJ92" s="332"/>
      <c r="BK92" s="332"/>
      <c r="BL92" s="332"/>
      <c r="BM92" s="332"/>
      <c r="BN92" s="332"/>
      <c r="BO92" s="332"/>
      <c r="BP92" s="332"/>
      <c r="BQ92" s="332"/>
      <c r="BR92" s="332"/>
      <c r="BS92" s="332"/>
      <c r="BT92" s="332"/>
      <c r="BU92" s="332"/>
      <c r="BV92" s="332"/>
      <c r="BW92" s="332"/>
      <c r="BX92" s="332"/>
      <c r="BY92" s="332"/>
      <c r="BZ92" s="332"/>
      <c r="CA92" s="332"/>
      <c r="CB92" s="332"/>
      <c r="CC92" s="332"/>
      <c r="CD92" s="332"/>
      <c r="CE92" s="332"/>
      <c r="CF92" s="332"/>
      <c r="CG92" s="332"/>
      <c r="CH92" s="332"/>
      <c r="CI92" s="332"/>
      <c r="CJ92" s="332"/>
      <c r="CK92" s="332"/>
      <c r="CL92" s="332"/>
      <c r="CM92" s="332"/>
      <c r="CN92" s="332"/>
      <c r="CO92" s="332"/>
      <c r="CP92" s="332"/>
      <c r="CQ92" s="332"/>
      <c r="CR92" s="332"/>
      <c r="CS92" s="332"/>
      <c r="CT92" s="332"/>
      <c r="CU92" s="332"/>
      <c r="CV92" s="332"/>
      <c r="CW92" s="332"/>
      <c r="CX92" s="332"/>
      <c r="CY92" s="332"/>
      <c r="CZ92" s="332"/>
      <c r="DA92" s="332"/>
      <c r="DB92" s="332"/>
      <c r="DC92" s="332"/>
      <c r="DD92" s="332"/>
      <c r="DE92" s="332"/>
      <c r="DF92" s="332"/>
      <c r="DG92" s="332"/>
      <c r="DH92" s="332"/>
      <c r="DI92" s="332"/>
      <c r="DJ92" s="332"/>
      <c r="DK92" s="332"/>
      <c r="DL92" s="332"/>
      <c r="DM92" s="332"/>
      <c r="DN92" s="332"/>
      <c r="DO92" s="332"/>
      <c r="DP92" s="332"/>
      <c r="DQ92" s="332"/>
      <c r="DR92" s="332"/>
      <c r="DS92" s="332"/>
      <c r="DT92" s="332"/>
      <c r="DU92" s="332"/>
      <c r="DV92" s="332"/>
      <c r="DW92" s="332"/>
      <c r="DX92" s="332"/>
      <c r="DY92" s="332"/>
      <c r="DZ92" s="332"/>
      <c r="EA92" s="332"/>
      <c r="EB92" s="332"/>
      <c r="EC92" s="332"/>
      <c r="ED92" s="332"/>
      <c r="EE92" s="332"/>
      <c r="EF92" s="332"/>
      <c r="EG92" s="332"/>
      <c r="EH92" s="332"/>
      <c r="EI92" s="332"/>
      <c r="EJ92" s="332"/>
      <c r="EK92" s="332"/>
      <c r="EL92" s="332"/>
      <c r="EM92" s="332"/>
      <c r="EN92" s="332"/>
      <c r="EO92" s="332"/>
      <c r="EP92" s="332"/>
      <c r="EQ92" s="332"/>
      <c r="ER92" s="332"/>
      <c r="ES92" s="332"/>
      <c r="ET92" s="332"/>
      <c r="EU92" s="332"/>
      <c r="EV92" s="332"/>
      <c r="EW92" s="332"/>
      <c r="EX92" s="332"/>
      <c r="EY92" s="332"/>
      <c r="EZ92" s="332"/>
      <c r="FA92" s="332"/>
      <c r="FB92" s="332"/>
      <c r="FC92" s="332"/>
      <c r="FD92" s="332"/>
      <c r="FE92" s="332"/>
      <c r="FF92" s="332"/>
      <c r="FG92" s="332"/>
      <c r="FH92" s="332"/>
      <c r="FI92" s="332"/>
      <c r="FJ92" s="332"/>
      <c r="FK92" s="332"/>
      <c r="FL92" s="332"/>
      <c r="FM92" s="332"/>
      <c r="FN92" s="332"/>
      <c r="FO92" s="332"/>
      <c r="FP92" s="332"/>
      <c r="FQ92" s="332"/>
      <c r="FR92" s="332"/>
      <c r="FS92" s="332"/>
      <c r="FT92" s="332"/>
      <c r="FU92" s="332"/>
      <c r="FV92" s="332"/>
      <c r="FW92" s="332"/>
      <c r="FX92" s="332"/>
      <c r="FY92" s="332"/>
      <c r="FZ92" s="332"/>
      <c r="GA92" s="332"/>
      <c r="GB92" s="332"/>
      <c r="GC92" s="332"/>
      <c r="GD92" s="332"/>
      <c r="GE92" s="332"/>
      <c r="GF92" s="332"/>
      <c r="GG92" s="332"/>
      <c r="GH92" s="332"/>
      <c r="GI92" s="332"/>
      <c r="GJ92" s="332"/>
      <c r="GK92" s="332"/>
      <c r="GL92" s="332"/>
      <c r="GM92" s="332"/>
      <c r="GN92" s="332"/>
      <c r="GO92" s="332"/>
      <c r="GP92" s="332"/>
      <c r="GQ92" s="332"/>
      <c r="GR92" s="332"/>
      <c r="GS92" s="332"/>
      <c r="GT92" s="332"/>
      <c r="GU92" s="332"/>
      <c r="GV92" s="332"/>
      <c r="GW92" s="332"/>
      <c r="GX92" s="332"/>
      <c r="GY92" s="332"/>
      <c r="GZ92" s="332"/>
      <c r="HA92" s="332"/>
      <c r="HB92" s="332"/>
      <c r="HC92" s="332"/>
      <c r="HD92" s="332"/>
      <c r="HE92" s="332"/>
      <c r="HF92" s="332"/>
      <c r="HG92" s="332"/>
      <c r="HH92" s="332"/>
      <c r="HI92" s="332"/>
      <c r="HJ92" s="332"/>
      <c r="HK92" s="332"/>
      <c r="HL92" s="332"/>
      <c r="HM92" s="332"/>
      <c r="HN92" s="332"/>
      <c r="HO92" s="332"/>
      <c r="HP92" s="332"/>
      <c r="HQ92" s="332"/>
      <c r="HR92" s="332"/>
      <c r="HS92" s="332"/>
      <c r="HT92" s="332"/>
      <c r="HU92" s="332"/>
      <c r="HV92" s="332"/>
      <c r="HW92" s="332"/>
      <c r="HX92" s="332"/>
      <c r="HY92" s="332"/>
      <c r="HZ92" s="332"/>
      <c r="IA92" s="332"/>
      <c r="IB92" s="332"/>
      <c r="IC92" s="332"/>
      <c r="ID92" s="332"/>
      <c r="IE92" s="332"/>
      <c r="IF92" s="332"/>
      <c r="IG92" s="332"/>
      <c r="IH92" s="332"/>
      <c r="II92" s="332"/>
      <c r="IJ92" s="332"/>
      <c r="IK92" s="332"/>
      <c r="IL92" s="332"/>
      <c r="IM92" s="332"/>
      <c r="IN92" s="332"/>
      <c r="IO92" s="332"/>
      <c r="IP92" s="332"/>
      <c r="IQ92" s="332"/>
      <c r="IR92" s="332"/>
      <c r="IS92" s="332"/>
      <c r="IT92" s="332"/>
      <c r="IU92" s="332"/>
      <c r="IV92" s="332"/>
      <c r="IW92" s="332"/>
      <c r="IX92" s="332"/>
      <c r="IY92" s="332"/>
      <c r="IZ92" s="332"/>
      <c r="JA92" s="332"/>
      <c r="JB92" s="332"/>
      <c r="JC92" s="332"/>
      <c r="JD92" s="332"/>
      <c r="JE92" s="332"/>
      <c r="JF92" s="332"/>
      <c r="JG92" s="332"/>
      <c r="JH92" s="332"/>
      <c r="JI92" s="332"/>
      <c r="JJ92" s="332"/>
      <c r="JK92" s="332"/>
      <c r="JL92" s="332"/>
      <c r="JM92" s="332"/>
      <c r="JN92" s="332"/>
      <c r="JO92" s="332"/>
      <c r="JP92" s="332"/>
      <c r="JQ92" s="332"/>
      <c r="JR92" s="332"/>
      <c r="JS92" s="332"/>
      <c r="JT92" s="332"/>
      <c r="JU92" s="332"/>
      <c r="JV92" s="332"/>
      <c r="JW92" s="332"/>
      <c r="JX92" s="332"/>
      <c r="JY92" s="332"/>
      <c r="JZ92" s="332"/>
      <c r="KA92" s="332"/>
      <c r="KB92" s="332"/>
      <c r="KC92" s="332"/>
      <c r="KD92" s="332"/>
      <c r="KE92" s="332"/>
      <c r="KF92" s="332"/>
      <c r="KG92" s="332"/>
      <c r="KH92" s="332"/>
      <c r="KI92" s="332"/>
      <c r="KJ92" s="332"/>
      <c r="KK92" s="332"/>
      <c r="KL92" s="332"/>
      <c r="KM92" s="332"/>
      <c r="KN92" s="332"/>
      <c r="KO92" s="332"/>
      <c r="KP92" s="332"/>
      <c r="KQ92" s="332"/>
      <c r="KR92" s="332"/>
      <c r="KS92" s="332"/>
      <c r="KT92" s="332"/>
      <c r="KU92" s="332"/>
      <c r="KV92" s="332"/>
      <c r="KW92" s="332"/>
      <c r="KX92" s="332"/>
      <c r="KY92" s="332"/>
      <c r="KZ92" s="332"/>
      <c r="LA92" s="332"/>
      <c r="LB92" s="332"/>
      <c r="LC92" s="332"/>
      <c r="LD92" s="332"/>
      <c r="LE92" s="332"/>
      <c r="LF92" s="332"/>
      <c r="LG92" s="332"/>
      <c r="LH92" s="332"/>
      <c r="LI92" s="332"/>
      <c r="LJ92" s="332"/>
      <c r="LK92" s="332"/>
      <c r="LL92" s="332"/>
      <c r="LM92" s="332"/>
      <c r="LN92" s="332"/>
      <c r="LO92" s="332"/>
      <c r="LP92" s="332"/>
      <c r="LQ92" s="332"/>
      <c r="LR92" s="332"/>
      <c r="LS92" s="332"/>
      <c r="LT92" s="332"/>
      <c r="LU92" s="332"/>
      <c r="LV92" s="332"/>
      <c r="LW92" s="332"/>
      <c r="LX92" s="332"/>
      <c r="LY92" s="332"/>
      <c r="LZ92" s="332"/>
      <c r="MA92" s="332"/>
      <c r="MB92" s="332"/>
      <c r="MC92" s="332"/>
      <c r="MD92" s="332"/>
      <c r="ME92" s="332"/>
      <c r="MF92" s="332"/>
      <c r="MG92" s="332"/>
      <c r="MH92" s="332"/>
      <c r="MI92" s="332"/>
      <c r="MJ92" s="332"/>
      <c r="MK92" s="332"/>
      <c r="ML92" s="332"/>
      <c r="MM92" s="332"/>
      <c r="MN92" s="332"/>
      <c r="MO92" s="332"/>
      <c r="MP92" s="332"/>
      <c r="MQ92" s="332"/>
      <c r="MR92" s="332"/>
      <c r="MS92" s="332"/>
      <c r="MT92" s="332"/>
      <c r="MU92" s="332"/>
      <c r="MV92" s="332"/>
      <c r="MW92" s="332"/>
      <c r="MX92" s="332"/>
      <c r="MY92" s="332"/>
      <c r="MZ92" s="332"/>
      <c r="NA92" s="332"/>
      <c r="NB92" s="332"/>
      <c r="NC92" s="332"/>
      <c r="ND92" s="332"/>
      <c r="NE92" s="332"/>
      <c r="NF92" s="332"/>
      <c r="NG92" s="332"/>
      <c r="NH92" s="332"/>
      <c r="NI92" s="332"/>
      <c r="NJ92" s="332"/>
      <c r="NK92" s="332"/>
      <c r="NL92" s="332"/>
      <c r="NM92" s="332"/>
      <c r="NN92" s="332"/>
      <c r="NO92" s="332"/>
      <c r="NP92" s="332"/>
      <c r="NQ92" s="332"/>
      <c r="NR92" s="332"/>
      <c r="NS92" s="332"/>
      <c r="NT92" s="332"/>
      <c r="NU92" s="332"/>
      <c r="NV92" s="332"/>
      <c r="NW92" s="332"/>
      <c r="NX92" s="332"/>
      <c r="NY92" s="332"/>
      <c r="NZ92" s="332"/>
      <c r="OA92" s="332"/>
      <c r="OB92" s="332"/>
      <c r="OC92" s="332"/>
      <c r="OD92" s="332"/>
      <c r="OE92" s="43" t="s">
        <v>1206</v>
      </c>
    </row>
    <row r="93" spans="1:395" s="43" customFormat="1" ht="15.75" customHeight="1">
      <c r="A93" s="92">
        <f t="shared" si="56"/>
        <v>88</v>
      </c>
      <c r="B93" s="415"/>
      <c r="C93" s="90">
        <f t="shared" si="31"/>
        <v>0</v>
      </c>
      <c r="D93" s="90">
        <f t="shared" si="32"/>
        <v>0</v>
      </c>
      <c r="E93" s="88">
        <f t="shared" si="45"/>
        <v>0</v>
      </c>
      <c r="F93" s="88">
        <f t="shared" si="33"/>
        <v>0</v>
      </c>
      <c r="G93" s="88">
        <f t="shared" si="46"/>
        <v>0</v>
      </c>
      <c r="H93" s="89">
        <f t="shared" si="34"/>
        <v>0</v>
      </c>
      <c r="I93" s="89">
        <f t="shared" si="47"/>
        <v>0</v>
      </c>
      <c r="J93" s="88">
        <f t="shared" si="35"/>
        <v>0</v>
      </c>
      <c r="K93" s="88">
        <f t="shared" si="48"/>
        <v>0</v>
      </c>
      <c r="L93" s="88">
        <f t="shared" si="36"/>
        <v>0</v>
      </c>
      <c r="M93" s="88">
        <f t="shared" si="49"/>
        <v>0</v>
      </c>
      <c r="N93" s="88">
        <f t="shared" si="37"/>
        <v>0</v>
      </c>
      <c r="O93" s="88">
        <f t="shared" si="50"/>
        <v>0</v>
      </c>
      <c r="P93" s="88">
        <f t="shared" si="38"/>
        <v>0</v>
      </c>
      <c r="Q93" s="88">
        <f t="shared" si="51"/>
        <v>0</v>
      </c>
      <c r="R93" s="88">
        <f t="shared" si="39"/>
        <v>0</v>
      </c>
      <c r="S93" s="88">
        <f t="shared" si="52"/>
        <v>0</v>
      </c>
      <c r="T93" s="88">
        <f t="shared" si="40"/>
        <v>0</v>
      </c>
      <c r="U93" s="88">
        <f t="shared" si="53"/>
        <v>0</v>
      </c>
      <c r="V93" s="88">
        <f t="shared" si="41"/>
        <v>0</v>
      </c>
      <c r="W93" s="88">
        <f t="shared" si="28"/>
        <v>0</v>
      </c>
      <c r="X93" s="88">
        <f t="shared" si="42"/>
        <v>0</v>
      </c>
      <c r="Y93" s="88">
        <f t="shared" si="43"/>
        <v>0</v>
      </c>
      <c r="Z93" s="88">
        <f t="shared" si="44"/>
        <v>0</v>
      </c>
      <c r="AA93" s="88">
        <f t="shared" si="54"/>
        <v>0</v>
      </c>
      <c r="AB93" s="88">
        <f t="shared" si="55"/>
        <v>0</v>
      </c>
      <c r="AC93" s="332"/>
      <c r="AD93" s="332"/>
      <c r="AE93" s="332"/>
      <c r="AF93" s="332"/>
      <c r="AG93" s="332"/>
      <c r="AH93" s="332"/>
      <c r="AI93" s="332"/>
      <c r="AJ93" s="332"/>
      <c r="AK93" s="332"/>
      <c r="AL93" s="332"/>
      <c r="AM93" s="332"/>
      <c r="AN93" s="332"/>
      <c r="AO93" s="332"/>
      <c r="AP93" s="332"/>
      <c r="AQ93" s="332"/>
      <c r="AR93" s="332"/>
      <c r="AS93" s="332"/>
      <c r="AT93" s="332"/>
      <c r="AU93" s="332"/>
      <c r="AV93" s="332"/>
      <c r="AW93" s="332"/>
      <c r="AX93" s="332"/>
      <c r="AY93" s="332"/>
      <c r="AZ93" s="332"/>
      <c r="BA93" s="332"/>
      <c r="BB93" s="332"/>
      <c r="BC93" s="332"/>
      <c r="BD93" s="332"/>
      <c r="BE93" s="332"/>
      <c r="BF93" s="332"/>
      <c r="BG93" s="332"/>
      <c r="BH93" s="332"/>
      <c r="BI93" s="332"/>
      <c r="BJ93" s="332"/>
      <c r="BK93" s="332"/>
      <c r="BL93" s="332"/>
      <c r="BM93" s="332"/>
      <c r="BN93" s="332"/>
      <c r="BO93" s="332"/>
      <c r="BP93" s="332"/>
      <c r="BQ93" s="332"/>
      <c r="BR93" s="332"/>
      <c r="BS93" s="332"/>
      <c r="BT93" s="332"/>
      <c r="BU93" s="332"/>
      <c r="BV93" s="332"/>
      <c r="BW93" s="332"/>
      <c r="BX93" s="332"/>
      <c r="BY93" s="332"/>
      <c r="BZ93" s="332"/>
      <c r="CA93" s="332"/>
      <c r="CB93" s="332"/>
      <c r="CC93" s="332"/>
      <c r="CD93" s="332"/>
      <c r="CE93" s="332"/>
      <c r="CF93" s="332"/>
      <c r="CG93" s="332"/>
      <c r="CH93" s="332"/>
      <c r="CI93" s="332"/>
      <c r="CJ93" s="332"/>
      <c r="CK93" s="332"/>
      <c r="CL93" s="332"/>
      <c r="CM93" s="332"/>
      <c r="CN93" s="332"/>
      <c r="CO93" s="332"/>
      <c r="CP93" s="332"/>
      <c r="CQ93" s="332"/>
      <c r="CR93" s="332"/>
      <c r="CS93" s="332"/>
      <c r="CT93" s="332"/>
      <c r="CU93" s="332"/>
      <c r="CV93" s="332"/>
      <c r="CW93" s="332"/>
      <c r="CX93" s="332"/>
      <c r="CY93" s="332"/>
      <c r="CZ93" s="332"/>
      <c r="DA93" s="332"/>
      <c r="DB93" s="332"/>
      <c r="DC93" s="332"/>
      <c r="DD93" s="332"/>
      <c r="DE93" s="332"/>
      <c r="DF93" s="332"/>
      <c r="DG93" s="332"/>
      <c r="DH93" s="332"/>
      <c r="DI93" s="332"/>
      <c r="DJ93" s="332"/>
      <c r="DK93" s="332"/>
      <c r="DL93" s="332"/>
      <c r="DM93" s="332"/>
      <c r="DN93" s="332"/>
      <c r="DO93" s="332"/>
      <c r="DP93" s="332"/>
      <c r="DQ93" s="332"/>
      <c r="DR93" s="332"/>
      <c r="DS93" s="332"/>
      <c r="DT93" s="332"/>
      <c r="DU93" s="332"/>
      <c r="DV93" s="332"/>
      <c r="DW93" s="332"/>
      <c r="DX93" s="332"/>
      <c r="DY93" s="332"/>
      <c r="DZ93" s="332"/>
      <c r="EA93" s="332"/>
      <c r="EB93" s="332"/>
      <c r="EC93" s="332"/>
      <c r="ED93" s="332"/>
      <c r="EE93" s="332"/>
      <c r="EF93" s="332"/>
      <c r="EG93" s="332"/>
      <c r="EH93" s="332"/>
      <c r="EI93" s="332"/>
      <c r="EJ93" s="332"/>
      <c r="EK93" s="332"/>
      <c r="EL93" s="332"/>
      <c r="EM93" s="332"/>
      <c r="EN93" s="332"/>
      <c r="EO93" s="332"/>
      <c r="EP93" s="332"/>
      <c r="EQ93" s="332"/>
      <c r="ER93" s="332"/>
      <c r="ES93" s="332"/>
      <c r="ET93" s="332"/>
      <c r="EU93" s="332"/>
      <c r="EV93" s="332"/>
      <c r="EW93" s="332"/>
      <c r="EX93" s="332"/>
      <c r="EY93" s="332"/>
      <c r="EZ93" s="332"/>
      <c r="FA93" s="332"/>
      <c r="FB93" s="332"/>
      <c r="FC93" s="332"/>
      <c r="FD93" s="332"/>
      <c r="FE93" s="332"/>
      <c r="FF93" s="332"/>
      <c r="FG93" s="332"/>
      <c r="FH93" s="332"/>
      <c r="FI93" s="332"/>
      <c r="FJ93" s="332"/>
      <c r="FK93" s="332"/>
      <c r="FL93" s="332"/>
      <c r="FM93" s="332"/>
      <c r="FN93" s="332"/>
      <c r="FO93" s="332"/>
      <c r="FP93" s="332"/>
      <c r="FQ93" s="332"/>
      <c r="FR93" s="332"/>
      <c r="FS93" s="332"/>
      <c r="FT93" s="332"/>
      <c r="FU93" s="332"/>
      <c r="FV93" s="332"/>
      <c r="FW93" s="332"/>
      <c r="FX93" s="332"/>
      <c r="FY93" s="332"/>
      <c r="FZ93" s="332"/>
      <c r="GA93" s="332"/>
      <c r="GB93" s="332"/>
      <c r="GC93" s="332"/>
      <c r="GD93" s="332"/>
      <c r="GE93" s="332"/>
      <c r="GF93" s="332"/>
      <c r="GG93" s="332"/>
      <c r="GH93" s="332"/>
      <c r="GI93" s="332"/>
      <c r="GJ93" s="332"/>
      <c r="GK93" s="332"/>
      <c r="GL93" s="332"/>
      <c r="GM93" s="332"/>
      <c r="GN93" s="332"/>
      <c r="GO93" s="332"/>
      <c r="GP93" s="332"/>
      <c r="GQ93" s="332"/>
      <c r="GR93" s="332"/>
      <c r="GS93" s="332"/>
      <c r="GT93" s="332"/>
      <c r="GU93" s="332"/>
      <c r="GV93" s="332"/>
      <c r="GW93" s="332"/>
      <c r="GX93" s="332"/>
      <c r="GY93" s="332"/>
      <c r="GZ93" s="332"/>
      <c r="HA93" s="332"/>
      <c r="HB93" s="332"/>
      <c r="HC93" s="332"/>
      <c r="HD93" s="332"/>
      <c r="HE93" s="332"/>
      <c r="HF93" s="332"/>
      <c r="HG93" s="332"/>
      <c r="HH93" s="332"/>
      <c r="HI93" s="332"/>
      <c r="HJ93" s="332"/>
      <c r="HK93" s="332"/>
      <c r="HL93" s="332"/>
      <c r="HM93" s="332"/>
      <c r="HN93" s="332"/>
      <c r="HO93" s="332"/>
      <c r="HP93" s="332"/>
      <c r="HQ93" s="332"/>
      <c r="HR93" s="332"/>
      <c r="HS93" s="332"/>
      <c r="HT93" s="332"/>
      <c r="HU93" s="332"/>
      <c r="HV93" s="332"/>
      <c r="HW93" s="332"/>
      <c r="HX93" s="332"/>
      <c r="HY93" s="332"/>
      <c r="HZ93" s="332"/>
      <c r="IA93" s="332"/>
      <c r="IB93" s="332"/>
      <c r="IC93" s="332"/>
      <c r="ID93" s="332"/>
      <c r="IE93" s="332"/>
      <c r="IF93" s="332"/>
      <c r="IG93" s="332"/>
      <c r="IH93" s="332"/>
      <c r="II93" s="332"/>
      <c r="IJ93" s="332"/>
      <c r="IK93" s="332"/>
      <c r="IL93" s="332"/>
      <c r="IM93" s="332"/>
      <c r="IN93" s="332"/>
      <c r="IO93" s="332"/>
      <c r="IP93" s="332"/>
      <c r="IQ93" s="332"/>
      <c r="IR93" s="332"/>
      <c r="IS93" s="332"/>
      <c r="IT93" s="332"/>
      <c r="IU93" s="332"/>
      <c r="IV93" s="332"/>
      <c r="IW93" s="332"/>
      <c r="IX93" s="332"/>
      <c r="IY93" s="332"/>
      <c r="IZ93" s="332"/>
      <c r="JA93" s="332"/>
      <c r="JB93" s="332"/>
      <c r="JC93" s="332"/>
      <c r="JD93" s="332"/>
      <c r="JE93" s="332"/>
      <c r="JF93" s="332"/>
      <c r="JG93" s="332"/>
      <c r="JH93" s="332"/>
      <c r="JI93" s="332"/>
      <c r="JJ93" s="332"/>
      <c r="JK93" s="332"/>
      <c r="JL93" s="332"/>
      <c r="JM93" s="332"/>
      <c r="JN93" s="332"/>
      <c r="JO93" s="332"/>
      <c r="JP93" s="332"/>
      <c r="JQ93" s="332"/>
      <c r="JR93" s="332"/>
      <c r="JS93" s="332"/>
      <c r="JT93" s="332"/>
      <c r="JU93" s="332"/>
      <c r="JV93" s="332"/>
      <c r="JW93" s="332"/>
      <c r="JX93" s="332"/>
      <c r="JY93" s="332"/>
      <c r="JZ93" s="332"/>
      <c r="KA93" s="332"/>
      <c r="KB93" s="332"/>
      <c r="KC93" s="332"/>
      <c r="KD93" s="332"/>
      <c r="KE93" s="332"/>
      <c r="KF93" s="332"/>
      <c r="KG93" s="332"/>
      <c r="KH93" s="332"/>
      <c r="KI93" s="332"/>
      <c r="KJ93" s="332"/>
      <c r="KK93" s="332"/>
      <c r="KL93" s="332"/>
      <c r="KM93" s="332"/>
      <c r="KN93" s="332"/>
      <c r="KO93" s="332"/>
      <c r="KP93" s="332"/>
      <c r="KQ93" s="332"/>
      <c r="KR93" s="332"/>
      <c r="KS93" s="332"/>
      <c r="KT93" s="332"/>
      <c r="KU93" s="332"/>
      <c r="KV93" s="332"/>
      <c r="KW93" s="332"/>
      <c r="KX93" s="332"/>
      <c r="KY93" s="332"/>
      <c r="KZ93" s="332"/>
      <c r="LA93" s="332"/>
      <c r="LB93" s="332"/>
      <c r="LC93" s="332"/>
      <c r="LD93" s="332"/>
      <c r="LE93" s="332"/>
      <c r="LF93" s="332"/>
      <c r="LG93" s="332"/>
      <c r="LH93" s="332"/>
      <c r="LI93" s="332"/>
      <c r="LJ93" s="332"/>
      <c r="LK93" s="332"/>
      <c r="LL93" s="332"/>
      <c r="LM93" s="332"/>
      <c r="LN93" s="332"/>
      <c r="LO93" s="332"/>
      <c r="LP93" s="332"/>
      <c r="LQ93" s="332"/>
      <c r="LR93" s="332"/>
      <c r="LS93" s="332"/>
      <c r="LT93" s="332"/>
      <c r="LU93" s="332"/>
      <c r="LV93" s="332"/>
      <c r="LW93" s="332"/>
      <c r="LX93" s="332"/>
      <c r="LY93" s="332"/>
      <c r="LZ93" s="332"/>
      <c r="MA93" s="332"/>
      <c r="MB93" s="332"/>
      <c r="MC93" s="332"/>
      <c r="MD93" s="332"/>
      <c r="ME93" s="332"/>
      <c r="MF93" s="332"/>
      <c r="MG93" s="332"/>
      <c r="MH93" s="332"/>
      <c r="MI93" s="332"/>
      <c r="MJ93" s="332"/>
      <c r="MK93" s="332"/>
      <c r="ML93" s="332"/>
      <c r="MM93" s="332"/>
      <c r="MN93" s="332"/>
      <c r="MO93" s="332"/>
      <c r="MP93" s="332"/>
      <c r="MQ93" s="332"/>
      <c r="MR93" s="332"/>
      <c r="MS93" s="332"/>
      <c r="MT93" s="332"/>
      <c r="MU93" s="332"/>
      <c r="MV93" s="332"/>
      <c r="MW93" s="332"/>
      <c r="MX93" s="332"/>
      <c r="MY93" s="332"/>
      <c r="MZ93" s="332"/>
      <c r="NA93" s="332"/>
      <c r="NB93" s="332"/>
      <c r="NC93" s="332"/>
      <c r="ND93" s="332"/>
      <c r="NE93" s="332"/>
      <c r="NF93" s="332"/>
      <c r="NG93" s="332"/>
      <c r="NH93" s="332"/>
      <c r="NI93" s="332"/>
      <c r="NJ93" s="332"/>
      <c r="NK93" s="332"/>
      <c r="NL93" s="332"/>
      <c r="NM93" s="332"/>
      <c r="NN93" s="332"/>
      <c r="NO93" s="332"/>
      <c r="NP93" s="332"/>
      <c r="NQ93" s="332"/>
      <c r="NR93" s="332"/>
      <c r="NS93" s="332"/>
      <c r="NT93" s="332"/>
      <c r="NU93" s="332"/>
      <c r="NV93" s="332"/>
      <c r="NW93" s="332"/>
      <c r="NX93" s="332"/>
      <c r="NY93" s="332"/>
      <c r="NZ93" s="332"/>
      <c r="OA93" s="332"/>
      <c r="OB93" s="332"/>
      <c r="OC93" s="332"/>
      <c r="OD93" s="332"/>
      <c r="OE93" s="43" t="s">
        <v>1206</v>
      </c>
    </row>
    <row r="94" spans="1:395" s="43" customFormat="1" ht="15.75" customHeight="1">
      <c r="A94" s="92">
        <f t="shared" si="56"/>
        <v>89</v>
      </c>
      <c r="B94" s="415"/>
      <c r="C94" s="90">
        <f t="shared" si="31"/>
        <v>0</v>
      </c>
      <c r="D94" s="90">
        <f t="shared" si="32"/>
        <v>0</v>
      </c>
      <c r="E94" s="88">
        <f t="shared" si="45"/>
        <v>0</v>
      </c>
      <c r="F94" s="88">
        <f t="shared" si="33"/>
        <v>0</v>
      </c>
      <c r="G94" s="88">
        <f t="shared" si="46"/>
        <v>0</v>
      </c>
      <c r="H94" s="89">
        <f t="shared" si="34"/>
        <v>0</v>
      </c>
      <c r="I94" s="89">
        <f t="shared" si="47"/>
        <v>0</v>
      </c>
      <c r="J94" s="88">
        <f t="shared" si="35"/>
        <v>0</v>
      </c>
      <c r="K94" s="88">
        <f t="shared" si="48"/>
        <v>0</v>
      </c>
      <c r="L94" s="88">
        <f t="shared" si="36"/>
        <v>0</v>
      </c>
      <c r="M94" s="88">
        <f t="shared" si="49"/>
        <v>0</v>
      </c>
      <c r="N94" s="88">
        <f t="shared" si="37"/>
        <v>0</v>
      </c>
      <c r="O94" s="88">
        <f t="shared" si="50"/>
        <v>0</v>
      </c>
      <c r="P94" s="88">
        <f t="shared" si="38"/>
        <v>0</v>
      </c>
      <c r="Q94" s="88">
        <f t="shared" si="51"/>
        <v>0</v>
      </c>
      <c r="R94" s="88">
        <f t="shared" si="39"/>
        <v>0</v>
      </c>
      <c r="S94" s="88">
        <f t="shared" si="52"/>
        <v>0</v>
      </c>
      <c r="T94" s="88">
        <f t="shared" si="40"/>
        <v>0</v>
      </c>
      <c r="U94" s="88">
        <f t="shared" si="53"/>
        <v>0</v>
      </c>
      <c r="V94" s="88">
        <f t="shared" si="41"/>
        <v>0</v>
      </c>
      <c r="W94" s="88">
        <f t="shared" si="28"/>
        <v>0</v>
      </c>
      <c r="X94" s="88">
        <f t="shared" si="42"/>
        <v>0</v>
      </c>
      <c r="Y94" s="88">
        <f t="shared" si="43"/>
        <v>0</v>
      </c>
      <c r="Z94" s="88">
        <f t="shared" si="44"/>
        <v>0</v>
      </c>
      <c r="AA94" s="88">
        <f t="shared" si="54"/>
        <v>0</v>
      </c>
      <c r="AB94" s="88">
        <f t="shared" si="55"/>
        <v>0</v>
      </c>
      <c r="AC94" s="332"/>
      <c r="AD94" s="332"/>
      <c r="AE94" s="332"/>
      <c r="AF94" s="332"/>
      <c r="AG94" s="332"/>
      <c r="AH94" s="332"/>
      <c r="AI94" s="332"/>
      <c r="AJ94" s="332"/>
      <c r="AK94" s="332"/>
      <c r="AL94" s="332"/>
      <c r="AM94" s="332"/>
      <c r="AN94" s="332"/>
      <c r="AO94" s="332"/>
      <c r="AP94" s="332"/>
      <c r="AQ94" s="332"/>
      <c r="AR94" s="332"/>
      <c r="AS94" s="332"/>
      <c r="AT94" s="332"/>
      <c r="AU94" s="332"/>
      <c r="AV94" s="332"/>
      <c r="AW94" s="332"/>
      <c r="AX94" s="332"/>
      <c r="AY94" s="332"/>
      <c r="AZ94" s="332"/>
      <c r="BA94" s="332"/>
      <c r="BB94" s="332"/>
      <c r="BC94" s="332"/>
      <c r="BD94" s="332"/>
      <c r="BE94" s="332"/>
      <c r="BF94" s="332"/>
      <c r="BG94" s="332"/>
      <c r="BH94" s="332"/>
      <c r="BI94" s="332"/>
      <c r="BJ94" s="332"/>
      <c r="BK94" s="332"/>
      <c r="BL94" s="332"/>
      <c r="BM94" s="332"/>
      <c r="BN94" s="332"/>
      <c r="BO94" s="332"/>
      <c r="BP94" s="332"/>
      <c r="BQ94" s="332"/>
      <c r="BR94" s="332"/>
      <c r="BS94" s="332"/>
      <c r="BT94" s="332"/>
      <c r="BU94" s="332"/>
      <c r="BV94" s="332"/>
      <c r="BW94" s="332"/>
      <c r="BX94" s="332"/>
      <c r="BY94" s="332"/>
      <c r="BZ94" s="332"/>
      <c r="CA94" s="332"/>
      <c r="CB94" s="332"/>
      <c r="CC94" s="332"/>
      <c r="CD94" s="332"/>
      <c r="CE94" s="332"/>
      <c r="CF94" s="332"/>
      <c r="CG94" s="332"/>
      <c r="CH94" s="332"/>
      <c r="CI94" s="332"/>
      <c r="CJ94" s="332"/>
      <c r="CK94" s="332"/>
      <c r="CL94" s="332"/>
      <c r="CM94" s="332"/>
      <c r="CN94" s="332"/>
      <c r="CO94" s="332"/>
      <c r="CP94" s="332"/>
      <c r="CQ94" s="332"/>
      <c r="CR94" s="332"/>
      <c r="CS94" s="332"/>
      <c r="CT94" s="332"/>
      <c r="CU94" s="332"/>
      <c r="CV94" s="332"/>
      <c r="CW94" s="332"/>
      <c r="CX94" s="332"/>
      <c r="CY94" s="332"/>
      <c r="CZ94" s="332"/>
      <c r="DA94" s="332"/>
      <c r="DB94" s="332"/>
      <c r="DC94" s="332"/>
      <c r="DD94" s="332"/>
      <c r="DE94" s="332"/>
      <c r="DF94" s="332"/>
      <c r="DG94" s="332"/>
      <c r="DH94" s="332"/>
      <c r="DI94" s="332"/>
      <c r="DJ94" s="332"/>
      <c r="DK94" s="332"/>
      <c r="DL94" s="332"/>
      <c r="DM94" s="332"/>
      <c r="DN94" s="332"/>
      <c r="DO94" s="332"/>
      <c r="DP94" s="332"/>
      <c r="DQ94" s="332"/>
      <c r="DR94" s="332"/>
      <c r="DS94" s="332"/>
      <c r="DT94" s="332"/>
      <c r="DU94" s="332"/>
      <c r="DV94" s="332"/>
      <c r="DW94" s="332"/>
      <c r="DX94" s="332"/>
      <c r="DY94" s="332"/>
      <c r="DZ94" s="332"/>
      <c r="EA94" s="332"/>
      <c r="EB94" s="332"/>
      <c r="EC94" s="332"/>
      <c r="ED94" s="332"/>
      <c r="EE94" s="332"/>
      <c r="EF94" s="332"/>
      <c r="EG94" s="332"/>
      <c r="EH94" s="332"/>
      <c r="EI94" s="332"/>
      <c r="EJ94" s="332"/>
      <c r="EK94" s="332"/>
      <c r="EL94" s="332"/>
      <c r="EM94" s="332"/>
      <c r="EN94" s="332"/>
      <c r="EO94" s="332"/>
      <c r="EP94" s="332"/>
      <c r="EQ94" s="332"/>
      <c r="ER94" s="332"/>
      <c r="ES94" s="332"/>
      <c r="ET94" s="332"/>
      <c r="EU94" s="332"/>
      <c r="EV94" s="332"/>
      <c r="EW94" s="332"/>
      <c r="EX94" s="332"/>
      <c r="EY94" s="332"/>
      <c r="EZ94" s="332"/>
      <c r="FA94" s="332"/>
      <c r="FB94" s="332"/>
      <c r="FC94" s="332"/>
      <c r="FD94" s="332"/>
      <c r="FE94" s="332"/>
      <c r="FF94" s="332"/>
      <c r="FG94" s="332"/>
      <c r="FH94" s="332"/>
      <c r="FI94" s="332"/>
      <c r="FJ94" s="332"/>
      <c r="FK94" s="332"/>
      <c r="FL94" s="332"/>
      <c r="FM94" s="332"/>
      <c r="FN94" s="332"/>
      <c r="FO94" s="332"/>
      <c r="FP94" s="332"/>
      <c r="FQ94" s="332"/>
      <c r="FR94" s="332"/>
      <c r="FS94" s="332"/>
      <c r="FT94" s="332"/>
      <c r="FU94" s="332"/>
      <c r="FV94" s="332"/>
      <c r="FW94" s="332"/>
      <c r="FX94" s="332"/>
      <c r="FY94" s="332"/>
      <c r="FZ94" s="332"/>
      <c r="GA94" s="332"/>
      <c r="GB94" s="332"/>
      <c r="GC94" s="332"/>
      <c r="GD94" s="332"/>
      <c r="GE94" s="332"/>
      <c r="GF94" s="332"/>
      <c r="GG94" s="332"/>
      <c r="GH94" s="332"/>
      <c r="GI94" s="332"/>
      <c r="GJ94" s="332"/>
      <c r="GK94" s="332"/>
      <c r="GL94" s="332"/>
      <c r="GM94" s="332"/>
      <c r="GN94" s="332"/>
      <c r="GO94" s="332"/>
      <c r="GP94" s="332"/>
      <c r="GQ94" s="332"/>
      <c r="GR94" s="332"/>
      <c r="GS94" s="332"/>
      <c r="GT94" s="332"/>
      <c r="GU94" s="332"/>
      <c r="GV94" s="332"/>
      <c r="GW94" s="332"/>
      <c r="GX94" s="332"/>
      <c r="GY94" s="332"/>
      <c r="GZ94" s="332"/>
      <c r="HA94" s="332"/>
      <c r="HB94" s="332"/>
      <c r="HC94" s="332"/>
      <c r="HD94" s="332"/>
      <c r="HE94" s="332"/>
      <c r="HF94" s="332"/>
      <c r="HG94" s="332"/>
      <c r="HH94" s="332"/>
      <c r="HI94" s="332"/>
      <c r="HJ94" s="332"/>
      <c r="HK94" s="332"/>
      <c r="HL94" s="332"/>
      <c r="HM94" s="332"/>
      <c r="HN94" s="332"/>
      <c r="HO94" s="332"/>
      <c r="HP94" s="332"/>
      <c r="HQ94" s="332"/>
      <c r="HR94" s="332"/>
      <c r="HS94" s="332"/>
      <c r="HT94" s="332"/>
      <c r="HU94" s="332"/>
      <c r="HV94" s="332"/>
      <c r="HW94" s="332"/>
      <c r="HX94" s="332"/>
      <c r="HY94" s="332"/>
      <c r="HZ94" s="332"/>
      <c r="IA94" s="332"/>
      <c r="IB94" s="332"/>
      <c r="IC94" s="332"/>
      <c r="ID94" s="332"/>
      <c r="IE94" s="332"/>
      <c r="IF94" s="332"/>
      <c r="IG94" s="332"/>
      <c r="IH94" s="332"/>
      <c r="II94" s="332"/>
      <c r="IJ94" s="332"/>
      <c r="IK94" s="332"/>
      <c r="IL94" s="332"/>
      <c r="IM94" s="332"/>
      <c r="IN94" s="332"/>
      <c r="IO94" s="332"/>
      <c r="IP94" s="332"/>
      <c r="IQ94" s="332"/>
      <c r="IR94" s="332"/>
      <c r="IS94" s="332"/>
      <c r="IT94" s="332"/>
      <c r="IU94" s="332"/>
      <c r="IV94" s="332"/>
      <c r="IW94" s="332"/>
      <c r="IX94" s="332"/>
      <c r="IY94" s="332"/>
      <c r="IZ94" s="332"/>
      <c r="JA94" s="332"/>
      <c r="JB94" s="332"/>
      <c r="JC94" s="332"/>
      <c r="JD94" s="332"/>
      <c r="JE94" s="332"/>
      <c r="JF94" s="332"/>
      <c r="JG94" s="332"/>
      <c r="JH94" s="332"/>
      <c r="JI94" s="332"/>
      <c r="JJ94" s="332"/>
      <c r="JK94" s="332"/>
      <c r="JL94" s="332"/>
      <c r="JM94" s="332"/>
      <c r="JN94" s="332"/>
      <c r="JO94" s="332"/>
      <c r="JP94" s="332"/>
      <c r="JQ94" s="332"/>
      <c r="JR94" s="332"/>
      <c r="JS94" s="332"/>
      <c r="JT94" s="332"/>
      <c r="JU94" s="332"/>
      <c r="JV94" s="332"/>
      <c r="JW94" s="332"/>
      <c r="JX94" s="332"/>
      <c r="JY94" s="332"/>
      <c r="JZ94" s="332"/>
      <c r="KA94" s="332"/>
      <c r="KB94" s="332"/>
      <c r="KC94" s="332"/>
      <c r="KD94" s="332"/>
      <c r="KE94" s="332"/>
      <c r="KF94" s="332"/>
      <c r="KG94" s="332"/>
      <c r="KH94" s="332"/>
      <c r="KI94" s="332"/>
      <c r="KJ94" s="332"/>
      <c r="KK94" s="332"/>
      <c r="KL94" s="332"/>
      <c r="KM94" s="332"/>
      <c r="KN94" s="332"/>
      <c r="KO94" s="332"/>
      <c r="KP94" s="332"/>
      <c r="KQ94" s="332"/>
      <c r="KR94" s="332"/>
      <c r="KS94" s="332"/>
      <c r="KT94" s="332"/>
      <c r="KU94" s="332"/>
      <c r="KV94" s="332"/>
      <c r="KW94" s="332"/>
      <c r="KX94" s="332"/>
      <c r="KY94" s="332"/>
      <c r="KZ94" s="332"/>
      <c r="LA94" s="332"/>
      <c r="LB94" s="332"/>
      <c r="LC94" s="332"/>
      <c r="LD94" s="332"/>
      <c r="LE94" s="332"/>
      <c r="LF94" s="332"/>
      <c r="LG94" s="332"/>
      <c r="LH94" s="332"/>
      <c r="LI94" s="332"/>
      <c r="LJ94" s="332"/>
      <c r="LK94" s="332"/>
      <c r="LL94" s="332"/>
      <c r="LM94" s="332"/>
      <c r="LN94" s="332"/>
      <c r="LO94" s="332"/>
      <c r="LP94" s="332"/>
      <c r="LQ94" s="332"/>
      <c r="LR94" s="332"/>
      <c r="LS94" s="332"/>
      <c r="LT94" s="332"/>
      <c r="LU94" s="332"/>
      <c r="LV94" s="332"/>
      <c r="LW94" s="332"/>
      <c r="LX94" s="332"/>
      <c r="LY94" s="332"/>
      <c r="LZ94" s="332"/>
      <c r="MA94" s="332"/>
      <c r="MB94" s="332"/>
      <c r="MC94" s="332"/>
      <c r="MD94" s="332"/>
      <c r="ME94" s="332"/>
      <c r="MF94" s="332"/>
      <c r="MG94" s="332"/>
      <c r="MH94" s="332"/>
      <c r="MI94" s="332"/>
      <c r="MJ94" s="332"/>
      <c r="MK94" s="332"/>
      <c r="ML94" s="332"/>
      <c r="MM94" s="332"/>
      <c r="MN94" s="332"/>
      <c r="MO94" s="332"/>
      <c r="MP94" s="332"/>
      <c r="MQ94" s="332"/>
      <c r="MR94" s="332"/>
      <c r="MS94" s="332"/>
      <c r="MT94" s="332"/>
      <c r="MU94" s="332"/>
      <c r="MV94" s="332"/>
      <c r="MW94" s="332"/>
      <c r="MX94" s="332"/>
      <c r="MY94" s="332"/>
      <c r="MZ94" s="332"/>
      <c r="NA94" s="332"/>
      <c r="NB94" s="332"/>
      <c r="NC94" s="332"/>
      <c r="ND94" s="332"/>
      <c r="NE94" s="332"/>
      <c r="NF94" s="332"/>
      <c r="NG94" s="332"/>
      <c r="NH94" s="332"/>
      <c r="NI94" s="332"/>
      <c r="NJ94" s="332"/>
      <c r="NK94" s="332"/>
      <c r="NL94" s="332"/>
      <c r="NM94" s="332"/>
      <c r="NN94" s="332"/>
      <c r="NO94" s="332"/>
      <c r="NP94" s="332"/>
      <c r="NQ94" s="332"/>
      <c r="NR94" s="332"/>
      <c r="NS94" s="332"/>
      <c r="NT94" s="332"/>
      <c r="NU94" s="332"/>
      <c r="NV94" s="332"/>
      <c r="NW94" s="332"/>
      <c r="NX94" s="332"/>
      <c r="NY94" s="332"/>
      <c r="NZ94" s="332"/>
      <c r="OA94" s="332"/>
      <c r="OB94" s="332"/>
      <c r="OC94" s="332"/>
      <c r="OD94" s="332"/>
      <c r="OE94" s="43" t="s">
        <v>1206</v>
      </c>
    </row>
    <row r="95" spans="1:395" s="43" customFormat="1" ht="15.75" customHeight="1">
      <c r="A95" s="92">
        <f t="shared" si="56"/>
        <v>90</v>
      </c>
      <c r="B95" s="415"/>
      <c r="C95" s="90">
        <f t="shared" si="31"/>
        <v>0</v>
      </c>
      <c r="D95" s="90">
        <f t="shared" si="32"/>
        <v>0</v>
      </c>
      <c r="E95" s="88">
        <f t="shared" si="45"/>
        <v>0</v>
      </c>
      <c r="F95" s="88">
        <f t="shared" si="33"/>
        <v>0</v>
      </c>
      <c r="G95" s="88">
        <f t="shared" si="46"/>
        <v>0</v>
      </c>
      <c r="H95" s="89">
        <f t="shared" si="34"/>
        <v>0</v>
      </c>
      <c r="I95" s="89">
        <f t="shared" si="47"/>
        <v>0</v>
      </c>
      <c r="J95" s="88">
        <f t="shared" si="35"/>
        <v>0</v>
      </c>
      <c r="K95" s="88">
        <f t="shared" si="48"/>
        <v>0</v>
      </c>
      <c r="L95" s="88">
        <f t="shared" si="36"/>
        <v>0</v>
      </c>
      <c r="M95" s="88">
        <f t="shared" si="49"/>
        <v>0</v>
      </c>
      <c r="N95" s="88">
        <f t="shared" si="37"/>
        <v>0</v>
      </c>
      <c r="O95" s="88">
        <f t="shared" si="50"/>
        <v>0</v>
      </c>
      <c r="P95" s="88">
        <f t="shared" si="38"/>
        <v>0</v>
      </c>
      <c r="Q95" s="88">
        <f t="shared" si="51"/>
        <v>0</v>
      </c>
      <c r="R95" s="88">
        <f t="shared" si="39"/>
        <v>0</v>
      </c>
      <c r="S95" s="88">
        <f t="shared" si="52"/>
        <v>0</v>
      </c>
      <c r="T95" s="88">
        <f t="shared" si="40"/>
        <v>0</v>
      </c>
      <c r="U95" s="88">
        <f t="shared" si="53"/>
        <v>0</v>
      </c>
      <c r="V95" s="88">
        <f t="shared" si="41"/>
        <v>0</v>
      </c>
      <c r="W95" s="88">
        <f t="shared" si="28"/>
        <v>0</v>
      </c>
      <c r="X95" s="88">
        <f t="shared" si="42"/>
        <v>0</v>
      </c>
      <c r="Y95" s="88">
        <f t="shared" si="43"/>
        <v>0</v>
      </c>
      <c r="Z95" s="88">
        <f t="shared" si="44"/>
        <v>0</v>
      </c>
      <c r="AA95" s="88">
        <f t="shared" si="54"/>
        <v>0</v>
      </c>
      <c r="AB95" s="88">
        <f t="shared" si="55"/>
        <v>0</v>
      </c>
      <c r="AC95" s="332"/>
      <c r="AD95" s="332"/>
      <c r="AE95" s="332"/>
      <c r="AF95" s="332"/>
      <c r="AG95" s="332"/>
      <c r="AH95" s="332"/>
      <c r="AI95" s="332"/>
      <c r="AJ95" s="332"/>
      <c r="AK95" s="332"/>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332"/>
      <c r="BH95" s="332"/>
      <c r="BI95" s="332"/>
      <c r="BJ95" s="332"/>
      <c r="BK95" s="332"/>
      <c r="BL95" s="332"/>
      <c r="BM95" s="332"/>
      <c r="BN95" s="332"/>
      <c r="BO95" s="332"/>
      <c r="BP95" s="332"/>
      <c r="BQ95" s="332"/>
      <c r="BR95" s="332"/>
      <c r="BS95" s="332"/>
      <c r="BT95" s="332"/>
      <c r="BU95" s="332"/>
      <c r="BV95" s="332"/>
      <c r="BW95" s="332"/>
      <c r="BX95" s="332"/>
      <c r="BY95" s="332"/>
      <c r="BZ95" s="332"/>
      <c r="CA95" s="332"/>
      <c r="CB95" s="332"/>
      <c r="CC95" s="332"/>
      <c r="CD95" s="332"/>
      <c r="CE95" s="332"/>
      <c r="CF95" s="332"/>
      <c r="CG95" s="332"/>
      <c r="CH95" s="332"/>
      <c r="CI95" s="332"/>
      <c r="CJ95" s="332"/>
      <c r="CK95" s="332"/>
      <c r="CL95" s="332"/>
      <c r="CM95" s="332"/>
      <c r="CN95" s="332"/>
      <c r="CO95" s="332"/>
      <c r="CP95" s="332"/>
      <c r="CQ95" s="332"/>
      <c r="CR95" s="332"/>
      <c r="CS95" s="332"/>
      <c r="CT95" s="332"/>
      <c r="CU95" s="332"/>
      <c r="CV95" s="332"/>
      <c r="CW95" s="332"/>
      <c r="CX95" s="332"/>
      <c r="CY95" s="332"/>
      <c r="CZ95" s="332"/>
      <c r="DA95" s="332"/>
      <c r="DB95" s="332"/>
      <c r="DC95" s="332"/>
      <c r="DD95" s="332"/>
      <c r="DE95" s="332"/>
      <c r="DF95" s="332"/>
      <c r="DG95" s="332"/>
      <c r="DH95" s="332"/>
      <c r="DI95" s="332"/>
      <c r="DJ95" s="332"/>
      <c r="DK95" s="332"/>
      <c r="DL95" s="332"/>
      <c r="DM95" s="332"/>
      <c r="DN95" s="332"/>
      <c r="DO95" s="332"/>
      <c r="DP95" s="332"/>
      <c r="DQ95" s="332"/>
      <c r="DR95" s="332"/>
      <c r="DS95" s="332"/>
      <c r="DT95" s="332"/>
      <c r="DU95" s="332"/>
      <c r="DV95" s="332"/>
      <c r="DW95" s="332"/>
      <c r="DX95" s="332"/>
      <c r="DY95" s="332"/>
      <c r="DZ95" s="332"/>
      <c r="EA95" s="332"/>
      <c r="EB95" s="332"/>
      <c r="EC95" s="332"/>
      <c r="ED95" s="332"/>
      <c r="EE95" s="332"/>
      <c r="EF95" s="332"/>
      <c r="EG95" s="332"/>
      <c r="EH95" s="332"/>
      <c r="EI95" s="332"/>
      <c r="EJ95" s="332"/>
      <c r="EK95" s="332"/>
      <c r="EL95" s="332"/>
      <c r="EM95" s="332"/>
      <c r="EN95" s="332"/>
      <c r="EO95" s="332"/>
      <c r="EP95" s="332"/>
      <c r="EQ95" s="332"/>
      <c r="ER95" s="332"/>
      <c r="ES95" s="332"/>
      <c r="ET95" s="332"/>
      <c r="EU95" s="332"/>
      <c r="EV95" s="332"/>
      <c r="EW95" s="332"/>
      <c r="EX95" s="332"/>
      <c r="EY95" s="332"/>
      <c r="EZ95" s="332"/>
      <c r="FA95" s="332"/>
      <c r="FB95" s="332"/>
      <c r="FC95" s="332"/>
      <c r="FD95" s="332"/>
      <c r="FE95" s="332"/>
      <c r="FF95" s="332"/>
      <c r="FG95" s="332"/>
      <c r="FH95" s="332"/>
      <c r="FI95" s="332"/>
      <c r="FJ95" s="332"/>
      <c r="FK95" s="332"/>
      <c r="FL95" s="332"/>
      <c r="FM95" s="332"/>
      <c r="FN95" s="332"/>
      <c r="FO95" s="332"/>
      <c r="FP95" s="332"/>
      <c r="FQ95" s="332"/>
      <c r="FR95" s="332"/>
      <c r="FS95" s="332"/>
      <c r="FT95" s="332"/>
      <c r="FU95" s="332"/>
      <c r="FV95" s="332"/>
      <c r="FW95" s="332"/>
      <c r="FX95" s="332"/>
      <c r="FY95" s="332"/>
      <c r="FZ95" s="332"/>
      <c r="GA95" s="332"/>
      <c r="GB95" s="332"/>
      <c r="GC95" s="332"/>
      <c r="GD95" s="332"/>
      <c r="GE95" s="332"/>
      <c r="GF95" s="332"/>
      <c r="GG95" s="332"/>
      <c r="GH95" s="332"/>
      <c r="GI95" s="332"/>
      <c r="GJ95" s="332"/>
      <c r="GK95" s="332"/>
      <c r="GL95" s="332"/>
      <c r="GM95" s="332"/>
      <c r="GN95" s="332"/>
      <c r="GO95" s="332"/>
      <c r="GP95" s="332"/>
      <c r="GQ95" s="332"/>
      <c r="GR95" s="332"/>
      <c r="GS95" s="332"/>
      <c r="GT95" s="332"/>
      <c r="GU95" s="332"/>
      <c r="GV95" s="332"/>
      <c r="GW95" s="332"/>
      <c r="GX95" s="332"/>
      <c r="GY95" s="332"/>
      <c r="GZ95" s="332"/>
      <c r="HA95" s="332"/>
      <c r="HB95" s="332"/>
      <c r="HC95" s="332"/>
      <c r="HD95" s="332"/>
      <c r="HE95" s="332"/>
      <c r="HF95" s="332"/>
      <c r="HG95" s="332"/>
      <c r="HH95" s="332"/>
      <c r="HI95" s="332"/>
      <c r="HJ95" s="332"/>
      <c r="HK95" s="332"/>
      <c r="HL95" s="332"/>
      <c r="HM95" s="332"/>
      <c r="HN95" s="332"/>
      <c r="HO95" s="332"/>
      <c r="HP95" s="332"/>
      <c r="HQ95" s="332"/>
      <c r="HR95" s="332"/>
      <c r="HS95" s="332"/>
      <c r="HT95" s="332"/>
      <c r="HU95" s="332"/>
      <c r="HV95" s="332"/>
      <c r="HW95" s="332"/>
      <c r="HX95" s="332"/>
      <c r="HY95" s="332"/>
      <c r="HZ95" s="332"/>
      <c r="IA95" s="332"/>
      <c r="IB95" s="332"/>
      <c r="IC95" s="332"/>
      <c r="ID95" s="332"/>
      <c r="IE95" s="332"/>
      <c r="IF95" s="332"/>
      <c r="IG95" s="332"/>
      <c r="IH95" s="332"/>
      <c r="II95" s="332"/>
      <c r="IJ95" s="332"/>
      <c r="IK95" s="332"/>
      <c r="IL95" s="332"/>
      <c r="IM95" s="332"/>
      <c r="IN95" s="332"/>
      <c r="IO95" s="332"/>
      <c r="IP95" s="332"/>
      <c r="IQ95" s="332"/>
      <c r="IR95" s="332"/>
      <c r="IS95" s="332"/>
      <c r="IT95" s="332"/>
      <c r="IU95" s="332"/>
      <c r="IV95" s="332"/>
      <c r="IW95" s="332"/>
      <c r="IX95" s="332"/>
      <c r="IY95" s="332"/>
      <c r="IZ95" s="332"/>
      <c r="JA95" s="332"/>
      <c r="JB95" s="332"/>
      <c r="JC95" s="332"/>
      <c r="JD95" s="332"/>
      <c r="JE95" s="332"/>
      <c r="JF95" s="332"/>
      <c r="JG95" s="332"/>
      <c r="JH95" s="332"/>
      <c r="JI95" s="332"/>
      <c r="JJ95" s="332"/>
      <c r="JK95" s="332"/>
      <c r="JL95" s="332"/>
      <c r="JM95" s="332"/>
      <c r="JN95" s="332"/>
      <c r="JO95" s="332"/>
      <c r="JP95" s="332"/>
      <c r="JQ95" s="332"/>
      <c r="JR95" s="332"/>
      <c r="JS95" s="332"/>
      <c r="JT95" s="332"/>
      <c r="JU95" s="332"/>
      <c r="JV95" s="332"/>
      <c r="JW95" s="332"/>
      <c r="JX95" s="332"/>
      <c r="JY95" s="332"/>
      <c r="JZ95" s="332"/>
      <c r="KA95" s="332"/>
      <c r="KB95" s="332"/>
      <c r="KC95" s="332"/>
      <c r="KD95" s="332"/>
      <c r="KE95" s="332"/>
      <c r="KF95" s="332"/>
      <c r="KG95" s="332"/>
      <c r="KH95" s="332"/>
      <c r="KI95" s="332"/>
      <c r="KJ95" s="332"/>
      <c r="KK95" s="332"/>
      <c r="KL95" s="332"/>
      <c r="KM95" s="332"/>
      <c r="KN95" s="332"/>
      <c r="KO95" s="332"/>
      <c r="KP95" s="332"/>
      <c r="KQ95" s="332"/>
      <c r="KR95" s="332"/>
      <c r="KS95" s="332"/>
      <c r="KT95" s="332"/>
      <c r="KU95" s="332"/>
      <c r="KV95" s="332"/>
      <c r="KW95" s="332"/>
      <c r="KX95" s="332"/>
      <c r="KY95" s="332"/>
      <c r="KZ95" s="332"/>
      <c r="LA95" s="332"/>
      <c r="LB95" s="332"/>
      <c r="LC95" s="332"/>
      <c r="LD95" s="332"/>
      <c r="LE95" s="332"/>
      <c r="LF95" s="332"/>
      <c r="LG95" s="332"/>
      <c r="LH95" s="332"/>
      <c r="LI95" s="332"/>
      <c r="LJ95" s="332"/>
      <c r="LK95" s="332"/>
      <c r="LL95" s="332"/>
      <c r="LM95" s="332"/>
      <c r="LN95" s="332"/>
      <c r="LO95" s="332"/>
      <c r="LP95" s="332"/>
      <c r="LQ95" s="332"/>
      <c r="LR95" s="332"/>
      <c r="LS95" s="332"/>
      <c r="LT95" s="332"/>
      <c r="LU95" s="332"/>
      <c r="LV95" s="332"/>
      <c r="LW95" s="332"/>
      <c r="LX95" s="332"/>
      <c r="LY95" s="332"/>
      <c r="LZ95" s="332"/>
      <c r="MA95" s="332"/>
      <c r="MB95" s="332"/>
      <c r="MC95" s="332"/>
      <c r="MD95" s="332"/>
      <c r="ME95" s="332"/>
      <c r="MF95" s="332"/>
      <c r="MG95" s="332"/>
      <c r="MH95" s="332"/>
      <c r="MI95" s="332"/>
      <c r="MJ95" s="332"/>
      <c r="MK95" s="332"/>
      <c r="ML95" s="332"/>
      <c r="MM95" s="332"/>
      <c r="MN95" s="332"/>
      <c r="MO95" s="332"/>
      <c r="MP95" s="332"/>
      <c r="MQ95" s="332"/>
      <c r="MR95" s="332"/>
      <c r="MS95" s="332"/>
      <c r="MT95" s="332"/>
      <c r="MU95" s="332"/>
      <c r="MV95" s="332"/>
      <c r="MW95" s="332"/>
      <c r="MX95" s="332"/>
      <c r="MY95" s="332"/>
      <c r="MZ95" s="332"/>
      <c r="NA95" s="332"/>
      <c r="NB95" s="332"/>
      <c r="NC95" s="332"/>
      <c r="ND95" s="332"/>
      <c r="NE95" s="332"/>
      <c r="NF95" s="332"/>
      <c r="NG95" s="332"/>
      <c r="NH95" s="332"/>
      <c r="NI95" s="332"/>
      <c r="NJ95" s="332"/>
      <c r="NK95" s="332"/>
      <c r="NL95" s="332"/>
      <c r="NM95" s="332"/>
      <c r="NN95" s="332"/>
      <c r="NO95" s="332"/>
      <c r="NP95" s="332"/>
      <c r="NQ95" s="332"/>
      <c r="NR95" s="332"/>
      <c r="NS95" s="332"/>
      <c r="NT95" s="332"/>
      <c r="NU95" s="332"/>
      <c r="NV95" s="332"/>
      <c r="NW95" s="332"/>
      <c r="NX95" s="332"/>
      <c r="NY95" s="332"/>
      <c r="NZ95" s="332"/>
      <c r="OA95" s="332"/>
      <c r="OB95" s="332"/>
      <c r="OC95" s="332"/>
      <c r="OD95" s="332"/>
      <c r="OE95" s="43" t="s">
        <v>1206</v>
      </c>
    </row>
    <row r="96" spans="1:395" s="43" customFormat="1" ht="15.75" customHeight="1">
      <c r="A96" s="92">
        <f t="shared" si="56"/>
        <v>91</v>
      </c>
      <c r="B96" s="415"/>
      <c r="C96" s="90">
        <f t="shared" si="31"/>
        <v>0</v>
      </c>
      <c r="D96" s="90">
        <f t="shared" si="32"/>
        <v>0</v>
      </c>
      <c r="E96" s="88">
        <f t="shared" si="45"/>
        <v>0</v>
      </c>
      <c r="F96" s="88">
        <f t="shared" si="33"/>
        <v>0</v>
      </c>
      <c r="G96" s="88">
        <f t="shared" si="46"/>
        <v>0</v>
      </c>
      <c r="H96" s="89">
        <f t="shared" si="34"/>
        <v>0</v>
      </c>
      <c r="I96" s="89">
        <f t="shared" si="47"/>
        <v>0</v>
      </c>
      <c r="J96" s="88">
        <f t="shared" si="35"/>
        <v>0</v>
      </c>
      <c r="K96" s="88">
        <f t="shared" si="48"/>
        <v>0</v>
      </c>
      <c r="L96" s="88">
        <f t="shared" si="36"/>
        <v>0</v>
      </c>
      <c r="M96" s="88">
        <f t="shared" si="49"/>
        <v>0</v>
      </c>
      <c r="N96" s="88">
        <f t="shared" si="37"/>
        <v>0</v>
      </c>
      <c r="O96" s="88">
        <f t="shared" si="50"/>
        <v>0</v>
      </c>
      <c r="P96" s="88">
        <f t="shared" si="38"/>
        <v>0</v>
      </c>
      <c r="Q96" s="88">
        <f t="shared" si="51"/>
        <v>0</v>
      </c>
      <c r="R96" s="88">
        <f t="shared" si="39"/>
        <v>0</v>
      </c>
      <c r="S96" s="88">
        <f t="shared" si="52"/>
        <v>0</v>
      </c>
      <c r="T96" s="88">
        <f t="shared" si="40"/>
        <v>0</v>
      </c>
      <c r="U96" s="88">
        <f t="shared" si="53"/>
        <v>0</v>
      </c>
      <c r="V96" s="88">
        <f t="shared" si="41"/>
        <v>0</v>
      </c>
      <c r="W96" s="88">
        <f t="shared" si="28"/>
        <v>0</v>
      </c>
      <c r="X96" s="88">
        <f t="shared" si="42"/>
        <v>0</v>
      </c>
      <c r="Y96" s="88">
        <f t="shared" si="43"/>
        <v>0</v>
      </c>
      <c r="Z96" s="88">
        <f t="shared" si="44"/>
        <v>0</v>
      </c>
      <c r="AA96" s="88">
        <f t="shared" si="54"/>
        <v>0</v>
      </c>
      <c r="AB96" s="88">
        <f t="shared" si="55"/>
        <v>0</v>
      </c>
      <c r="AC96" s="332"/>
      <c r="AD96" s="332"/>
      <c r="AE96" s="332"/>
      <c r="AF96" s="332"/>
      <c r="AG96" s="332"/>
      <c r="AH96" s="332"/>
      <c r="AI96" s="332"/>
      <c r="AJ96" s="332"/>
      <c r="AK96" s="332"/>
      <c r="AL96" s="332"/>
      <c r="AM96" s="332"/>
      <c r="AN96" s="332"/>
      <c r="AO96" s="332"/>
      <c r="AP96" s="332"/>
      <c r="AQ96" s="332"/>
      <c r="AR96" s="332"/>
      <c r="AS96" s="332"/>
      <c r="AT96" s="332"/>
      <c r="AU96" s="332"/>
      <c r="AV96" s="332"/>
      <c r="AW96" s="332"/>
      <c r="AX96" s="332"/>
      <c r="AY96" s="332"/>
      <c r="AZ96" s="332"/>
      <c r="BA96" s="332"/>
      <c r="BB96" s="332"/>
      <c r="BC96" s="332"/>
      <c r="BD96" s="332"/>
      <c r="BE96" s="332"/>
      <c r="BF96" s="332"/>
      <c r="BG96" s="332"/>
      <c r="BH96" s="332"/>
      <c r="BI96" s="332"/>
      <c r="BJ96" s="332"/>
      <c r="BK96" s="332"/>
      <c r="BL96" s="332"/>
      <c r="BM96" s="332"/>
      <c r="BN96" s="332"/>
      <c r="BO96" s="332"/>
      <c r="BP96" s="332"/>
      <c r="BQ96" s="332"/>
      <c r="BR96" s="332"/>
      <c r="BS96" s="332"/>
      <c r="BT96" s="332"/>
      <c r="BU96" s="332"/>
      <c r="BV96" s="332"/>
      <c r="BW96" s="332"/>
      <c r="BX96" s="332"/>
      <c r="BY96" s="332"/>
      <c r="BZ96" s="332"/>
      <c r="CA96" s="332"/>
      <c r="CB96" s="332"/>
      <c r="CC96" s="332"/>
      <c r="CD96" s="332"/>
      <c r="CE96" s="332"/>
      <c r="CF96" s="332"/>
      <c r="CG96" s="332"/>
      <c r="CH96" s="332"/>
      <c r="CI96" s="332"/>
      <c r="CJ96" s="332"/>
      <c r="CK96" s="332"/>
      <c r="CL96" s="332"/>
      <c r="CM96" s="332"/>
      <c r="CN96" s="332"/>
      <c r="CO96" s="332"/>
      <c r="CP96" s="332"/>
      <c r="CQ96" s="332"/>
      <c r="CR96" s="332"/>
      <c r="CS96" s="332"/>
      <c r="CT96" s="332"/>
      <c r="CU96" s="332"/>
      <c r="CV96" s="332"/>
      <c r="CW96" s="332"/>
      <c r="CX96" s="332"/>
      <c r="CY96" s="332"/>
      <c r="CZ96" s="332"/>
      <c r="DA96" s="332"/>
      <c r="DB96" s="332"/>
      <c r="DC96" s="332"/>
      <c r="DD96" s="332"/>
      <c r="DE96" s="332"/>
      <c r="DF96" s="332"/>
      <c r="DG96" s="332"/>
      <c r="DH96" s="332"/>
      <c r="DI96" s="332"/>
      <c r="DJ96" s="332"/>
      <c r="DK96" s="332"/>
      <c r="DL96" s="332"/>
      <c r="DM96" s="332"/>
      <c r="DN96" s="332"/>
      <c r="DO96" s="332"/>
      <c r="DP96" s="332"/>
      <c r="DQ96" s="332"/>
      <c r="DR96" s="332"/>
      <c r="DS96" s="332"/>
      <c r="DT96" s="332"/>
      <c r="DU96" s="332"/>
      <c r="DV96" s="332"/>
      <c r="DW96" s="332"/>
      <c r="DX96" s="332"/>
      <c r="DY96" s="332"/>
      <c r="DZ96" s="332"/>
      <c r="EA96" s="332"/>
      <c r="EB96" s="332"/>
      <c r="EC96" s="332"/>
      <c r="ED96" s="332"/>
      <c r="EE96" s="332"/>
      <c r="EF96" s="332"/>
      <c r="EG96" s="332"/>
      <c r="EH96" s="332"/>
      <c r="EI96" s="332"/>
      <c r="EJ96" s="332"/>
      <c r="EK96" s="332"/>
      <c r="EL96" s="332"/>
      <c r="EM96" s="332"/>
      <c r="EN96" s="332"/>
      <c r="EO96" s="332"/>
      <c r="EP96" s="332"/>
      <c r="EQ96" s="332"/>
      <c r="ER96" s="332"/>
      <c r="ES96" s="332"/>
      <c r="ET96" s="332"/>
      <c r="EU96" s="332"/>
      <c r="EV96" s="332"/>
      <c r="EW96" s="332"/>
      <c r="EX96" s="332"/>
      <c r="EY96" s="332"/>
      <c r="EZ96" s="332"/>
      <c r="FA96" s="332"/>
      <c r="FB96" s="332"/>
      <c r="FC96" s="332"/>
      <c r="FD96" s="332"/>
      <c r="FE96" s="332"/>
      <c r="FF96" s="332"/>
      <c r="FG96" s="332"/>
      <c r="FH96" s="332"/>
      <c r="FI96" s="332"/>
      <c r="FJ96" s="332"/>
      <c r="FK96" s="332"/>
      <c r="FL96" s="332"/>
      <c r="FM96" s="332"/>
      <c r="FN96" s="332"/>
      <c r="FO96" s="332"/>
      <c r="FP96" s="332"/>
      <c r="FQ96" s="332"/>
      <c r="FR96" s="332"/>
      <c r="FS96" s="332"/>
      <c r="FT96" s="332"/>
      <c r="FU96" s="332"/>
      <c r="FV96" s="332"/>
      <c r="FW96" s="332"/>
      <c r="FX96" s="332"/>
      <c r="FY96" s="332"/>
      <c r="FZ96" s="332"/>
      <c r="GA96" s="332"/>
      <c r="GB96" s="332"/>
      <c r="GC96" s="332"/>
      <c r="GD96" s="332"/>
      <c r="GE96" s="332"/>
      <c r="GF96" s="332"/>
      <c r="GG96" s="332"/>
      <c r="GH96" s="332"/>
      <c r="GI96" s="332"/>
      <c r="GJ96" s="332"/>
      <c r="GK96" s="332"/>
      <c r="GL96" s="332"/>
      <c r="GM96" s="332"/>
      <c r="GN96" s="332"/>
      <c r="GO96" s="332"/>
      <c r="GP96" s="332"/>
      <c r="GQ96" s="332"/>
      <c r="GR96" s="332"/>
      <c r="GS96" s="332"/>
      <c r="GT96" s="332"/>
      <c r="GU96" s="332"/>
      <c r="GV96" s="332"/>
      <c r="GW96" s="332"/>
      <c r="GX96" s="332"/>
      <c r="GY96" s="332"/>
      <c r="GZ96" s="332"/>
      <c r="HA96" s="332"/>
      <c r="HB96" s="332"/>
      <c r="HC96" s="332"/>
      <c r="HD96" s="332"/>
      <c r="HE96" s="332"/>
      <c r="HF96" s="332"/>
      <c r="HG96" s="332"/>
      <c r="HH96" s="332"/>
      <c r="HI96" s="332"/>
      <c r="HJ96" s="332"/>
      <c r="HK96" s="332"/>
      <c r="HL96" s="332"/>
      <c r="HM96" s="332"/>
      <c r="HN96" s="332"/>
      <c r="HO96" s="332"/>
      <c r="HP96" s="332"/>
      <c r="HQ96" s="332"/>
      <c r="HR96" s="332"/>
      <c r="HS96" s="332"/>
      <c r="HT96" s="332"/>
      <c r="HU96" s="332"/>
      <c r="HV96" s="332"/>
      <c r="HW96" s="332"/>
      <c r="HX96" s="332"/>
      <c r="HY96" s="332"/>
      <c r="HZ96" s="332"/>
      <c r="IA96" s="332"/>
      <c r="IB96" s="332"/>
      <c r="IC96" s="332"/>
      <c r="ID96" s="332"/>
      <c r="IE96" s="332"/>
      <c r="IF96" s="332"/>
      <c r="IG96" s="332"/>
      <c r="IH96" s="332"/>
      <c r="II96" s="332"/>
      <c r="IJ96" s="332"/>
      <c r="IK96" s="332"/>
      <c r="IL96" s="332"/>
      <c r="IM96" s="332"/>
      <c r="IN96" s="332"/>
      <c r="IO96" s="332"/>
      <c r="IP96" s="332"/>
      <c r="IQ96" s="332"/>
      <c r="IR96" s="332"/>
      <c r="IS96" s="332"/>
      <c r="IT96" s="332"/>
      <c r="IU96" s="332"/>
      <c r="IV96" s="332"/>
      <c r="IW96" s="332"/>
      <c r="IX96" s="332"/>
      <c r="IY96" s="332"/>
      <c r="IZ96" s="332"/>
      <c r="JA96" s="332"/>
      <c r="JB96" s="332"/>
      <c r="JC96" s="332"/>
      <c r="JD96" s="332"/>
      <c r="JE96" s="332"/>
      <c r="JF96" s="332"/>
      <c r="JG96" s="332"/>
      <c r="JH96" s="332"/>
      <c r="JI96" s="332"/>
      <c r="JJ96" s="332"/>
      <c r="JK96" s="332"/>
      <c r="JL96" s="332"/>
      <c r="JM96" s="332"/>
      <c r="JN96" s="332"/>
      <c r="JO96" s="332"/>
      <c r="JP96" s="332"/>
      <c r="JQ96" s="332"/>
      <c r="JR96" s="332"/>
      <c r="JS96" s="332"/>
      <c r="JT96" s="332"/>
      <c r="JU96" s="332"/>
      <c r="JV96" s="332"/>
      <c r="JW96" s="332"/>
      <c r="JX96" s="332"/>
      <c r="JY96" s="332"/>
      <c r="JZ96" s="332"/>
      <c r="KA96" s="332"/>
      <c r="KB96" s="332"/>
      <c r="KC96" s="332"/>
      <c r="KD96" s="332"/>
      <c r="KE96" s="332"/>
      <c r="KF96" s="332"/>
      <c r="KG96" s="332"/>
      <c r="KH96" s="332"/>
      <c r="KI96" s="332"/>
      <c r="KJ96" s="332"/>
      <c r="KK96" s="332"/>
      <c r="KL96" s="332"/>
      <c r="KM96" s="332"/>
      <c r="KN96" s="332"/>
      <c r="KO96" s="332"/>
      <c r="KP96" s="332"/>
      <c r="KQ96" s="332"/>
      <c r="KR96" s="332"/>
      <c r="KS96" s="332"/>
      <c r="KT96" s="332"/>
      <c r="KU96" s="332"/>
      <c r="KV96" s="332"/>
      <c r="KW96" s="332"/>
      <c r="KX96" s="332"/>
      <c r="KY96" s="332"/>
      <c r="KZ96" s="332"/>
      <c r="LA96" s="332"/>
      <c r="LB96" s="332"/>
      <c r="LC96" s="332"/>
      <c r="LD96" s="332"/>
      <c r="LE96" s="332"/>
      <c r="LF96" s="332"/>
      <c r="LG96" s="332"/>
      <c r="LH96" s="332"/>
      <c r="LI96" s="332"/>
      <c r="LJ96" s="332"/>
      <c r="LK96" s="332"/>
      <c r="LL96" s="332"/>
      <c r="LM96" s="332"/>
      <c r="LN96" s="332"/>
      <c r="LO96" s="332"/>
      <c r="LP96" s="332"/>
      <c r="LQ96" s="332"/>
      <c r="LR96" s="332"/>
      <c r="LS96" s="332"/>
      <c r="LT96" s="332"/>
      <c r="LU96" s="332"/>
      <c r="LV96" s="332"/>
      <c r="LW96" s="332"/>
      <c r="LX96" s="332"/>
      <c r="LY96" s="332"/>
      <c r="LZ96" s="332"/>
      <c r="MA96" s="332"/>
      <c r="MB96" s="332"/>
      <c r="MC96" s="332"/>
      <c r="MD96" s="332"/>
      <c r="ME96" s="332"/>
      <c r="MF96" s="332"/>
      <c r="MG96" s="332"/>
      <c r="MH96" s="332"/>
      <c r="MI96" s="332"/>
      <c r="MJ96" s="332"/>
      <c r="MK96" s="332"/>
      <c r="ML96" s="332"/>
      <c r="MM96" s="332"/>
      <c r="MN96" s="332"/>
      <c r="MO96" s="332"/>
      <c r="MP96" s="332"/>
      <c r="MQ96" s="332"/>
      <c r="MR96" s="332"/>
      <c r="MS96" s="332"/>
      <c r="MT96" s="332"/>
      <c r="MU96" s="332"/>
      <c r="MV96" s="332"/>
      <c r="MW96" s="332"/>
      <c r="MX96" s="332"/>
      <c r="MY96" s="332"/>
      <c r="MZ96" s="332"/>
      <c r="NA96" s="332"/>
      <c r="NB96" s="332"/>
      <c r="NC96" s="332"/>
      <c r="ND96" s="332"/>
      <c r="NE96" s="332"/>
      <c r="NF96" s="332"/>
      <c r="NG96" s="332"/>
      <c r="NH96" s="332"/>
      <c r="NI96" s="332"/>
      <c r="NJ96" s="332"/>
      <c r="NK96" s="332"/>
      <c r="NL96" s="332"/>
      <c r="NM96" s="332"/>
      <c r="NN96" s="332"/>
      <c r="NO96" s="332"/>
      <c r="NP96" s="332"/>
      <c r="NQ96" s="332"/>
      <c r="NR96" s="332"/>
      <c r="NS96" s="332"/>
      <c r="NT96" s="332"/>
      <c r="NU96" s="332"/>
      <c r="NV96" s="332"/>
      <c r="NW96" s="332"/>
      <c r="NX96" s="332"/>
      <c r="NY96" s="332"/>
      <c r="NZ96" s="332"/>
      <c r="OA96" s="332"/>
      <c r="OB96" s="332"/>
      <c r="OC96" s="332"/>
      <c r="OD96" s="332"/>
      <c r="OE96" s="43" t="s">
        <v>1206</v>
      </c>
    </row>
    <row r="97" spans="1:395" s="43" customFormat="1" ht="15.75" customHeight="1">
      <c r="A97" s="92">
        <f t="shared" si="56"/>
        <v>92</v>
      </c>
      <c r="B97" s="415"/>
      <c r="C97" s="90">
        <f t="shared" si="31"/>
        <v>0</v>
      </c>
      <c r="D97" s="90">
        <f t="shared" si="32"/>
        <v>0</v>
      </c>
      <c r="E97" s="88">
        <f t="shared" si="45"/>
        <v>0</v>
      </c>
      <c r="F97" s="88">
        <f t="shared" si="33"/>
        <v>0</v>
      </c>
      <c r="G97" s="88">
        <f t="shared" si="46"/>
        <v>0</v>
      </c>
      <c r="H97" s="89">
        <f t="shared" si="34"/>
        <v>0</v>
      </c>
      <c r="I97" s="89">
        <f t="shared" si="47"/>
        <v>0</v>
      </c>
      <c r="J97" s="88">
        <f t="shared" si="35"/>
        <v>0</v>
      </c>
      <c r="K97" s="88">
        <f t="shared" si="48"/>
        <v>0</v>
      </c>
      <c r="L97" s="88">
        <f t="shared" si="36"/>
        <v>0</v>
      </c>
      <c r="M97" s="88">
        <f t="shared" si="49"/>
        <v>0</v>
      </c>
      <c r="N97" s="88">
        <f t="shared" si="37"/>
        <v>0</v>
      </c>
      <c r="O97" s="88">
        <f t="shared" si="50"/>
        <v>0</v>
      </c>
      <c r="P97" s="88">
        <f t="shared" si="38"/>
        <v>0</v>
      </c>
      <c r="Q97" s="88">
        <f t="shared" si="51"/>
        <v>0</v>
      </c>
      <c r="R97" s="88">
        <f t="shared" si="39"/>
        <v>0</v>
      </c>
      <c r="S97" s="88">
        <f t="shared" si="52"/>
        <v>0</v>
      </c>
      <c r="T97" s="88">
        <f t="shared" si="40"/>
        <v>0</v>
      </c>
      <c r="U97" s="88">
        <f t="shared" si="53"/>
        <v>0</v>
      </c>
      <c r="V97" s="88">
        <f t="shared" si="41"/>
        <v>0</v>
      </c>
      <c r="W97" s="88">
        <f t="shared" si="28"/>
        <v>0</v>
      </c>
      <c r="X97" s="88">
        <f t="shared" si="42"/>
        <v>0</v>
      </c>
      <c r="Y97" s="88">
        <f t="shared" si="43"/>
        <v>0</v>
      </c>
      <c r="Z97" s="88">
        <f t="shared" si="44"/>
        <v>0</v>
      </c>
      <c r="AA97" s="88">
        <f t="shared" si="54"/>
        <v>0</v>
      </c>
      <c r="AB97" s="88">
        <f t="shared" si="55"/>
        <v>0</v>
      </c>
      <c r="AC97" s="332"/>
      <c r="AD97" s="332"/>
      <c r="AE97" s="332"/>
      <c r="AF97" s="332"/>
      <c r="AG97" s="332"/>
      <c r="AH97" s="332"/>
      <c r="AI97" s="332"/>
      <c r="AJ97" s="332"/>
      <c r="AK97" s="332"/>
      <c r="AL97" s="332"/>
      <c r="AM97" s="332"/>
      <c r="AN97" s="332"/>
      <c r="AO97" s="332"/>
      <c r="AP97" s="332"/>
      <c r="AQ97" s="332"/>
      <c r="AR97" s="332"/>
      <c r="AS97" s="332"/>
      <c r="AT97" s="332"/>
      <c r="AU97" s="332"/>
      <c r="AV97" s="332"/>
      <c r="AW97" s="332"/>
      <c r="AX97" s="332"/>
      <c r="AY97" s="332"/>
      <c r="AZ97" s="332"/>
      <c r="BA97" s="332"/>
      <c r="BB97" s="332"/>
      <c r="BC97" s="332"/>
      <c r="BD97" s="332"/>
      <c r="BE97" s="332"/>
      <c r="BF97" s="332"/>
      <c r="BG97" s="332"/>
      <c r="BH97" s="332"/>
      <c r="BI97" s="332"/>
      <c r="BJ97" s="332"/>
      <c r="BK97" s="332"/>
      <c r="BL97" s="332"/>
      <c r="BM97" s="332"/>
      <c r="BN97" s="332"/>
      <c r="BO97" s="332"/>
      <c r="BP97" s="332"/>
      <c r="BQ97" s="332"/>
      <c r="BR97" s="332"/>
      <c r="BS97" s="332"/>
      <c r="BT97" s="332"/>
      <c r="BU97" s="332"/>
      <c r="BV97" s="332"/>
      <c r="BW97" s="332"/>
      <c r="BX97" s="332"/>
      <c r="BY97" s="332"/>
      <c r="BZ97" s="332"/>
      <c r="CA97" s="332"/>
      <c r="CB97" s="332"/>
      <c r="CC97" s="332"/>
      <c r="CD97" s="332"/>
      <c r="CE97" s="332"/>
      <c r="CF97" s="332"/>
      <c r="CG97" s="332"/>
      <c r="CH97" s="332"/>
      <c r="CI97" s="332"/>
      <c r="CJ97" s="332"/>
      <c r="CK97" s="332"/>
      <c r="CL97" s="332"/>
      <c r="CM97" s="332"/>
      <c r="CN97" s="332"/>
      <c r="CO97" s="332"/>
      <c r="CP97" s="332"/>
      <c r="CQ97" s="332"/>
      <c r="CR97" s="332"/>
      <c r="CS97" s="332"/>
      <c r="CT97" s="332"/>
      <c r="CU97" s="332"/>
      <c r="CV97" s="332"/>
      <c r="CW97" s="332"/>
      <c r="CX97" s="332"/>
      <c r="CY97" s="332"/>
      <c r="CZ97" s="332"/>
      <c r="DA97" s="332"/>
      <c r="DB97" s="332"/>
      <c r="DC97" s="332"/>
      <c r="DD97" s="332"/>
      <c r="DE97" s="332"/>
      <c r="DF97" s="332"/>
      <c r="DG97" s="332"/>
      <c r="DH97" s="332"/>
      <c r="DI97" s="332"/>
      <c r="DJ97" s="332"/>
      <c r="DK97" s="332"/>
      <c r="DL97" s="332"/>
      <c r="DM97" s="332"/>
      <c r="DN97" s="332"/>
      <c r="DO97" s="332"/>
      <c r="DP97" s="332"/>
      <c r="DQ97" s="332"/>
      <c r="DR97" s="332"/>
      <c r="DS97" s="332"/>
      <c r="DT97" s="332"/>
      <c r="DU97" s="332"/>
      <c r="DV97" s="332"/>
      <c r="DW97" s="332"/>
      <c r="DX97" s="332"/>
      <c r="DY97" s="332"/>
      <c r="DZ97" s="332"/>
      <c r="EA97" s="332"/>
      <c r="EB97" s="332"/>
      <c r="EC97" s="332"/>
      <c r="ED97" s="332"/>
      <c r="EE97" s="332"/>
      <c r="EF97" s="332"/>
      <c r="EG97" s="332"/>
      <c r="EH97" s="332"/>
      <c r="EI97" s="332"/>
      <c r="EJ97" s="332"/>
      <c r="EK97" s="332"/>
      <c r="EL97" s="332"/>
      <c r="EM97" s="332"/>
      <c r="EN97" s="332"/>
      <c r="EO97" s="332"/>
      <c r="EP97" s="332"/>
      <c r="EQ97" s="332"/>
      <c r="ER97" s="332"/>
      <c r="ES97" s="332"/>
      <c r="ET97" s="332"/>
      <c r="EU97" s="332"/>
      <c r="EV97" s="332"/>
      <c r="EW97" s="332"/>
      <c r="EX97" s="332"/>
      <c r="EY97" s="332"/>
      <c r="EZ97" s="332"/>
      <c r="FA97" s="332"/>
      <c r="FB97" s="332"/>
      <c r="FC97" s="332"/>
      <c r="FD97" s="332"/>
      <c r="FE97" s="332"/>
      <c r="FF97" s="332"/>
      <c r="FG97" s="332"/>
      <c r="FH97" s="332"/>
      <c r="FI97" s="332"/>
      <c r="FJ97" s="332"/>
      <c r="FK97" s="332"/>
      <c r="FL97" s="332"/>
      <c r="FM97" s="332"/>
      <c r="FN97" s="332"/>
      <c r="FO97" s="332"/>
      <c r="FP97" s="332"/>
      <c r="FQ97" s="332"/>
      <c r="FR97" s="332"/>
      <c r="FS97" s="332"/>
      <c r="FT97" s="332"/>
      <c r="FU97" s="332"/>
      <c r="FV97" s="332"/>
      <c r="FW97" s="332"/>
      <c r="FX97" s="332"/>
      <c r="FY97" s="332"/>
      <c r="FZ97" s="332"/>
      <c r="GA97" s="332"/>
      <c r="GB97" s="332"/>
      <c r="GC97" s="332"/>
      <c r="GD97" s="332"/>
      <c r="GE97" s="332"/>
      <c r="GF97" s="332"/>
      <c r="GG97" s="332"/>
      <c r="GH97" s="332"/>
      <c r="GI97" s="332"/>
      <c r="GJ97" s="332"/>
      <c r="GK97" s="332"/>
      <c r="GL97" s="332"/>
      <c r="GM97" s="332"/>
      <c r="GN97" s="332"/>
      <c r="GO97" s="332"/>
      <c r="GP97" s="332"/>
      <c r="GQ97" s="332"/>
      <c r="GR97" s="332"/>
      <c r="GS97" s="332"/>
      <c r="GT97" s="332"/>
      <c r="GU97" s="332"/>
      <c r="GV97" s="332"/>
      <c r="GW97" s="332"/>
      <c r="GX97" s="332"/>
      <c r="GY97" s="332"/>
      <c r="GZ97" s="332"/>
      <c r="HA97" s="332"/>
      <c r="HB97" s="332"/>
      <c r="HC97" s="332"/>
      <c r="HD97" s="332"/>
      <c r="HE97" s="332"/>
      <c r="HF97" s="332"/>
      <c r="HG97" s="332"/>
      <c r="HH97" s="332"/>
      <c r="HI97" s="332"/>
      <c r="HJ97" s="332"/>
      <c r="HK97" s="332"/>
      <c r="HL97" s="332"/>
      <c r="HM97" s="332"/>
      <c r="HN97" s="332"/>
      <c r="HO97" s="332"/>
      <c r="HP97" s="332"/>
      <c r="HQ97" s="332"/>
      <c r="HR97" s="332"/>
      <c r="HS97" s="332"/>
      <c r="HT97" s="332"/>
      <c r="HU97" s="332"/>
      <c r="HV97" s="332"/>
      <c r="HW97" s="332"/>
      <c r="HX97" s="332"/>
      <c r="HY97" s="332"/>
      <c r="HZ97" s="332"/>
      <c r="IA97" s="332"/>
      <c r="IB97" s="332"/>
      <c r="IC97" s="332"/>
      <c r="ID97" s="332"/>
      <c r="IE97" s="332"/>
      <c r="IF97" s="332"/>
      <c r="IG97" s="332"/>
      <c r="IH97" s="332"/>
      <c r="II97" s="332"/>
      <c r="IJ97" s="332"/>
      <c r="IK97" s="332"/>
      <c r="IL97" s="332"/>
      <c r="IM97" s="332"/>
      <c r="IN97" s="332"/>
      <c r="IO97" s="332"/>
      <c r="IP97" s="332"/>
      <c r="IQ97" s="332"/>
      <c r="IR97" s="332"/>
      <c r="IS97" s="332"/>
      <c r="IT97" s="332"/>
      <c r="IU97" s="332"/>
      <c r="IV97" s="332"/>
      <c r="IW97" s="332"/>
      <c r="IX97" s="332"/>
      <c r="IY97" s="332"/>
      <c r="IZ97" s="332"/>
      <c r="JA97" s="332"/>
      <c r="JB97" s="332"/>
      <c r="JC97" s="332"/>
      <c r="JD97" s="332"/>
      <c r="JE97" s="332"/>
      <c r="JF97" s="332"/>
      <c r="JG97" s="332"/>
      <c r="JH97" s="332"/>
      <c r="JI97" s="332"/>
      <c r="JJ97" s="332"/>
      <c r="JK97" s="332"/>
      <c r="JL97" s="332"/>
      <c r="JM97" s="332"/>
      <c r="JN97" s="332"/>
      <c r="JO97" s="332"/>
      <c r="JP97" s="332"/>
      <c r="JQ97" s="332"/>
      <c r="JR97" s="332"/>
      <c r="JS97" s="332"/>
      <c r="JT97" s="332"/>
      <c r="JU97" s="332"/>
      <c r="JV97" s="332"/>
      <c r="JW97" s="332"/>
      <c r="JX97" s="332"/>
      <c r="JY97" s="332"/>
      <c r="JZ97" s="332"/>
      <c r="KA97" s="332"/>
      <c r="KB97" s="332"/>
      <c r="KC97" s="332"/>
      <c r="KD97" s="332"/>
      <c r="KE97" s="332"/>
      <c r="KF97" s="332"/>
      <c r="KG97" s="332"/>
      <c r="KH97" s="332"/>
      <c r="KI97" s="332"/>
      <c r="KJ97" s="332"/>
      <c r="KK97" s="332"/>
      <c r="KL97" s="332"/>
      <c r="KM97" s="332"/>
      <c r="KN97" s="332"/>
      <c r="KO97" s="332"/>
      <c r="KP97" s="332"/>
      <c r="KQ97" s="332"/>
      <c r="KR97" s="332"/>
      <c r="KS97" s="332"/>
      <c r="KT97" s="332"/>
      <c r="KU97" s="332"/>
      <c r="KV97" s="332"/>
      <c r="KW97" s="332"/>
      <c r="KX97" s="332"/>
      <c r="KY97" s="332"/>
      <c r="KZ97" s="332"/>
      <c r="LA97" s="332"/>
      <c r="LB97" s="332"/>
      <c r="LC97" s="332"/>
      <c r="LD97" s="332"/>
      <c r="LE97" s="332"/>
      <c r="LF97" s="332"/>
      <c r="LG97" s="332"/>
      <c r="LH97" s="332"/>
      <c r="LI97" s="332"/>
      <c r="LJ97" s="332"/>
      <c r="LK97" s="332"/>
      <c r="LL97" s="332"/>
      <c r="LM97" s="332"/>
      <c r="LN97" s="332"/>
      <c r="LO97" s="332"/>
      <c r="LP97" s="332"/>
      <c r="LQ97" s="332"/>
      <c r="LR97" s="332"/>
      <c r="LS97" s="332"/>
      <c r="LT97" s="332"/>
      <c r="LU97" s="332"/>
      <c r="LV97" s="332"/>
      <c r="LW97" s="332"/>
      <c r="LX97" s="332"/>
      <c r="LY97" s="332"/>
      <c r="LZ97" s="332"/>
      <c r="MA97" s="332"/>
      <c r="MB97" s="332"/>
      <c r="MC97" s="332"/>
      <c r="MD97" s="332"/>
      <c r="ME97" s="332"/>
      <c r="MF97" s="332"/>
      <c r="MG97" s="332"/>
      <c r="MH97" s="332"/>
      <c r="MI97" s="332"/>
      <c r="MJ97" s="332"/>
      <c r="MK97" s="332"/>
      <c r="ML97" s="332"/>
      <c r="MM97" s="332"/>
      <c r="MN97" s="332"/>
      <c r="MO97" s="332"/>
      <c r="MP97" s="332"/>
      <c r="MQ97" s="332"/>
      <c r="MR97" s="332"/>
      <c r="MS97" s="332"/>
      <c r="MT97" s="332"/>
      <c r="MU97" s="332"/>
      <c r="MV97" s="332"/>
      <c r="MW97" s="332"/>
      <c r="MX97" s="332"/>
      <c r="MY97" s="332"/>
      <c r="MZ97" s="332"/>
      <c r="NA97" s="332"/>
      <c r="NB97" s="332"/>
      <c r="NC97" s="332"/>
      <c r="ND97" s="332"/>
      <c r="NE97" s="332"/>
      <c r="NF97" s="332"/>
      <c r="NG97" s="332"/>
      <c r="NH97" s="332"/>
      <c r="NI97" s="332"/>
      <c r="NJ97" s="332"/>
      <c r="NK97" s="332"/>
      <c r="NL97" s="332"/>
      <c r="NM97" s="332"/>
      <c r="NN97" s="332"/>
      <c r="NO97" s="332"/>
      <c r="NP97" s="332"/>
      <c r="NQ97" s="332"/>
      <c r="NR97" s="332"/>
      <c r="NS97" s="332"/>
      <c r="NT97" s="332"/>
      <c r="NU97" s="332"/>
      <c r="NV97" s="332"/>
      <c r="NW97" s="332"/>
      <c r="NX97" s="332"/>
      <c r="NY97" s="332"/>
      <c r="NZ97" s="332"/>
      <c r="OA97" s="332"/>
      <c r="OB97" s="332"/>
      <c r="OC97" s="332"/>
      <c r="OD97" s="332"/>
      <c r="OE97" s="43" t="s">
        <v>1206</v>
      </c>
    </row>
    <row r="98" spans="1:395" s="43" customFormat="1" ht="15.75" customHeight="1">
      <c r="A98" s="92">
        <f t="shared" si="56"/>
        <v>93</v>
      </c>
      <c r="B98" s="415"/>
      <c r="C98" s="90">
        <f t="shared" si="31"/>
        <v>0</v>
      </c>
      <c r="D98" s="90">
        <f t="shared" si="32"/>
        <v>0</v>
      </c>
      <c r="E98" s="88">
        <f t="shared" si="45"/>
        <v>0</v>
      </c>
      <c r="F98" s="88">
        <f t="shared" si="33"/>
        <v>0</v>
      </c>
      <c r="G98" s="88">
        <f t="shared" si="46"/>
        <v>0</v>
      </c>
      <c r="H98" s="89">
        <f t="shared" si="34"/>
        <v>0</v>
      </c>
      <c r="I98" s="89">
        <f t="shared" si="47"/>
        <v>0</v>
      </c>
      <c r="J98" s="88">
        <f t="shared" si="35"/>
        <v>0</v>
      </c>
      <c r="K98" s="88">
        <f t="shared" si="48"/>
        <v>0</v>
      </c>
      <c r="L98" s="88">
        <f t="shared" si="36"/>
        <v>0</v>
      </c>
      <c r="M98" s="88">
        <f t="shared" si="49"/>
        <v>0</v>
      </c>
      <c r="N98" s="88">
        <f t="shared" si="37"/>
        <v>0</v>
      </c>
      <c r="O98" s="88">
        <f t="shared" si="50"/>
        <v>0</v>
      </c>
      <c r="P98" s="88">
        <f t="shared" si="38"/>
        <v>0</v>
      </c>
      <c r="Q98" s="88">
        <f t="shared" si="51"/>
        <v>0</v>
      </c>
      <c r="R98" s="88">
        <f t="shared" si="39"/>
        <v>0</v>
      </c>
      <c r="S98" s="88">
        <f t="shared" si="52"/>
        <v>0</v>
      </c>
      <c r="T98" s="88">
        <f t="shared" si="40"/>
        <v>0</v>
      </c>
      <c r="U98" s="88">
        <f t="shared" si="53"/>
        <v>0</v>
      </c>
      <c r="V98" s="88">
        <f t="shared" si="41"/>
        <v>0</v>
      </c>
      <c r="W98" s="88">
        <f t="shared" si="28"/>
        <v>0</v>
      </c>
      <c r="X98" s="88">
        <f t="shared" si="42"/>
        <v>0</v>
      </c>
      <c r="Y98" s="88">
        <f t="shared" si="43"/>
        <v>0</v>
      </c>
      <c r="Z98" s="88">
        <f t="shared" si="44"/>
        <v>0</v>
      </c>
      <c r="AA98" s="88">
        <f t="shared" si="54"/>
        <v>0</v>
      </c>
      <c r="AB98" s="88">
        <f t="shared" si="55"/>
        <v>0</v>
      </c>
      <c r="AC98" s="332"/>
      <c r="AD98" s="332"/>
      <c r="AE98" s="332"/>
      <c r="AF98" s="332"/>
      <c r="AG98" s="332"/>
      <c r="AH98" s="332"/>
      <c r="AI98" s="332"/>
      <c r="AJ98" s="332"/>
      <c r="AK98" s="332"/>
      <c r="AL98" s="332"/>
      <c r="AM98" s="332"/>
      <c r="AN98" s="332"/>
      <c r="AO98" s="332"/>
      <c r="AP98" s="332"/>
      <c r="AQ98" s="332"/>
      <c r="AR98" s="332"/>
      <c r="AS98" s="332"/>
      <c r="AT98" s="332"/>
      <c r="AU98" s="332"/>
      <c r="AV98" s="332"/>
      <c r="AW98" s="332"/>
      <c r="AX98" s="332"/>
      <c r="AY98" s="332"/>
      <c r="AZ98" s="332"/>
      <c r="BA98" s="332"/>
      <c r="BB98" s="332"/>
      <c r="BC98" s="332"/>
      <c r="BD98" s="332"/>
      <c r="BE98" s="332"/>
      <c r="BF98" s="332"/>
      <c r="BG98" s="332"/>
      <c r="BH98" s="332"/>
      <c r="BI98" s="332"/>
      <c r="BJ98" s="332"/>
      <c r="BK98" s="332"/>
      <c r="BL98" s="332"/>
      <c r="BM98" s="332"/>
      <c r="BN98" s="332"/>
      <c r="BO98" s="332"/>
      <c r="BP98" s="332"/>
      <c r="BQ98" s="332"/>
      <c r="BR98" s="332"/>
      <c r="BS98" s="332"/>
      <c r="BT98" s="332"/>
      <c r="BU98" s="332"/>
      <c r="BV98" s="332"/>
      <c r="BW98" s="332"/>
      <c r="BX98" s="332"/>
      <c r="BY98" s="332"/>
      <c r="BZ98" s="332"/>
      <c r="CA98" s="332"/>
      <c r="CB98" s="332"/>
      <c r="CC98" s="332"/>
      <c r="CD98" s="332"/>
      <c r="CE98" s="332"/>
      <c r="CF98" s="332"/>
      <c r="CG98" s="332"/>
      <c r="CH98" s="332"/>
      <c r="CI98" s="332"/>
      <c r="CJ98" s="332"/>
      <c r="CK98" s="332"/>
      <c r="CL98" s="332"/>
      <c r="CM98" s="332"/>
      <c r="CN98" s="332"/>
      <c r="CO98" s="332"/>
      <c r="CP98" s="332"/>
      <c r="CQ98" s="332"/>
      <c r="CR98" s="332"/>
      <c r="CS98" s="332"/>
      <c r="CT98" s="332"/>
      <c r="CU98" s="332"/>
      <c r="CV98" s="332"/>
      <c r="CW98" s="332"/>
      <c r="CX98" s="332"/>
      <c r="CY98" s="332"/>
      <c r="CZ98" s="332"/>
      <c r="DA98" s="332"/>
      <c r="DB98" s="332"/>
      <c r="DC98" s="332"/>
      <c r="DD98" s="332"/>
      <c r="DE98" s="332"/>
      <c r="DF98" s="332"/>
      <c r="DG98" s="332"/>
      <c r="DH98" s="332"/>
      <c r="DI98" s="332"/>
      <c r="DJ98" s="332"/>
      <c r="DK98" s="332"/>
      <c r="DL98" s="332"/>
      <c r="DM98" s="332"/>
      <c r="DN98" s="332"/>
      <c r="DO98" s="332"/>
      <c r="DP98" s="332"/>
      <c r="DQ98" s="332"/>
      <c r="DR98" s="332"/>
      <c r="DS98" s="332"/>
      <c r="DT98" s="332"/>
      <c r="DU98" s="332"/>
      <c r="DV98" s="332"/>
      <c r="DW98" s="332"/>
      <c r="DX98" s="332"/>
      <c r="DY98" s="332"/>
      <c r="DZ98" s="332"/>
      <c r="EA98" s="332"/>
      <c r="EB98" s="332"/>
      <c r="EC98" s="332"/>
      <c r="ED98" s="332"/>
      <c r="EE98" s="332"/>
      <c r="EF98" s="332"/>
      <c r="EG98" s="332"/>
      <c r="EH98" s="332"/>
      <c r="EI98" s="332"/>
      <c r="EJ98" s="332"/>
      <c r="EK98" s="332"/>
      <c r="EL98" s="332"/>
      <c r="EM98" s="332"/>
      <c r="EN98" s="332"/>
      <c r="EO98" s="332"/>
      <c r="EP98" s="332"/>
      <c r="EQ98" s="332"/>
      <c r="ER98" s="332"/>
      <c r="ES98" s="332"/>
      <c r="ET98" s="332"/>
      <c r="EU98" s="332"/>
      <c r="EV98" s="332"/>
      <c r="EW98" s="332"/>
      <c r="EX98" s="332"/>
      <c r="EY98" s="332"/>
      <c r="EZ98" s="332"/>
      <c r="FA98" s="332"/>
      <c r="FB98" s="332"/>
      <c r="FC98" s="332"/>
      <c r="FD98" s="332"/>
      <c r="FE98" s="332"/>
      <c r="FF98" s="332"/>
      <c r="FG98" s="332"/>
      <c r="FH98" s="332"/>
      <c r="FI98" s="332"/>
      <c r="FJ98" s="332"/>
      <c r="FK98" s="332"/>
      <c r="FL98" s="332"/>
      <c r="FM98" s="332"/>
      <c r="FN98" s="332"/>
      <c r="FO98" s="332"/>
      <c r="FP98" s="332"/>
      <c r="FQ98" s="332"/>
      <c r="FR98" s="332"/>
      <c r="FS98" s="332"/>
      <c r="FT98" s="332"/>
      <c r="FU98" s="332"/>
      <c r="FV98" s="332"/>
      <c r="FW98" s="332"/>
      <c r="FX98" s="332"/>
      <c r="FY98" s="332"/>
      <c r="FZ98" s="332"/>
      <c r="GA98" s="332"/>
      <c r="GB98" s="332"/>
      <c r="GC98" s="332"/>
      <c r="GD98" s="332"/>
      <c r="GE98" s="332"/>
      <c r="GF98" s="332"/>
      <c r="GG98" s="332"/>
      <c r="GH98" s="332"/>
      <c r="GI98" s="332"/>
      <c r="GJ98" s="332"/>
      <c r="GK98" s="332"/>
      <c r="GL98" s="332"/>
      <c r="GM98" s="332"/>
      <c r="GN98" s="332"/>
      <c r="GO98" s="332"/>
      <c r="GP98" s="332"/>
      <c r="GQ98" s="332"/>
      <c r="GR98" s="332"/>
      <c r="GS98" s="332"/>
      <c r="GT98" s="332"/>
      <c r="GU98" s="332"/>
      <c r="GV98" s="332"/>
      <c r="GW98" s="332"/>
      <c r="GX98" s="332"/>
      <c r="GY98" s="332"/>
      <c r="GZ98" s="332"/>
      <c r="HA98" s="332"/>
      <c r="HB98" s="332"/>
      <c r="HC98" s="332"/>
      <c r="HD98" s="332"/>
      <c r="HE98" s="332"/>
      <c r="HF98" s="332"/>
      <c r="HG98" s="332"/>
      <c r="HH98" s="332"/>
      <c r="HI98" s="332"/>
      <c r="HJ98" s="332"/>
      <c r="HK98" s="332"/>
      <c r="HL98" s="332"/>
      <c r="HM98" s="332"/>
      <c r="HN98" s="332"/>
      <c r="HO98" s="332"/>
      <c r="HP98" s="332"/>
      <c r="HQ98" s="332"/>
      <c r="HR98" s="332"/>
      <c r="HS98" s="332"/>
      <c r="HT98" s="332"/>
      <c r="HU98" s="332"/>
      <c r="HV98" s="332"/>
      <c r="HW98" s="332"/>
      <c r="HX98" s="332"/>
      <c r="HY98" s="332"/>
      <c r="HZ98" s="332"/>
      <c r="IA98" s="332"/>
      <c r="IB98" s="332"/>
      <c r="IC98" s="332"/>
      <c r="ID98" s="332"/>
      <c r="IE98" s="332"/>
      <c r="IF98" s="332"/>
      <c r="IG98" s="332"/>
      <c r="IH98" s="332"/>
      <c r="II98" s="332"/>
      <c r="IJ98" s="332"/>
      <c r="IK98" s="332"/>
      <c r="IL98" s="332"/>
      <c r="IM98" s="332"/>
      <c r="IN98" s="332"/>
      <c r="IO98" s="332"/>
      <c r="IP98" s="332"/>
      <c r="IQ98" s="332"/>
      <c r="IR98" s="332"/>
      <c r="IS98" s="332"/>
      <c r="IT98" s="332"/>
      <c r="IU98" s="332"/>
      <c r="IV98" s="332"/>
      <c r="IW98" s="332"/>
      <c r="IX98" s="332"/>
      <c r="IY98" s="332"/>
      <c r="IZ98" s="332"/>
      <c r="JA98" s="332"/>
      <c r="JB98" s="332"/>
      <c r="JC98" s="332"/>
      <c r="JD98" s="332"/>
      <c r="JE98" s="332"/>
      <c r="JF98" s="332"/>
      <c r="JG98" s="332"/>
      <c r="JH98" s="332"/>
      <c r="JI98" s="332"/>
      <c r="JJ98" s="332"/>
      <c r="JK98" s="332"/>
      <c r="JL98" s="332"/>
      <c r="JM98" s="332"/>
      <c r="JN98" s="332"/>
      <c r="JO98" s="332"/>
      <c r="JP98" s="332"/>
      <c r="JQ98" s="332"/>
      <c r="JR98" s="332"/>
      <c r="JS98" s="332"/>
      <c r="JT98" s="332"/>
      <c r="JU98" s="332"/>
      <c r="JV98" s="332"/>
      <c r="JW98" s="332"/>
      <c r="JX98" s="332"/>
      <c r="JY98" s="332"/>
      <c r="JZ98" s="332"/>
      <c r="KA98" s="332"/>
      <c r="KB98" s="332"/>
      <c r="KC98" s="332"/>
      <c r="KD98" s="332"/>
      <c r="KE98" s="332"/>
      <c r="KF98" s="332"/>
      <c r="KG98" s="332"/>
      <c r="KH98" s="332"/>
      <c r="KI98" s="332"/>
      <c r="KJ98" s="332"/>
      <c r="KK98" s="332"/>
      <c r="KL98" s="332"/>
      <c r="KM98" s="332"/>
      <c r="KN98" s="332"/>
      <c r="KO98" s="332"/>
      <c r="KP98" s="332"/>
      <c r="KQ98" s="332"/>
      <c r="KR98" s="332"/>
      <c r="KS98" s="332"/>
      <c r="KT98" s="332"/>
      <c r="KU98" s="332"/>
      <c r="KV98" s="332"/>
      <c r="KW98" s="332"/>
      <c r="KX98" s="332"/>
      <c r="KY98" s="332"/>
      <c r="KZ98" s="332"/>
      <c r="LA98" s="332"/>
      <c r="LB98" s="332"/>
      <c r="LC98" s="332"/>
      <c r="LD98" s="332"/>
      <c r="LE98" s="332"/>
      <c r="LF98" s="332"/>
      <c r="LG98" s="332"/>
      <c r="LH98" s="332"/>
      <c r="LI98" s="332"/>
      <c r="LJ98" s="332"/>
      <c r="LK98" s="332"/>
      <c r="LL98" s="332"/>
      <c r="LM98" s="332"/>
      <c r="LN98" s="332"/>
      <c r="LO98" s="332"/>
      <c r="LP98" s="332"/>
      <c r="LQ98" s="332"/>
      <c r="LR98" s="332"/>
      <c r="LS98" s="332"/>
      <c r="LT98" s="332"/>
      <c r="LU98" s="332"/>
      <c r="LV98" s="332"/>
      <c r="LW98" s="332"/>
      <c r="LX98" s="332"/>
      <c r="LY98" s="332"/>
      <c r="LZ98" s="332"/>
      <c r="MA98" s="332"/>
      <c r="MB98" s="332"/>
      <c r="MC98" s="332"/>
      <c r="MD98" s="332"/>
      <c r="ME98" s="332"/>
      <c r="MF98" s="332"/>
      <c r="MG98" s="332"/>
      <c r="MH98" s="332"/>
      <c r="MI98" s="332"/>
      <c r="MJ98" s="332"/>
      <c r="MK98" s="332"/>
      <c r="ML98" s="332"/>
      <c r="MM98" s="332"/>
      <c r="MN98" s="332"/>
      <c r="MO98" s="332"/>
      <c r="MP98" s="332"/>
      <c r="MQ98" s="332"/>
      <c r="MR98" s="332"/>
      <c r="MS98" s="332"/>
      <c r="MT98" s="332"/>
      <c r="MU98" s="332"/>
      <c r="MV98" s="332"/>
      <c r="MW98" s="332"/>
      <c r="MX98" s="332"/>
      <c r="MY98" s="332"/>
      <c r="MZ98" s="332"/>
      <c r="NA98" s="332"/>
      <c r="NB98" s="332"/>
      <c r="NC98" s="332"/>
      <c r="ND98" s="332"/>
      <c r="NE98" s="332"/>
      <c r="NF98" s="332"/>
      <c r="NG98" s="332"/>
      <c r="NH98" s="332"/>
      <c r="NI98" s="332"/>
      <c r="NJ98" s="332"/>
      <c r="NK98" s="332"/>
      <c r="NL98" s="332"/>
      <c r="NM98" s="332"/>
      <c r="NN98" s="332"/>
      <c r="NO98" s="332"/>
      <c r="NP98" s="332"/>
      <c r="NQ98" s="332"/>
      <c r="NR98" s="332"/>
      <c r="NS98" s="332"/>
      <c r="NT98" s="332"/>
      <c r="NU98" s="332"/>
      <c r="NV98" s="332"/>
      <c r="NW98" s="332"/>
      <c r="NX98" s="332"/>
      <c r="NY98" s="332"/>
      <c r="NZ98" s="332"/>
      <c r="OA98" s="332"/>
      <c r="OB98" s="332"/>
      <c r="OC98" s="332"/>
      <c r="OD98" s="332"/>
      <c r="OE98" s="43" t="s">
        <v>1206</v>
      </c>
    </row>
    <row r="99" spans="1:395" s="43" customFormat="1" ht="15.75" customHeight="1">
      <c r="A99" s="92">
        <f t="shared" si="56"/>
        <v>94</v>
      </c>
      <c r="B99" s="415"/>
      <c r="C99" s="90">
        <f t="shared" si="31"/>
        <v>0</v>
      </c>
      <c r="D99" s="90">
        <f t="shared" si="32"/>
        <v>0</v>
      </c>
      <c r="E99" s="88">
        <f t="shared" si="45"/>
        <v>0</v>
      </c>
      <c r="F99" s="88">
        <f t="shared" si="33"/>
        <v>0</v>
      </c>
      <c r="G99" s="88">
        <f t="shared" si="46"/>
        <v>0</v>
      </c>
      <c r="H99" s="89">
        <f t="shared" si="34"/>
        <v>0</v>
      </c>
      <c r="I99" s="89">
        <f t="shared" si="47"/>
        <v>0</v>
      </c>
      <c r="J99" s="88">
        <f t="shared" si="35"/>
        <v>0</v>
      </c>
      <c r="K99" s="88">
        <f t="shared" si="48"/>
        <v>0</v>
      </c>
      <c r="L99" s="88">
        <f t="shared" si="36"/>
        <v>0</v>
      </c>
      <c r="M99" s="88">
        <f t="shared" si="49"/>
        <v>0</v>
      </c>
      <c r="N99" s="88">
        <f t="shared" si="37"/>
        <v>0</v>
      </c>
      <c r="O99" s="88">
        <f t="shared" si="50"/>
        <v>0</v>
      </c>
      <c r="P99" s="88">
        <f t="shared" si="38"/>
        <v>0</v>
      </c>
      <c r="Q99" s="88">
        <f t="shared" si="51"/>
        <v>0</v>
      </c>
      <c r="R99" s="88">
        <f t="shared" si="39"/>
        <v>0</v>
      </c>
      <c r="S99" s="88">
        <f t="shared" si="52"/>
        <v>0</v>
      </c>
      <c r="T99" s="88">
        <f t="shared" si="40"/>
        <v>0</v>
      </c>
      <c r="U99" s="88">
        <f t="shared" si="53"/>
        <v>0</v>
      </c>
      <c r="V99" s="88">
        <f t="shared" si="41"/>
        <v>0</v>
      </c>
      <c r="W99" s="88">
        <f t="shared" si="28"/>
        <v>0</v>
      </c>
      <c r="X99" s="88">
        <f t="shared" si="42"/>
        <v>0</v>
      </c>
      <c r="Y99" s="88">
        <f t="shared" si="43"/>
        <v>0</v>
      </c>
      <c r="Z99" s="88">
        <f t="shared" si="44"/>
        <v>0</v>
      </c>
      <c r="AA99" s="88">
        <f t="shared" si="54"/>
        <v>0</v>
      </c>
      <c r="AB99" s="88">
        <f t="shared" si="55"/>
        <v>0</v>
      </c>
      <c r="AC99" s="332"/>
      <c r="AD99" s="332"/>
      <c r="AE99" s="332"/>
      <c r="AF99" s="332"/>
      <c r="AG99" s="332"/>
      <c r="AH99" s="332"/>
      <c r="AI99" s="332"/>
      <c r="AJ99" s="332"/>
      <c r="AK99" s="332"/>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332"/>
      <c r="BH99" s="332"/>
      <c r="BI99" s="332"/>
      <c r="BJ99" s="332"/>
      <c r="BK99" s="332"/>
      <c r="BL99" s="332"/>
      <c r="BM99" s="332"/>
      <c r="BN99" s="332"/>
      <c r="BO99" s="332"/>
      <c r="BP99" s="332"/>
      <c r="BQ99" s="332"/>
      <c r="BR99" s="332"/>
      <c r="BS99" s="332"/>
      <c r="BT99" s="332"/>
      <c r="BU99" s="332"/>
      <c r="BV99" s="332"/>
      <c r="BW99" s="332"/>
      <c r="BX99" s="332"/>
      <c r="BY99" s="332"/>
      <c r="BZ99" s="332"/>
      <c r="CA99" s="332"/>
      <c r="CB99" s="332"/>
      <c r="CC99" s="332"/>
      <c r="CD99" s="332"/>
      <c r="CE99" s="332"/>
      <c r="CF99" s="332"/>
      <c r="CG99" s="332"/>
      <c r="CH99" s="332"/>
      <c r="CI99" s="332"/>
      <c r="CJ99" s="332"/>
      <c r="CK99" s="332"/>
      <c r="CL99" s="332"/>
      <c r="CM99" s="332"/>
      <c r="CN99" s="332"/>
      <c r="CO99" s="332"/>
      <c r="CP99" s="332"/>
      <c r="CQ99" s="332"/>
      <c r="CR99" s="332"/>
      <c r="CS99" s="332"/>
      <c r="CT99" s="332"/>
      <c r="CU99" s="332"/>
      <c r="CV99" s="332"/>
      <c r="CW99" s="332"/>
      <c r="CX99" s="332"/>
      <c r="CY99" s="332"/>
      <c r="CZ99" s="332"/>
      <c r="DA99" s="332"/>
      <c r="DB99" s="332"/>
      <c r="DC99" s="332"/>
      <c r="DD99" s="332"/>
      <c r="DE99" s="332"/>
      <c r="DF99" s="332"/>
      <c r="DG99" s="332"/>
      <c r="DH99" s="332"/>
      <c r="DI99" s="332"/>
      <c r="DJ99" s="332"/>
      <c r="DK99" s="332"/>
      <c r="DL99" s="332"/>
      <c r="DM99" s="332"/>
      <c r="DN99" s="332"/>
      <c r="DO99" s="332"/>
      <c r="DP99" s="332"/>
      <c r="DQ99" s="332"/>
      <c r="DR99" s="332"/>
      <c r="DS99" s="332"/>
      <c r="DT99" s="332"/>
      <c r="DU99" s="332"/>
      <c r="DV99" s="332"/>
      <c r="DW99" s="332"/>
      <c r="DX99" s="332"/>
      <c r="DY99" s="332"/>
      <c r="DZ99" s="332"/>
      <c r="EA99" s="332"/>
      <c r="EB99" s="332"/>
      <c r="EC99" s="332"/>
      <c r="ED99" s="332"/>
      <c r="EE99" s="332"/>
      <c r="EF99" s="332"/>
      <c r="EG99" s="332"/>
      <c r="EH99" s="332"/>
      <c r="EI99" s="332"/>
      <c r="EJ99" s="332"/>
      <c r="EK99" s="332"/>
      <c r="EL99" s="332"/>
      <c r="EM99" s="332"/>
      <c r="EN99" s="332"/>
      <c r="EO99" s="332"/>
      <c r="EP99" s="332"/>
      <c r="EQ99" s="332"/>
      <c r="ER99" s="332"/>
      <c r="ES99" s="332"/>
      <c r="ET99" s="332"/>
      <c r="EU99" s="332"/>
      <c r="EV99" s="332"/>
      <c r="EW99" s="332"/>
      <c r="EX99" s="332"/>
      <c r="EY99" s="332"/>
      <c r="EZ99" s="332"/>
      <c r="FA99" s="332"/>
      <c r="FB99" s="332"/>
      <c r="FC99" s="332"/>
      <c r="FD99" s="332"/>
      <c r="FE99" s="332"/>
      <c r="FF99" s="332"/>
      <c r="FG99" s="332"/>
      <c r="FH99" s="332"/>
      <c r="FI99" s="332"/>
      <c r="FJ99" s="332"/>
      <c r="FK99" s="332"/>
      <c r="FL99" s="332"/>
      <c r="FM99" s="332"/>
      <c r="FN99" s="332"/>
      <c r="FO99" s="332"/>
      <c r="FP99" s="332"/>
      <c r="FQ99" s="332"/>
      <c r="FR99" s="332"/>
      <c r="FS99" s="332"/>
      <c r="FT99" s="332"/>
      <c r="FU99" s="332"/>
      <c r="FV99" s="332"/>
      <c r="FW99" s="332"/>
      <c r="FX99" s="332"/>
      <c r="FY99" s="332"/>
      <c r="FZ99" s="332"/>
      <c r="GA99" s="332"/>
      <c r="GB99" s="332"/>
      <c r="GC99" s="332"/>
      <c r="GD99" s="332"/>
      <c r="GE99" s="332"/>
      <c r="GF99" s="332"/>
      <c r="GG99" s="332"/>
      <c r="GH99" s="332"/>
      <c r="GI99" s="332"/>
      <c r="GJ99" s="332"/>
      <c r="GK99" s="332"/>
      <c r="GL99" s="332"/>
      <c r="GM99" s="332"/>
      <c r="GN99" s="332"/>
      <c r="GO99" s="332"/>
      <c r="GP99" s="332"/>
      <c r="GQ99" s="332"/>
      <c r="GR99" s="332"/>
      <c r="GS99" s="332"/>
      <c r="GT99" s="332"/>
      <c r="GU99" s="332"/>
      <c r="GV99" s="332"/>
      <c r="GW99" s="332"/>
      <c r="GX99" s="332"/>
      <c r="GY99" s="332"/>
      <c r="GZ99" s="332"/>
      <c r="HA99" s="332"/>
      <c r="HB99" s="332"/>
      <c r="HC99" s="332"/>
      <c r="HD99" s="332"/>
      <c r="HE99" s="332"/>
      <c r="HF99" s="332"/>
      <c r="HG99" s="332"/>
      <c r="HH99" s="332"/>
      <c r="HI99" s="332"/>
      <c r="HJ99" s="332"/>
      <c r="HK99" s="332"/>
      <c r="HL99" s="332"/>
      <c r="HM99" s="332"/>
      <c r="HN99" s="332"/>
      <c r="HO99" s="332"/>
      <c r="HP99" s="332"/>
      <c r="HQ99" s="332"/>
      <c r="HR99" s="332"/>
      <c r="HS99" s="332"/>
      <c r="HT99" s="332"/>
      <c r="HU99" s="332"/>
      <c r="HV99" s="332"/>
      <c r="HW99" s="332"/>
      <c r="HX99" s="332"/>
      <c r="HY99" s="332"/>
      <c r="HZ99" s="332"/>
      <c r="IA99" s="332"/>
      <c r="IB99" s="332"/>
      <c r="IC99" s="332"/>
      <c r="ID99" s="332"/>
      <c r="IE99" s="332"/>
      <c r="IF99" s="332"/>
      <c r="IG99" s="332"/>
      <c r="IH99" s="332"/>
      <c r="II99" s="332"/>
      <c r="IJ99" s="332"/>
      <c r="IK99" s="332"/>
      <c r="IL99" s="332"/>
      <c r="IM99" s="332"/>
      <c r="IN99" s="332"/>
      <c r="IO99" s="332"/>
      <c r="IP99" s="332"/>
      <c r="IQ99" s="332"/>
      <c r="IR99" s="332"/>
      <c r="IS99" s="332"/>
      <c r="IT99" s="332"/>
      <c r="IU99" s="332"/>
      <c r="IV99" s="332"/>
      <c r="IW99" s="332"/>
      <c r="IX99" s="332"/>
      <c r="IY99" s="332"/>
      <c r="IZ99" s="332"/>
      <c r="JA99" s="332"/>
      <c r="JB99" s="332"/>
      <c r="JC99" s="332"/>
      <c r="JD99" s="332"/>
      <c r="JE99" s="332"/>
      <c r="JF99" s="332"/>
      <c r="JG99" s="332"/>
      <c r="JH99" s="332"/>
      <c r="JI99" s="332"/>
      <c r="JJ99" s="332"/>
      <c r="JK99" s="332"/>
      <c r="JL99" s="332"/>
      <c r="JM99" s="332"/>
      <c r="JN99" s="332"/>
      <c r="JO99" s="332"/>
      <c r="JP99" s="332"/>
      <c r="JQ99" s="332"/>
      <c r="JR99" s="332"/>
      <c r="JS99" s="332"/>
      <c r="JT99" s="332"/>
      <c r="JU99" s="332"/>
      <c r="JV99" s="332"/>
      <c r="JW99" s="332"/>
      <c r="JX99" s="332"/>
      <c r="JY99" s="332"/>
      <c r="JZ99" s="332"/>
      <c r="KA99" s="332"/>
      <c r="KB99" s="332"/>
      <c r="KC99" s="332"/>
      <c r="KD99" s="332"/>
      <c r="KE99" s="332"/>
      <c r="KF99" s="332"/>
      <c r="KG99" s="332"/>
      <c r="KH99" s="332"/>
      <c r="KI99" s="332"/>
      <c r="KJ99" s="332"/>
      <c r="KK99" s="332"/>
      <c r="KL99" s="332"/>
      <c r="KM99" s="332"/>
      <c r="KN99" s="332"/>
      <c r="KO99" s="332"/>
      <c r="KP99" s="332"/>
      <c r="KQ99" s="332"/>
      <c r="KR99" s="332"/>
      <c r="KS99" s="332"/>
      <c r="KT99" s="332"/>
      <c r="KU99" s="332"/>
      <c r="KV99" s="332"/>
      <c r="KW99" s="332"/>
      <c r="KX99" s="332"/>
      <c r="KY99" s="332"/>
      <c r="KZ99" s="332"/>
      <c r="LA99" s="332"/>
      <c r="LB99" s="332"/>
      <c r="LC99" s="332"/>
      <c r="LD99" s="332"/>
      <c r="LE99" s="332"/>
      <c r="LF99" s="332"/>
      <c r="LG99" s="332"/>
      <c r="LH99" s="332"/>
      <c r="LI99" s="332"/>
      <c r="LJ99" s="332"/>
      <c r="LK99" s="332"/>
      <c r="LL99" s="332"/>
      <c r="LM99" s="332"/>
      <c r="LN99" s="332"/>
      <c r="LO99" s="332"/>
      <c r="LP99" s="332"/>
      <c r="LQ99" s="332"/>
      <c r="LR99" s="332"/>
      <c r="LS99" s="332"/>
      <c r="LT99" s="332"/>
      <c r="LU99" s="332"/>
      <c r="LV99" s="332"/>
      <c r="LW99" s="332"/>
      <c r="LX99" s="332"/>
      <c r="LY99" s="332"/>
      <c r="LZ99" s="332"/>
      <c r="MA99" s="332"/>
      <c r="MB99" s="332"/>
      <c r="MC99" s="332"/>
      <c r="MD99" s="332"/>
      <c r="ME99" s="332"/>
      <c r="MF99" s="332"/>
      <c r="MG99" s="332"/>
      <c r="MH99" s="332"/>
      <c r="MI99" s="332"/>
      <c r="MJ99" s="332"/>
      <c r="MK99" s="332"/>
      <c r="ML99" s="332"/>
      <c r="MM99" s="332"/>
      <c r="MN99" s="332"/>
      <c r="MO99" s="332"/>
      <c r="MP99" s="332"/>
      <c r="MQ99" s="332"/>
      <c r="MR99" s="332"/>
      <c r="MS99" s="332"/>
      <c r="MT99" s="332"/>
      <c r="MU99" s="332"/>
      <c r="MV99" s="332"/>
      <c r="MW99" s="332"/>
      <c r="MX99" s="332"/>
      <c r="MY99" s="332"/>
      <c r="MZ99" s="332"/>
      <c r="NA99" s="332"/>
      <c r="NB99" s="332"/>
      <c r="NC99" s="332"/>
      <c r="ND99" s="332"/>
      <c r="NE99" s="332"/>
      <c r="NF99" s="332"/>
      <c r="NG99" s="332"/>
      <c r="NH99" s="332"/>
      <c r="NI99" s="332"/>
      <c r="NJ99" s="332"/>
      <c r="NK99" s="332"/>
      <c r="NL99" s="332"/>
      <c r="NM99" s="332"/>
      <c r="NN99" s="332"/>
      <c r="NO99" s="332"/>
      <c r="NP99" s="332"/>
      <c r="NQ99" s="332"/>
      <c r="NR99" s="332"/>
      <c r="NS99" s="332"/>
      <c r="NT99" s="332"/>
      <c r="NU99" s="332"/>
      <c r="NV99" s="332"/>
      <c r="NW99" s="332"/>
      <c r="NX99" s="332"/>
      <c r="NY99" s="332"/>
      <c r="NZ99" s="332"/>
      <c r="OA99" s="332"/>
      <c r="OB99" s="332"/>
      <c r="OC99" s="332"/>
      <c r="OD99" s="332"/>
      <c r="OE99" s="43" t="s">
        <v>1206</v>
      </c>
    </row>
    <row r="100" spans="1:395" s="43" customFormat="1" ht="15.75" customHeight="1">
      <c r="A100" s="92">
        <f t="shared" si="56"/>
        <v>95</v>
      </c>
      <c r="B100" s="415"/>
      <c r="C100" s="90">
        <f t="shared" si="31"/>
        <v>0</v>
      </c>
      <c r="D100" s="90">
        <f t="shared" si="32"/>
        <v>0</v>
      </c>
      <c r="E100" s="88">
        <f t="shared" si="45"/>
        <v>0</v>
      </c>
      <c r="F100" s="88">
        <f t="shared" si="33"/>
        <v>0</v>
      </c>
      <c r="G100" s="88">
        <f t="shared" si="46"/>
        <v>0</v>
      </c>
      <c r="H100" s="89">
        <f t="shared" si="34"/>
        <v>0</v>
      </c>
      <c r="I100" s="89">
        <f t="shared" si="47"/>
        <v>0</v>
      </c>
      <c r="J100" s="88">
        <f t="shared" si="35"/>
        <v>0</v>
      </c>
      <c r="K100" s="88">
        <f t="shared" si="48"/>
        <v>0</v>
      </c>
      <c r="L100" s="88">
        <f t="shared" si="36"/>
        <v>0</v>
      </c>
      <c r="M100" s="88">
        <f t="shared" si="49"/>
        <v>0</v>
      </c>
      <c r="N100" s="88">
        <f t="shared" si="37"/>
        <v>0</v>
      </c>
      <c r="O100" s="88">
        <f t="shared" si="50"/>
        <v>0</v>
      </c>
      <c r="P100" s="88">
        <f t="shared" si="38"/>
        <v>0</v>
      </c>
      <c r="Q100" s="88">
        <f t="shared" si="51"/>
        <v>0</v>
      </c>
      <c r="R100" s="88">
        <f t="shared" si="39"/>
        <v>0</v>
      </c>
      <c r="S100" s="88">
        <f t="shared" si="52"/>
        <v>0</v>
      </c>
      <c r="T100" s="88">
        <f t="shared" si="40"/>
        <v>0</v>
      </c>
      <c r="U100" s="88">
        <f t="shared" si="53"/>
        <v>0</v>
      </c>
      <c r="V100" s="88">
        <f t="shared" si="41"/>
        <v>0</v>
      </c>
      <c r="W100" s="88">
        <f t="shared" si="28"/>
        <v>0</v>
      </c>
      <c r="X100" s="88">
        <f t="shared" si="42"/>
        <v>0</v>
      </c>
      <c r="Y100" s="88">
        <f t="shared" si="43"/>
        <v>0</v>
      </c>
      <c r="Z100" s="88">
        <f t="shared" si="44"/>
        <v>0</v>
      </c>
      <c r="AA100" s="88">
        <f t="shared" si="54"/>
        <v>0</v>
      </c>
      <c r="AB100" s="88">
        <f t="shared" si="55"/>
        <v>0</v>
      </c>
      <c r="AC100" s="332"/>
      <c r="AD100" s="332"/>
      <c r="AE100" s="332"/>
      <c r="AF100" s="332"/>
      <c r="AG100" s="332"/>
      <c r="AH100" s="332"/>
      <c r="AI100" s="332"/>
      <c r="AJ100" s="332"/>
      <c r="AK100" s="332"/>
      <c r="AL100" s="332"/>
      <c r="AM100" s="332"/>
      <c r="AN100" s="332"/>
      <c r="AO100" s="332"/>
      <c r="AP100" s="332"/>
      <c r="AQ100" s="332"/>
      <c r="AR100" s="332"/>
      <c r="AS100" s="332"/>
      <c r="AT100" s="332"/>
      <c r="AU100" s="332"/>
      <c r="AV100" s="332"/>
      <c r="AW100" s="332"/>
      <c r="AX100" s="332"/>
      <c r="AY100" s="332"/>
      <c r="AZ100" s="332"/>
      <c r="BA100" s="332"/>
      <c r="BB100" s="332"/>
      <c r="BC100" s="332"/>
      <c r="BD100" s="332"/>
      <c r="BE100" s="332"/>
      <c r="BF100" s="332"/>
      <c r="BG100" s="332"/>
      <c r="BH100" s="332"/>
      <c r="BI100" s="332"/>
      <c r="BJ100" s="332"/>
      <c r="BK100" s="332"/>
      <c r="BL100" s="332"/>
      <c r="BM100" s="332"/>
      <c r="BN100" s="332"/>
      <c r="BO100" s="332"/>
      <c r="BP100" s="332"/>
      <c r="BQ100" s="332"/>
      <c r="BR100" s="332"/>
      <c r="BS100" s="332"/>
      <c r="BT100" s="332"/>
      <c r="BU100" s="332"/>
      <c r="BV100" s="332"/>
      <c r="BW100" s="332"/>
      <c r="BX100" s="332"/>
      <c r="BY100" s="332"/>
      <c r="BZ100" s="332"/>
      <c r="CA100" s="332"/>
      <c r="CB100" s="332"/>
      <c r="CC100" s="332"/>
      <c r="CD100" s="332"/>
      <c r="CE100" s="332"/>
      <c r="CF100" s="332"/>
      <c r="CG100" s="332"/>
      <c r="CH100" s="332"/>
      <c r="CI100" s="332"/>
      <c r="CJ100" s="332"/>
      <c r="CK100" s="332"/>
      <c r="CL100" s="332"/>
      <c r="CM100" s="332"/>
      <c r="CN100" s="332"/>
      <c r="CO100" s="332"/>
      <c r="CP100" s="332"/>
      <c r="CQ100" s="332"/>
      <c r="CR100" s="332"/>
      <c r="CS100" s="332"/>
      <c r="CT100" s="332"/>
      <c r="CU100" s="332"/>
      <c r="CV100" s="332"/>
      <c r="CW100" s="332"/>
      <c r="CX100" s="332"/>
      <c r="CY100" s="332"/>
      <c r="CZ100" s="332"/>
      <c r="DA100" s="332"/>
      <c r="DB100" s="332"/>
      <c r="DC100" s="332"/>
      <c r="DD100" s="332"/>
      <c r="DE100" s="332"/>
      <c r="DF100" s="332"/>
      <c r="DG100" s="332"/>
      <c r="DH100" s="332"/>
      <c r="DI100" s="332"/>
      <c r="DJ100" s="332"/>
      <c r="DK100" s="332"/>
      <c r="DL100" s="332"/>
      <c r="DM100" s="332"/>
      <c r="DN100" s="332"/>
      <c r="DO100" s="332"/>
      <c r="DP100" s="332"/>
      <c r="DQ100" s="332"/>
      <c r="DR100" s="332"/>
      <c r="DS100" s="332"/>
      <c r="DT100" s="332"/>
      <c r="DU100" s="332"/>
      <c r="DV100" s="332"/>
      <c r="DW100" s="332"/>
      <c r="DX100" s="332"/>
      <c r="DY100" s="332"/>
      <c r="DZ100" s="332"/>
      <c r="EA100" s="332"/>
      <c r="EB100" s="332"/>
      <c r="EC100" s="332"/>
      <c r="ED100" s="332"/>
      <c r="EE100" s="332"/>
      <c r="EF100" s="332"/>
      <c r="EG100" s="332"/>
      <c r="EH100" s="332"/>
      <c r="EI100" s="332"/>
      <c r="EJ100" s="332"/>
      <c r="EK100" s="332"/>
      <c r="EL100" s="332"/>
      <c r="EM100" s="332"/>
      <c r="EN100" s="332"/>
      <c r="EO100" s="332"/>
      <c r="EP100" s="332"/>
      <c r="EQ100" s="332"/>
      <c r="ER100" s="332"/>
      <c r="ES100" s="332"/>
      <c r="ET100" s="332"/>
      <c r="EU100" s="332"/>
      <c r="EV100" s="332"/>
      <c r="EW100" s="332"/>
      <c r="EX100" s="332"/>
      <c r="EY100" s="332"/>
      <c r="EZ100" s="332"/>
      <c r="FA100" s="332"/>
      <c r="FB100" s="332"/>
      <c r="FC100" s="332"/>
      <c r="FD100" s="332"/>
      <c r="FE100" s="332"/>
      <c r="FF100" s="332"/>
      <c r="FG100" s="332"/>
      <c r="FH100" s="332"/>
      <c r="FI100" s="332"/>
      <c r="FJ100" s="332"/>
      <c r="FK100" s="332"/>
      <c r="FL100" s="332"/>
      <c r="FM100" s="332"/>
      <c r="FN100" s="332"/>
      <c r="FO100" s="332"/>
      <c r="FP100" s="332"/>
      <c r="FQ100" s="332"/>
      <c r="FR100" s="332"/>
      <c r="FS100" s="332"/>
      <c r="FT100" s="332"/>
      <c r="FU100" s="332"/>
      <c r="FV100" s="332"/>
      <c r="FW100" s="332"/>
      <c r="FX100" s="332"/>
      <c r="FY100" s="332"/>
      <c r="FZ100" s="332"/>
      <c r="GA100" s="332"/>
      <c r="GB100" s="332"/>
      <c r="GC100" s="332"/>
      <c r="GD100" s="332"/>
      <c r="GE100" s="332"/>
      <c r="GF100" s="332"/>
      <c r="GG100" s="332"/>
      <c r="GH100" s="332"/>
      <c r="GI100" s="332"/>
      <c r="GJ100" s="332"/>
      <c r="GK100" s="332"/>
      <c r="GL100" s="332"/>
      <c r="GM100" s="332"/>
      <c r="GN100" s="332"/>
      <c r="GO100" s="332"/>
      <c r="GP100" s="332"/>
      <c r="GQ100" s="332"/>
      <c r="GR100" s="332"/>
      <c r="GS100" s="332"/>
      <c r="GT100" s="332"/>
      <c r="GU100" s="332"/>
      <c r="GV100" s="332"/>
      <c r="GW100" s="332"/>
      <c r="GX100" s="332"/>
      <c r="GY100" s="332"/>
      <c r="GZ100" s="332"/>
      <c r="HA100" s="332"/>
      <c r="HB100" s="332"/>
      <c r="HC100" s="332"/>
      <c r="HD100" s="332"/>
      <c r="HE100" s="332"/>
      <c r="HF100" s="332"/>
      <c r="HG100" s="332"/>
      <c r="HH100" s="332"/>
      <c r="HI100" s="332"/>
      <c r="HJ100" s="332"/>
      <c r="HK100" s="332"/>
      <c r="HL100" s="332"/>
      <c r="HM100" s="332"/>
      <c r="HN100" s="332"/>
      <c r="HO100" s="332"/>
      <c r="HP100" s="332"/>
      <c r="HQ100" s="332"/>
      <c r="HR100" s="332"/>
      <c r="HS100" s="332"/>
      <c r="HT100" s="332"/>
      <c r="HU100" s="332"/>
      <c r="HV100" s="332"/>
      <c r="HW100" s="332"/>
      <c r="HX100" s="332"/>
      <c r="HY100" s="332"/>
      <c r="HZ100" s="332"/>
      <c r="IA100" s="332"/>
      <c r="IB100" s="332"/>
      <c r="IC100" s="332"/>
      <c r="ID100" s="332"/>
      <c r="IE100" s="332"/>
      <c r="IF100" s="332"/>
      <c r="IG100" s="332"/>
      <c r="IH100" s="332"/>
      <c r="II100" s="332"/>
      <c r="IJ100" s="332"/>
      <c r="IK100" s="332"/>
      <c r="IL100" s="332"/>
      <c r="IM100" s="332"/>
      <c r="IN100" s="332"/>
      <c r="IO100" s="332"/>
      <c r="IP100" s="332"/>
      <c r="IQ100" s="332"/>
      <c r="IR100" s="332"/>
      <c r="IS100" s="332"/>
      <c r="IT100" s="332"/>
      <c r="IU100" s="332"/>
      <c r="IV100" s="332"/>
      <c r="IW100" s="332"/>
      <c r="IX100" s="332"/>
      <c r="IY100" s="332"/>
      <c r="IZ100" s="332"/>
      <c r="JA100" s="332"/>
      <c r="JB100" s="332"/>
      <c r="JC100" s="332"/>
      <c r="JD100" s="332"/>
      <c r="JE100" s="332"/>
      <c r="JF100" s="332"/>
      <c r="JG100" s="332"/>
      <c r="JH100" s="332"/>
      <c r="JI100" s="332"/>
      <c r="JJ100" s="332"/>
      <c r="JK100" s="332"/>
      <c r="JL100" s="332"/>
      <c r="JM100" s="332"/>
      <c r="JN100" s="332"/>
      <c r="JO100" s="332"/>
      <c r="JP100" s="332"/>
      <c r="JQ100" s="332"/>
      <c r="JR100" s="332"/>
      <c r="JS100" s="332"/>
      <c r="JT100" s="332"/>
      <c r="JU100" s="332"/>
      <c r="JV100" s="332"/>
      <c r="JW100" s="332"/>
      <c r="JX100" s="332"/>
      <c r="JY100" s="332"/>
      <c r="JZ100" s="332"/>
      <c r="KA100" s="332"/>
      <c r="KB100" s="332"/>
      <c r="KC100" s="332"/>
      <c r="KD100" s="332"/>
      <c r="KE100" s="332"/>
      <c r="KF100" s="332"/>
      <c r="KG100" s="332"/>
      <c r="KH100" s="332"/>
      <c r="KI100" s="332"/>
      <c r="KJ100" s="332"/>
      <c r="KK100" s="332"/>
      <c r="KL100" s="332"/>
      <c r="KM100" s="332"/>
      <c r="KN100" s="332"/>
      <c r="KO100" s="332"/>
      <c r="KP100" s="332"/>
      <c r="KQ100" s="332"/>
      <c r="KR100" s="332"/>
      <c r="KS100" s="332"/>
      <c r="KT100" s="332"/>
      <c r="KU100" s="332"/>
      <c r="KV100" s="332"/>
      <c r="KW100" s="332"/>
      <c r="KX100" s="332"/>
      <c r="KY100" s="332"/>
      <c r="KZ100" s="332"/>
      <c r="LA100" s="332"/>
      <c r="LB100" s="332"/>
      <c r="LC100" s="332"/>
      <c r="LD100" s="332"/>
      <c r="LE100" s="332"/>
      <c r="LF100" s="332"/>
      <c r="LG100" s="332"/>
      <c r="LH100" s="332"/>
      <c r="LI100" s="332"/>
      <c r="LJ100" s="332"/>
      <c r="LK100" s="332"/>
      <c r="LL100" s="332"/>
      <c r="LM100" s="332"/>
      <c r="LN100" s="332"/>
      <c r="LO100" s="332"/>
      <c r="LP100" s="332"/>
      <c r="LQ100" s="332"/>
      <c r="LR100" s="332"/>
      <c r="LS100" s="332"/>
      <c r="LT100" s="332"/>
      <c r="LU100" s="332"/>
      <c r="LV100" s="332"/>
      <c r="LW100" s="332"/>
      <c r="LX100" s="332"/>
      <c r="LY100" s="332"/>
      <c r="LZ100" s="332"/>
      <c r="MA100" s="332"/>
      <c r="MB100" s="332"/>
      <c r="MC100" s="332"/>
      <c r="MD100" s="332"/>
      <c r="ME100" s="332"/>
      <c r="MF100" s="332"/>
      <c r="MG100" s="332"/>
      <c r="MH100" s="332"/>
      <c r="MI100" s="332"/>
      <c r="MJ100" s="332"/>
      <c r="MK100" s="332"/>
      <c r="ML100" s="332"/>
      <c r="MM100" s="332"/>
      <c r="MN100" s="332"/>
      <c r="MO100" s="332"/>
      <c r="MP100" s="332"/>
      <c r="MQ100" s="332"/>
      <c r="MR100" s="332"/>
      <c r="MS100" s="332"/>
      <c r="MT100" s="332"/>
      <c r="MU100" s="332"/>
      <c r="MV100" s="332"/>
      <c r="MW100" s="332"/>
      <c r="MX100" s="332"/>
      <c r="MY100" s="332"/>
      <c r="MZ100" s="332"/>
      <c r="NA100" s="332"/>
      <c r="NB100" s="332"/>
      <c r="NC100" s="332"/>
      <c r="ND100" s="332"/>
      <c r="NE100" s="332"/>
      <c r="NF100" s="332"/>
      <c r="NG100" s="332"/>
      <c r="NH100" s="332"/>
      <c r="NI100" s="332"/>
      <c r="NJ100" s="332"/>
      <c r="NK100" s="332"/>
      <c r="NL100" s="332"/>
      <c r="NM100" s="332"/>
      <c r="NN100" s="332"/>
      <c r="NO100" s="332"/>
      <c r="NP100" s="332"/>
      <c r="NQ100" s="332"/>
      <c r="NR100" s="332"/>
      <c r="NS100" s="332"/>
      <c r="NT100" s="332"/>
      <c r="NU100" s="332"/>
      <c r="NV100" s="332"/>
      <c r="NW100" s="332"/>
      <c r="NX100" s="332"/>
      <c r="NY100" s="332"/>
      <c r="NZ100" s="332"/>
      <c r="OA100" s="332"/>
      <c r="OB100" s="332"/>
      <c r="OC100" s="332"/>
      <c r="OD100" s="332"/>
      <c r="OE100" s="43" t="s">
        <v>1206</v>
      </c>
    </row>
    <row r="101" spans="1:395" s="43" customFormat="1" ht="15.75" customHeight="1">
      <c r="A101" s="92">
        <f t="shared" si="56"/>
        <v>96</v>
      </c>
      <c r="B101" s="415"/>
      <c r="C101" s="90">
        <f t="shared" si="31"/>
        <v>0</v>
      </c>
      <c r="D101" s="90">
        <f t="shared" si="32"/>
        <v>0</v>
      </c>
      <c r="E101" s="88">
        <f t="shared" si="45"/>
        <v>0</v>
      </c>
      <c r="F101" s="88">
        <f t="shared" si="33"/>
        <v>0</v>
      </c>
      <c r="G101" s="88">
        <f t="shared" si="46"/>
        <v>0</v>
      </c>
      <c r="H101" s="89">
        <f t="shared" si="34"/>
        <v>0</v>
      </c>
      <c r="I101" s="89">
        <f t="shared" si="47"/>
        <v>0</v>
      </c>
      <c r="J101" s="88">
        <f t="shared" si="35"/>
        <v>0</v>
      </c>
      <c r="K101" s="88">
        <f t="shared" si="48"/>
        <v>0</v>
      </c>
      <c r="L101" s="88">
        <f t="shared" si="36"/>
        <v>0</v>
      </c>
      <c r="M101" s="88">
        <f t="shared" si="49"/>
        <v>0</v>
      </c>
      <c r="N101" s="88">
        <f t="shared" si="37"/>
        <v>0</v>
      </c>
      <c r="O101" s="88">
        <f t="shared" si="50"/>
        <v>0</v>
      </c>
      <c r="P101" s="88">
        <f t="shared" si="38"/>
        <v>0</v>
      </c>
      <c r="Q101" s="88">
        <f t="shared" si="51"/>
        <v>0</v>
      </c>
      <c r="R101" s="88">
        <f t="shared" si="39"/>
        <v>0</v>
      </c>
      <c r="S101" s="88">
        <f t="shared" si="52"/>
        <v>0</v>
      </c>
      <c r="T101" s="88">
        <f t="shared" si="40"/>
        <v>0</v>
      </c>
      <c r="U101" s="88">
        <f t="shared" si="53"/>
        <v>0</v>
      </c>
      <c r="V101" s="88">
        <f t="shared" si="41"/>
        <v>0</v>
      </c>
      <c r="W101" s="88">
        <f t="shared" si="28"/>
        <v>0</v>
      </c>
      <c r="X101" s="88">
        <f t="shared" si="42"/>
        <v>0</v>
      </c>
      <c r="Y101" s="88">
        <f t="shared" si="43"/>
        <v>0</v>
      </c>
      <c r="Z101" s="88">
        <f t="shared" si="44"/>
        <v>0</v>
      </c>
      <c r="AA101" s="88">
        <f t="shared" si="54"/>
        <v>0</v>
      </c>
      <c r="AB101" s="88">
        <f t="shared" si="55"/>
        <v>0</v>
      </c>
      <c r="AC101" s="332"/>
      <c r="AD101" s="332"/>
      <c r="AE101" s="332"/>
      <c r="AF101" s="332"/>
      <c r="AG101" s="332"/>
      <c r="AH101" s="332"/>
      <c r="AI101" s="332"/>
      <c r="AJ101" s="332"/>
      <c r="AK101" s="332"/>
      <c r="AL101" s="332"/>
      <c r="AM101" s="332"/>
      <c r="AN101" s="332"/>
      <c r="AO101" s="332"/>
      <c r="AP101" s="332"/>
      <c r="AQ101" s="332"/>
      <c r="AR101" s="332"/>
      <c r="AS101" s="332"/>
      <c r="AT101" s="332"/>
      <c r="AU101" s="332"/>
      <c r="AV101" s="332"/>
      <c r="AW101" s="332"/>
      <c r="AX101" s="332"/>
      <c r="AY101" s="332"/>
      <c r="AZ101" s="332"/>
      <c r="BA101" s="332"/>
      <c r="BB101" s="332"/>
      <c r="BC101" s="332"/>
      <c r="BD101" s="332"/>
      <c r="BE101" s="332"/>
      <c r="BF101" s="332"/>
      <c r="BG101" s="332"/>
      <c r="BH101" s="332"/>
      <c r="BI101" s="332"/>
      <c r="BJ101" s="332"/>
      <c r="BK101" s="332"/>
      <c r="BL101" s="332"/>
      <c r="BM101" s="332"/>
      <c r="BN101" s="332"/>
      <c r="BO101" s="332"/>
      <c r="BP101" s="332"/>
      <c r="BQ101" s="332"/>
      <c r="BR101" s="332"/>
      <c r="BS101" s="332"/>
      <c r="BT101" s="332"/>
      <c r="BU101" s="332"/>
      <c r="BV101" s="332"/>
      <c r="BW101" s="332"/>
      <c r="BX101" s="332"/>
      <c r="BY101" s="332"/>
      <c r="BZ101" s="332"/>
      <c r="CA101" s="332"/>
      <c r="CB101" s="332"/>
      <c r="CC101" s="332"/>
      <c r="CD101" s="332"/>
      <c r="CE101" s="332"/>
      <c r="CF101" s="332"/>
      <c r="CG101" s="332"/>
      <c r="CH101" s="332"/>
      <c r="CI101" s="332"/>
      <c r="CJ101" s="332"/>
      <c r="CK101" s="332"/>
      <c r="CL101" s="332"/>
      <c r="CM101" s="332"/>
      <c r="CN101" s="332"/>
      <c r="CO101" s="332"/>
      <c r="CP101" s="332"/>
      <c r="CQ101" s="332"/>
      <c r="CR101" s="332"/>
      <c r="CS101" s="332"/>
      <c r="CT101" s="332"/>
      <c r="CU101" s="332"/>
      <c r="CV101" s="332"/>
      <c r="CW101" s="332"/>
      <c r="CX101" s="332"/>
      <c r="CY101" s="332"/>
      <c r="CZ101" s="332"/>
      <c r="DA101" s="332"/>
      <c r="DB101" s="332"/>
      <c r="DC101" s="332"/>
      <c r="DD101" s="332"/>
      <c r="DE101" s="332"/>
      <c r="DF101" s="332"/>
      <c r="DG101" s="332"/>
      <c r="DH101" s="332"/>
      <c r="DI101" s="332"/>
      <c r="DJ101" s="332"/>
      <c r="DK101" s="332"/>
      <c r="DL101" s="332"/>
      <c r="DM101" s="332"/>
      <c r="DN101" s="332"/>
      <c r="DO101" s="332"/>
      <c r="DP101" s="332"/>
      <c r="DQ101" s="332"/>
      <c r="DR101" s="332"/>
      <c r="DS101" s="332"/>
      <c r="DT101" s="332"/>
      <c r="DU101" s="332"/>
      <c r="DV101" s="332"/>
      <c r="DW101" s="332"/>
      <c r="DX101" s="332"/>
      <c r="DY101" s="332"/>
      <c r="DZ101" s="332"/>
      <c r="EA101" s="332"/>
      <c r="EB101" s="332"/>
      <c r="EC101" s="332"/>
      <c r="ED101" s="332"/>
      <c r="EE101" s="332"/>
      <c r="EF101" s="332"/>
      <c r="EG101" s="332"/>
      <c r="EH101" s="332"/>
      <c r="EI101" s="332"/>
      <c r="EJ101" s="332"/>
      <c r="EK101" s="332"/>
      <c r="EL101" s="332"/>
      <c r="EM101" s="332"/>
      <c r="EN101" s="332"/>
      <c r="EO101" s="332"/>
      <c r="EP101" s="332"/>
      <c r="EQ101" s="332"/>
      <c r="ER101" s="332"/>
      <c r="ES101" s="332"/>
      <c r="ET101" s="332"/>
      <c r="EU101" s="332"/>
      <c r="EV101" s="332"/>
      <c r="EW101" s="332"/>
      <c r="EX101" s="332"/>
      <c r="EY101" s="332"/>
      <c r="EZ101" s="332"/>
      <c r="FA101" s="332"/>
      <c r="FB101" s="332"/>
      <c r="FC101" s="332"/>
      <c r="FD101" s="332"/>
      <c r="FE101" s="332"/>
      <c r="FF101" s="332"/>
      <c r="FG101" s="332"/>
      <c r="FH101" s="332"/>
      <c r="FI101" s="332"/>
      <c r="FJ101" s="332"/>
      <c r="FK101" s="332"/>
      <c r="FL101" s="332"/>
      <c r="FM101" s="332"/>
      <c r="FN101" s="332"/>
      <c r="FO101" s="332"/>
      <c r="FP101" s="332"/>
      <c r="FQ101" s="332"/>
      <c r="FR101" s="332"/>
      <c r="FS101" s="332"/>
      <c r="FT101" s="332"/>
      <c r="FU101" s="332"/>
      <c r="FV101" s="332"/>
      <c r="FW101" s="332"/>
      <c r="FX101" s="332"/>
      <c r="FY101" s="332"/>
      <c r="FZ101" s="332"/>
      <c r="GA101" s="332"/>
      <c r="GB101" s="332"/>
      <c r="GC101" s="332"/>
      <c r="GD101" s="332"/>
      <c r="GE101" s="332"/>
      <c r="GF101" s="332"/>
      <c r="GG101" s="332"/>
      <c r="GH101" s="332"/>
      <c r="GI101" s="332"/>
      <c r="GJ101" s="332"/>
      <c r="GK101" s="332"/>
      <c r="GL101" s="332"/>
      <c r="GM101" s="332"/>
      <c r="GN101" s="332"/>
      <c r="GO101" s="332"/>
      <c r="GP101" s="332"/>
      <c r="GQ101" s="332"/>
      <c r="GR101" s="332"/>
      <c r="GS101" s="332"/>
      <c r="GT101" s="332"/>
      <c r="GU101" s="332"/>
      <c r="GV101" s="332"/>
      <c r="GW101" s="332"/>
      <c r="GX101" s="332"/>
      <c r="GY101" s="332"/>
      <c r="GZ101" s="332"/>
      <c r="HA101" s="332"/>
      <c r="HB101" s="332"/>
      <c r="HC101" s="332"/>
      <c r="HD101" s="332"/>
      <c r="HE101" s="332"/>
      <c r="HF101" s="332"/>
      <c r="HG101" s="332"/>
      <c r="HH101" s="332"/>
      <c r="HI101" s="332"/>
      <c r="HJ101" s="332"/>
      <c r="HK101" s="332"/>
      <c r="HL101" s="332"/>
      <c r="HM101" s="332"/>
      <c r="HN101" s="332"/>
      <c r="HO101" s="332"/>
      <c r="HP101" s="332"/>
      <c r="HQ101" s="332"/>
      <c r="HR101" s="332"/>
      <c r="HS101" s="332"/>
      <c r="HT101" s="332"/>
      <c r="HU101" s="332"/>
      <c r="HV101" s="332"/>
      <c r="HW101" s="332"/>
      <c r="HX101" s="332"/>
      <c r="HY101" s="332"/>
      <c r="HZ101" s="332"/>
      <c r="IA101" s="332"/>
      <c r="IB101" s="332"/>
      <c r="IC101" s="332"/>
      <c r="ID101" s="332"/>
      <c r="IE101" s="332"/>
      <c r="IF101" s="332"/>
      <c r="IG101" s="332"/>
      <c r="IH101" s="332"/>
      <c r="II101" s="332"/>
      <c r="IJ101" s="332"/>
      <c r="IK101" s="332"/>
      <c r="IL101" s="332"/>
      <c r="IM101" s="332"/>
      <c r="IN101" s="332"/>
      <c r="IO101" s="332"/>
      <c r="IP101" s="332"/>
      <c r="IQ101" s="332"/>
      <c r="IR101" s="332"/>
      <c r="IS101" s="332"/>
      <c r="IT101" s="332"/>
      <c r="IU101" s="332"/>
      <c r="IV101" s="332"/>
      <c r="IW101" s="332"/>
      <c r="IX101" s="332"/>
      <c r="IY101" s="332"/>
      <c r="IZ101" s="332"/>
      <c r="JA101" s="332"/>
      <c r="JB101" s="332"/>
      <c r="JC101" s="332"/>
      <c r="JD101" s="332"/>
      <c r="JE101" s="332"/>
      <c r="JF101" s="332"/>
      <c r="JG101" s="332"/>
      <c r="JH101" s="332"/>
      <c r="JI101" s="332"/>
      <c r="JJ101" s="332"/>
      <c r="JK101" s="332"/>
      <c r="JL101" s="332"/>
      <c r="JM101" s="332"/>
      <c r="JN101" s="332"/>
      <c r="JO101" s="332"/>
      <c r="JP101" s="332"/>
      <c r="JQ101" s="332"/>
      <c r="JR101" s="332"/>
      <c r="JS101" s="332"/>
      <c r="JT101" s="332"/>
      <c r="JU101" s="332"/>
      <c r="JV101" s="332"/>
      <c r="JW101" s="332"/>
      <c r="JX101" s="332"/>
      <c r="JY101" s="332"/>
      <c r="JZ101" s="332"/>
      <c r="KA101" s="332"/>
      <c r="KB101" s="332"/>
      <c r="KC101" s="332"/>
      <c r="KD101" s="332"/>
      <c r="KE101" s="332"/>
      <c r="KF101" s="332"/>
      <c r="KG101" s="332"/>
      <c r="KH101" s="332"/>
      <c r="KI101" s="332"/>
      <c r="KJ101" s="332"/>
      <c r="KK101" s="332"/>
      <c r="KL101" s="332"/>
      <c r="KM101" s="332"/>
      <c r="KN101" s="332"/>
      <c r="KO101" s="332"/>
      <c r="KP101" s="332"/>
      <c r="KQ101" s="332"/>
      <c r="KR101" s="332"/>
      <c r="KS101" s="332"/>
      <c r="KT101" s="332"/>
      <c r="KU101" s="332"/>
      <c r="KV101" s="332"/>
      <c r="KW101" s="332"/>
      <c r="KX101" s="332"/>
      <c r="KY101" s="332"/>
      <c r="KZ101" s="332"/>
      <c r="LA101" s="332"/>
      <c r="LB101" s="332"/>
      <c r="LC101" s="332"/>
      <c r="LD101" s="332"/>
      <c r="LE101" s="332"/>
      <c r="LF101" s="332"/>
      <c r="LG101" s="332"/>
      <c r="LH101" s="332"/>
      <c r="LI101" s="332"/>
      <c r="LJ101" s="332"/>
      <c r="LK101" s="332"/>
      <c r="LL101" s="332"/>
      <c r="LM101" s="332"/>
      <c r="LN101" s="332"/>
      <c r="LO101" s="332"/>
      <c r="LP101" s="332"/>
      <c r="LQ101" s="332"/>
      <c r="LR101" s="332"/>
      <c r="LS101" s="332"/>
      <c r="LT101" s="332"/>
      <c r="LU101" s="332"/>
      <c r="LV101" s="332"/>
      <c r="LW101" s="332"/>
      <c r="LX101" s="332"/>
      <c r="LY101" s="332"/>
      <c r="LZ101" s="332"/>
      <c r="MA101" s="332"/>
      <c r="MB101" s="332"/>
      <c r="MC101" s="332"/>
      <c r="MD101" s="332"/>
      <c r="ME101" s="332"/>
      <c r="MF101" s="332"/>
      <c r="MG101" s="332"/>
      <c r="MH101" s="332"/>
      <c r="MI101" s="332"/>
      <c r="MJ101" s="332"/>
      <c r="MK101" s="332"/>
      <c r="ML101" s="332"/>
      <c r="MM101" s="332"/>
      <c r="MN101" s="332"/>
      <c r="MO101" s="332"/>
      <c r="MP101" s="332"/>
      <c r="MQ101" s="332"/>
      <c r="MR101" s="332"/>
      <c r="MS101" s="332"/>
      <c r="MT101" s="332"/>
      <c r="MU101" s="332"/>
      <c r="MV101" s="332"/>
      <c r="MW101" s="332"/>
      <c r="MX101" s="332"/>
      <c r="MY101" s="332"/>
      <c r="MZ101" s="332"/>
      <c r="NA101" s="332"/>
      <c r="NB101" s="332"/>
      <c r="NC101" s="332"/>
      <c r="ND101" s="332"/>
      <c r="NE101" s="332"/>
      <c r="NF101" s="332"/>
      <c r="NG101" s="332"/>
      <c r="NH101" s="332"/>
      <c r="NI101" s="332"/>
      <c r="NJ101" s="332"/>
      <c r="NK101" s="332"/>
      <c r="NL101" s="332"/>
      <c r="NM101" s="332"/>
      <c r="NN101" s="332"/>
      <c r="NO101" s="332"/>
      <c r="NP101" s="332"/>
      <c r="NQ101" s="332"/>
      <c r="NR101" s="332"/>
      <c r="NS101" s="332"/>
      <c r="NT101" s="332"/>
      <c r="NU101" s="332"/>
      <c r="NV101" s="332"/>
      <c r="NW101" s="332"/>
      <c r="NX101" s="332"/>
      <c r="NY101" s="332"/>
      <c r="NZ101" s="332"/>
      <c r="OA101" s="332"/>
      <c r="OB101" s="332"/>
      <c r="OC101" s="332"/>
      <c r="OD101" s="332"/>
      <c r="OE101" s="43" t="s">
        <v>1206</v>
      </c>
    </row>
    <row r="102" spans="1:395" s="43" customFormat="1" ht="15.75" customHeight="1">
      <c r="A102" s="92">
        <f t="shared" si="56"/>
        <v>97</v>
      </c>
      <c r="B102" s="415"/>
      <c r="C102" s="90">
        <f t="shared" si="31"/>
        <v>0</v>
      </c>
      <c r="D102" s="90">
        <f t="shared" si="32"/>
        <v>0</v>
      </c>
      <c r="E102" s="88">
        <f t="shared" si="45"/>
        <v>0</v>
      </c>
      <c r="F102" s="88">
        <f t="shared" si="33"/>
        <v>0</v>
      </c>
      <c r="G102" s="88">
        <f t="shared" si="46"/>
        <v>0</v>
      </c>
      <c r="H102" s="89">
        <f t="shared" si="34"/>
        <v>0</v>
      </c>
      <c r="I102" s="89">
        <f t="shared" si="47"/>
        <v>0</v>
      </c>
      <c r="J102" s="88">
        <f t="shared" si="35"/>
        <v>0</v>
      </c>
      <c r="K102" s="88">
        <f t="shared" si="48"/>
        <v>0</v>
      </c>
      <c r="L102" s="88">
        <f t="shared" si="36"/>
        <v>0</v>
      </c>
      <c r="M102" s="88">
        <f t="shared" si="49"/>
        <v>0</v>
      </c>
      <c r="N102" s="88">
        <f t="shared" si="37"/>
        <v>0</v>
      </c>
      <c r="O102" s="88">
        <f t="shared" si="50"/>
        <v>0</v>
      </c>
      <c r="P102" s="88">
        <f t="shared" si="38"/>
        <v>0</v>
      </c>
      <c r="Q102" s="88">
        <f t="shared" si="51"/>
        <v>0</v>
      </c>
      <c r="R102" s="88">
        <f t="shared" si="39"/>
        <v>0</v>
      </c>
      <c r="S102" s="88">
        <f t="shared" si="52"/>
        <v>0</v>
      </c>
      <c r="T102" s="88">
        <f t="shared" si="40"/>
        <v>0</v>
      </c>
      <c r="U102" s="88">
        <f t="shared" si="53"/>
        <v>0</v>
      </c>
      <c r="V102" s="88">
        <f t="shared" si="41"/>
        <v>0</v>
      </c>
      <c r="W102" s="88">
        <f t="shared" ref="W102:W105" si="57">COUNTA($KR102:$LV102)</f>
        <v>0</v>
      </c>
      <c r="X102" s="88">
        <f t="shared" si="42"/>
        <v>0</v>
      </c>
      <c r="Y102" s="88">
        <f t="shared" si="43"/>
        <v>0</v>
      </c>
      <c r="Z102" s="88">
        <f t="shared" si="44"/>
        <v>0</v>
      </c>
      <c r="AA102" s="88">
        <f t="shared" si="54"/>
        <v>0</v>
      </c>
      <c r="AB102" s="88">
        <f t="shared" si="55"/>
        <v>0</v>
      </c>
      <c r="AC102" s="332"/>
      <c r="AD102" s="332"/>
      <c r="AE102" s="332"/>
      <c r="AF102" s="332"/>
      <c r="AG102" s="332"/>
      <c r="AH102" s="332"/>
      <c r="AI102" s="332"/>
      <c r="AJ102" s="332"/>
      <c r="AK102" s="332"/>
      <c r="AL102" s="332"/>
      <c r="AM102" s="332"/>
      <c r="AN102" s="332"/>
      <c r="AO102" s="332"/>
      <c r="AP102" s="332"/>
      <c r="AQ102" s="332"/>
      <c r="AR102" s="332"/>
      <c r="AS102" s="332"/>
      <c r="AT102" s="332"/>
      <c r="AU102" s="332"/>
      <c r="AV102" s="332"/>
      <c r="AW102" s="332"/>
      <c r="AX102" s="332"/>
      <c r="AY102" s="332"/>
      <c r="AZ102" s="332"/>
      <c r="BA102" s="332"/>
      <c r="BB102" s="332"/>
      <c r="BC102" s="332"/>
      <c r="BD102" s="332"/>
      <c r="BE102" s="332"/>
      <c r="BF102" s="332"/>
      <c r="BG102" s="332"/>
      <c r="BH102" s="332"/>
      <c r="BI102" s="332"/>
      <c r="BJ102" s="332"/>
      <c r="BK102" s="332"/>
      <c r="BL102" s="332"/>
      <c r="BM102" s="332"/>
      <c r="BN102" s="332"/>
      <c r="BO102" s="332"/>
      <c r="BP102" s="332"/>
      <c r="BQ102" s="332"/>
      <c r="BR102" s="332"/>
      <c r="BS102" s="332"/>
      <c r="BT102" s="332"/>
      <c r="BU102" s="332"/>
      <c r="BV102" s="332"/>
      <c r="BW102" s="332"/>
      <c r="BX102" s="332"/>
      <c r="BY102" s="332"/>
      <c r="BZ102" s="332"/>
      <c r="CA102" s="332"/>
      <c r="CB102" s="332"/>
      <c r="CC102" s="332"/>
      <c r="CD102" s="332"/>
      <c r="CE102" s="332"/>
      <c r="CF102" s="332"/>
      <c r="CG102" s="332"/>
      <c r="CH102" s="332"/>
      <c r="CI102" s="332"/>
      <c r="CJ102" s="332"/>
      <c r="CK102" s="332"/>
      <c r="CL102" s="332"/>
      <c r="CM102" s="332"/>
      <c r="CN102" s="332"/>
      <c r="CO102" s="332"/>
      <c r="CP102" s="332"/>
      <c r="CQ102" s="332"/>
      <c r="CR102" s="332"/>
      <c r="CS102" s="332"/>
      <c r="CT102" s="332"/>
      <c r="CU102" s="332"/>
      <c r="CV102" s="332"/>
      <c r="CW102" s="332"/>
      <c r="CX102" s="332"/>
      <c r="CY102" s="332"/>
      <c r="CZ102" s="332"/>
      <c r="DA102" s="332"/>
      <c r="DB102" s="332"/>
      <c r="DC102" s="332"/>
      <c r="DD102" s="332"/>
      <c r="DE102" s="332"/>
      <c r="DF102" s="332"/>
      <c r="DG102" s="332"/>
      <c r="DH102" s="332"/>
      <c r="DI102" s="332"/>
      <c r="DJ102" s="332"/>
      <c r="DK102" s="332"/>
      <c r="DL102" s="332"/>
      <c r="DM102" s="332"/>
      <c r="DN102" s="332"/>
      <c r="DO102" s="332"/>
      <c r="DP102" s="332"/>
      <c r="DQ102" s="332"/>
      <c r="DR102" s="332"/>
      <c r="DS102" s="332"/>
      <c r="DT102" s="332"/>
      <c r="DU102" s="332"/>
      <c r="DV102" s="332"/>
      <c r="DW102" s="332"/>
      <c r="DX102" s="332"/>
      <c r="DY102" s="332"/>
      <c r="DZ102" s="332"/>
      <c r="EA102" s="332"/>
      <c r="EB102" s="332"/>
      <c r="EC102" s="332"/>
      <c r="ED102" s="332"/>
      <c r="EE102" s="332"/>
      <c r="EF102" s="332"/>
      <c r="EG102" s="332"/>
      <c r="EH102" s="332"/>
      <c r="EI102" s="332"/>
      <c r="EJ102" s="332"/>
      <c r="EK102" s="332"/>
      <c r="EL102" s="332"/>
      <c r="EM102" s="332"/>
      <c r="EN102" s="332"/>
      <c r="EO102" s="332"/>
      <c r="EP102" s="332"/>
      <c r="EQ102" s="332"/>
      <c r="ER102" s="332"/>
      <c r="ES102" s="332"/>
      <c r="ET102" s="332"/>
      <c r="EU102" s="332"/>
      <c r="EV102" s="332"/>
      <c r="EW102" s="332"/>
      <c r="EX102" s="332"/>
      <c r="EY102" s="332"/>
      <c r="EZ102" s="332"/>
      <c r="FA102" s="332"/>
      <c r="FB102" s="332"/>
      <c r="FC102" s="332"/>
      <c r="FD102" s="332"/>
      <c r="FE102" s="332"/>
      <c r="FF102" s="332"/>
      <c r="FG102" s="332"/>
      <c r="FH102" s="332"/>
      <c r="FI102" s="332"/>
      <c r="FJ102" s="332"/>
      <c r="FK102" s="332"/>
      <c r="FL102" s="332"/>
      <c r="FM102" s="332"/>
      <c r="FN102" s="332"/>
      <c r="FO102" s="332"/>
      <c r="FP102" s="332"/>
      <c r="FQ102" s="332"/>
      <c r="FR102" s="332"/>
      <c r="FS102" s="332"/>
      <c r="FT102" s="332"/>
      <c r="FU102" s="332"/>
      <c r="FV102" s="332"/>
      <c r="FW102" s="332"/>
      <c r="FX102" s="332"/>
      <c r="FY102" s="332"/>
      <c r="FZ102" s="332"/>
      <c r="GA102" s="332"/>
      <c r="GB102" s="332"/>
      <c r="GC102" s="332"/>
      <c r="GD102" s="332"/>
      <c r="GE102" s="332"/>
      <c r="GF102" s="332"/>
      <c r="GG102" s="332"/>
      <c r="GH102" s="332"/>
      <c r="GI102" s="332"/>
      <c r="GJ102" s="332"/>
      <c r="GK102" s="332"/>
      <c r="GL102" s="332"/>
      <c r="GM102" s="332"/>
      <c r="GN102" s="332"/>
      <c r="GO102" s="332"/>
      <c r="GP102" s="332"/>
      <c r="GQ102" s="332"/>
      <c r="GR102" s="332"/>
      <c r="GS102" s="332"/>
      <c r="GT102" s="332"/>
      <c r="GU102" s="332"/>
      <c r="GV102" s="332"/>
      <c r="GW102" s="332"/>
      <c r="GX102" s="332"/>
      <c r="GY102" s="332"/>
      <c r="GZ102" s="332"/>
      <c r="HA102" s="332"/>
      <c r="HB102" s="332"/>
      <c r="HC102" s="332"/>
      <c r="HD102" s="332"/>
      <c r="HE102" s="332"/>
      <c r="HF102" s="332"/>
      <c r="HG102" s="332"/>
      <c r="HH102" s="332"/>
      <c r="HI102" s="332"/>
      <c r="HJ102" s="332"/>
      <c r="HK102" s="332"/>
      <c r="HL102" s="332"/>
      <c r="HM102" s="332"/>
      <c r="HN102" s="332"/>
      <c r="HO102" s="332"/>
      <c r="HP102" s="332"/>
      <c r="HQ102" s="332"/>
      <c r="HR102" s="332"/>
      <c r="HS102" s="332"/>
      <c r="HT102" s="332"/>
      <c r="HU102" s="332"/>
      <c r="HV102" s="332"/>
      <c r="HW102" s="332"/>
      <c r="HX102" s="332"/>
      <c r="HY102" s="332"/>
      <c r="HZ102" s="332"/>
      <c r="IA102" s="332"/>
      <c r="IB102" s="332"/>
      <c r="IC102" s="332"/>
      <c r="ID102" s="332"/>
      <c r="IE102" s="332"/>
      <c r="IF102" s="332"/>
      <c r="IG102" s="332"/>
      <c r="IH102" s="332"/>
      <c r="II102" s="332"/>
      <c r="IJ102" s="332"/>
      <c r="IK102" s="332"/>
      <c r="IL102" s="332"/>
      <c r="IM102" s="332"/>
      <c r="IN102" s="332"/>
      <c r="IO102" s="332"/>
      <c r="IP102" s="332"/>
      <c r="IQ102" s="332"/>
      <c r="IR102" s="332"/>
      <c r="IS102" s="332"/>
      <c r="IT102" s="332"/>
      <c r="IU102" s="332"/>
      <c r="IV102" s="332"/>
      <c r="IW102" s="332"/>
      <c r="IX102" s="332"/>
      <c r="IY102" s="332"/>
      <c r="IZ102" s="332"/>
      <c r="JA102" s="332"/>
      <c r="JB102" s="332"/>
      <c r="JC102" s="332"/>
      <c r="JD102" s="332"/>
      <c r="JE102" s="332"/>
      <c r="JF102" s="332"/>
      <c r="JG102" s="332"/>
      <c r="JH102" s="332"/>
      <c r="JI102" s="332"/>
      <c r="JJ102" s="332"/>
      <c r="JK102" s="332"/>
      <c r="JL102" s="332"/>
      <c r="JM102" s="332"/>
      <c r="JN102" s="332"/>
      <c r="JO102" s="332"/>
      <c r="JP102" s="332"/>
      <c r="JQ102" s="332"/>
      <c r="JR102" s="332"/>
      <c r="JS102" s="332"/>
      <c r="JT102" s="332"/>
      <c r="JU102" s="332"/>
      <c r="JV102" s="332"/>
      <c r="JW102" s="332"/>
      <c r="JX102" s="332"/>
      <c r="JY102" s="332"/>
      <c r="JZ102" s="332"/>
      <c r="KA102" s="332"/>
      <c r="KB102" s="332"/>
      <c r="KC102" s="332"/>
      <c r="KD102" s="332"/>
      <c r="KE102" s="332"/>
      <c r="KF102" s="332"/>
      <c r="KG102" s="332"/>
      <c r="KH102" s="332"/>
      <c r="KI102" s="332"/>
      <c r="KJ102" s="332"/>
      <c r="KK102" s="332"/>
      <c r="KL102" s="332"/>
      <c r="KM102" s="332"/>
      <c r="KN102" s="332"/>
      <c r="KO102" s="332"/>
      <c r="KP102" s="332"/>
      <c r="KQ102" s="332"/>
      <c r="KR102" s="332"/>
      <c r="KS102" s="332"/>
      <c r="KT102" s="332"/>
      <c r="KU102" s="332"/>
      <c r="KV102" s="332"/>
      <c r="KW102" s="332"/>
      <c r="KX102" s="332"/>
      <c r="KY102" s="332"/>
      <c r="KZ102" s="332"/>
      <c r="LA102" s="332"/>
      <c r="LB102" s="332"/>
      <c r="LC102" s="332"/>
      <c r="LD102" s="332"/>
      <c r="LE102" s="332"/>
      <c r="LF102" s="332"/>
      <c r="LG102" s="332"/>
      <c r="LH102" s="332"/>
      <c r="LI102" s="332"/>
      <c r="LJ102" s="332"/>
      <c r="LK102" s="332"/>
      <c r="LL102" s="332"/>
      <c r="LM102" s="332"/>
      <c r="LN102" s="332"/>
      <c r="LO102" s="332"/>
      <c r="LP102" s="332"/>
      <c r="LQ102" s="332"/>
      <c r="LR102" s="332"/>
      <c r="LS102" s="332"/>
      <c r="LT102" s="332"/>
      <c r="LU102" s="332"/>
      <c r="LV102" s="332"/>
      <c r="LW102" s="332"/>
      <c r="LX102" s="332"/>
      <c r="LY102" s="332"/>
      <c r="LZ102" s="332"/>
      <c r="MA102" s="332"/>
      <c r="MB102" s="332"/>
      <c r="MC102" s="332"/>
      <c r="MD102" s="332"/>
      <c r="ME102" s="332"/>
      <c r="MF102" s="332"/>
      <c r="MG102" s="332"/>
      <c r="MH102" s="332"/>
      <c r="MI102" s="332"/>
      <c r="MJ102" s="332"/>
      <c r="MK102" s="332"/>
      <c r="ML102" s="332"/>
      <c r="MM102" s="332"/>
      <c r="MN102" s="332"/>
      <c r="MO102" s="332"/>
      <c r="MP102" s="332"/>
      <c r="MQ102" s="332"/>
      <c r="MR102" s="332"/>
      <c r="MS102" s="332"/>
      <c r="MT102" s="332"/>
      <c r="MU102" s="332"/>
      <c r="MV102" s="332"/>
      <c r="MW102" s="332"/>
      <c r="MX102" s="332"/>
      <c r="MY102" s="332"/>
      <c r="MZ102" s="332"/>
      <c r="NA102" s="332"/>
      <c r="NB102" s="332"/>
      <c r="NC102" s="332"/>
      <c r="ND102" s="332"/>
      <c r="NE102" s="332"/>
      <c r="NF102" s="332"/>
      <c r="NG102" s="332"/>
      <c r="NH102" s="332"/>
      <c r="NI102" s="332"/>
      <c r="NJ102" s="332"/>
      <c r="NK102" s="332"/>
      <c r="NL102" s="332"/>
      <c r="NM102" s="332"/>
      <c r="NN102" s="332"/>
      <c r="NO102" s="332"/>
      <c r="NP102" s="332"/>
      <c r="NQ102" s="332"/>
      <c r="NR102" s="332"/>
      <c r="NS102" s="332"/>
      <c r="NT102" s="332"/>
      <c r="NU102" s="332"/>
      <c r="NV102" s="332"/>
      <c r="NW102" s="332"/>
      <c r="NX102" s="332"/>
      <c r="NY102" s="332"/>
      <c r="NZ102" s="332"/>
      <c r="OA102" s="332"/>
      <c r="OB102" s="332"/>
      <c r="OC102" s="332"/>
      <c r="OD102" s="332"/>
      <c r="OE102" s="43" t="s">
        <v>1206</v>
      </c>
    </row>
    <row r="103" spans="1:395" s="43" customFormat="1" ht="15.75" customHeight="1">
      <c r="A103" s="92">
        <f t="shared" si="56"/>
        <v>98</v>
      </c>
      <c r="B103" s="415"/>
      <c r="C103" s="90">
        <f t="shared" si="31"/>
        <v>0</v>
      </c>
      <c r="D103" s="90">
        <f t="shared" si="32"/>
        <v>0</v>
      </c>
      <c r="E103" s="88">
        <f t="shared" si="45"/>
        <v>0</v>
      </c>
      <c r="F103" s="88">
        <f t="shared" si="33"/>
        <v>0</v>
      </c>
      <c r="G103" s="88">
        <f t="shared" si="46"/>
        <v>0</v>
      </c>
      <c r="H103" s="89">
        <f t="shared" si="34"/>
        <v>0</v>
      </c>
      <c r="I103" s="89">
        <f t="shared" si="47"/>
        <v>0</v>
      </c>
      <c r="J103" s="88">
        <f t="shared" si="35"/>
        <v>0</v>
      </c>
      <c r="K103" s="88">
        <f t="shared" si="48"/>
        <v>0</v>
      </c>
      <c r="L103" s="88">
        <f t="shared" si="36"/>
        <v>0</v>
      </c>
      <c r="M103" s="88">
        <f t="shared" si="49"/>
        <v>0</v>
      </c>
      <c r="N103" s="88">
        <f t="shared" si="37"/>
        <v>0</v>
      </c>
      <c r="O103" s="88">
        <f t="shared" si="50"/>
        <v>0</v>
      </c>
      <c r="P103" s="88">
        <f t="shared" si="38"/>
        <v>0</v>
      </c>
      <c r="Q103" s="88">
        <f t="shared" si="51"/>
        <v>0</v>
      </c>
      <c r="R103" s="88">
        <f t="shared" si="39"/>
        <v>0</v>
      </c>
      <c r="S103" s="88">
        <f t="shared" si="52"/>
        <v>0</v>
      </c>
      <c r="T103" s="88">
        <f t="shared" si="40"/>
        <v>0</v>
      </c>
      <c r="U103" s="88">
        <f t="shared" si="53"/>
        <v>0</v>
      </c>
      <c r="V103" s="88">
        <f t="shared" si="41"/>
        <v>0</v>
      </c>
      <c r="W103" s="88">
        <f t="shared" si="57"/>
        <v>0</v>
      </c>
      <c r="X103" s="88">
        <f t="shared" si="42"/>
        <v>0</v>
      </c>
      <c r="Y103" s="88">
        <f t="shared" si="43"/>
        <v>0</v>
      </c>
      <c r="Z103" s="88">
        <f t="shared" si="44"/>
        <v>0</v>
      </c>
      <c r="AA103" s="88">
        <f t="shared" si="54"/>
        <v>0</v>
      </c>
      <c r="AB103" s="88">
        <f t="shared" si="55"/>
        <v>0</v>
      </c>
      <c r="AC103" s="332"/>
      <c r="AD103" s="332"/>
      <c r="AE103" s="332"/>
      <c r="AF103" s="332"/>
      <c r="AG103" s="332"/>
      <c r="AH103" s="332"/>
      <c r="AI103" s="332"/>
      <c r="AJ103" s="332"/>
      <c r="AK103" s="332"/>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332"/>
      <c r="BH103" s="332"/>
      <c r="BI103" s="332"/>
      <c r="BJ103" s="332"/>
      <c r="BK103" s="332"/>
      <c r="BL103" s="332"/>
      <c r="BM103" s="332"/>
      <c r="BN103" s="332"/>
      <c r="BO103" s="332"/>
      <c r="BP103" s="332"/>
      <c r="BQ103" s="332"/>
      <c r="BR103" s="332"/>
      <c r="BS103" s="332"/>
      <c r="BT103" s="332"/>
      <c r="BU103" s="332"/>
      <c r="BV103" s="332"/>
      <c r="BW103" s="332"/>
      <c r="BX103" s="332"/>
      <c r="BY103" s="332"/>
      <c r="BZ103" s="332"/>
      <c r="CA103" s="332"/>
      <c r="CB103" s="332"/>
      <c r="CC103" s="332"/>
      <c r="CD103" s="332"/>
      <c r="CE103" s="332"/>
      <c r="CF103" s="332"/>
      <c r="CG103" s="332"/>
      <c r="CH103" s="332"/>
      <c r="CI103" s="332"/>
      <c r="CJ103" s="332"/>
      <c r="CK103" s="332"/>
      <c r="CL103" s="332"/>
      <c r="CM103" s="332"/>
      <c r="CN103" s="332"/>
      <c r="CO103" s="332"/>
      <c r="CP103" s="332"/>
      <c r="CQ103" s="332"/>
      <c r="CR103" s="332"/>
      <c r="CS103" s="332"/>
      <c r="CT103" s="332"/>
      <c r="CU103" s="332"/>
      <c r="CV103" s="332"/>
      <c r="CW103" s="332"/>
      <c r="CX103" s="332"/>
      <c r="CY103" s="332"/>
      <c r="CZ103" s="332"/>
      <c r="DA103" s="332"/>
      <c r="DB103" s="332"/>
      <c r="DC103" s="332"/>
      <c r="DD103" s="332"/>
      <c r="DE103" s="332"/>
      <c r="DF103" s="332"/>
      <c r="DG103" s="332"/>
      <c r="DH103" s="332"/>
      <c r="DI103" s="332"/>
      <c r="DJ103" s="332"/>
      <c r="DK103" s="332"/>
      <c r="DL103" s="332"/>
      <c r="DM103" s="332"/>
      <c r="DN103" s="332"/>
      <c r="DO103" s="332"/>
      <c r="DP103" s="332"/>
      <c r="DQ103" s="332"/>
      <c r="DR103" s="332"/>
      <c r="DS103" s="332"/>
      <c r="DT103" s="332"/>
      <c r="DU103" s="332"/>
      <c r="DV103" s="332"/>
      <c r="DW103" s="332"/>
      <c r="DX103" s="332"/>
      <c r="DY103" s="332"/>
      <c r="DZ103" s="332"/>
      <c r="EA103" s="332"/>
      <c r="EB103" s="332"/>
      <c r="EC103" s="332"/>
      <c r="ED103" s="332"/>
      <c r="EE103" s="332"/>
      <c r="EF103" s="332"/>
      <c r="EG103" s="332"/>
      <c r="EH103" s="332"/>
      <c r="EI103" s="332"/>
      <c r="EJ103" s="332"/>
      <c r="EK103" s="332"/>
      <c r="EL103" s="332"/>
      <c r="EM103" s="332"/>
      <c r="EN103" s="332"/>
      <c r="EO103" s="332"/>
      <c r="EP103" s="332"/>
      <c r="EQ103" s="332"/>
      <c r="ER103" s="332"/>
      <c r="ES103" s="332"/>
      <c r="ET103" s="332"/>
      <c r="EU103" s="332"/>
      <c r="EV103" s="332"/>
      <c r="EW103" s="332"/>
      <c r="EX103" s="332"/>
      <c r="EY103" s="332"/>
      <c r="EZ103" s="332"/>
      <c r="FA103" s="332"/>
      <c r="FB103" s="332"/>
      <c r="FC103" s="332"/>
      <c r="FD103" s="332"/>
      <c r="FE103" s="332"/>
      <c r="FF103" s="332"/>
      <c r="FG103" s="332"/>
      <c r="FH103" s="332"/>
      <c r="FI103" s="332"/>
      <c r="FJ103" s="332"/>
      <c r="FK103" s="332"/>
      <c r="FL103" s="332"/>
      <c r="FM103" s="332"/>
      <c r="FN103" s="332"/>
      <c r="FO103" s="332"/>
      <c r="FP103" s="332"/>
      <c r="FQ103" s="332"/>
      <c r="FR103" s="332"/>
      <c r="FS103" s="332"/>
      <c r="FT103" s="332"/>
      <c r="FU103" s="332"/>
      <c r="FV103" s="332"/>
      <c r="FW103" s="332"/>
      <c r="FX103" s="332"/>
      <c r="FY103" s="332"/>
      <c r="FZ103" s="332"/>
      <c r="GA103" s="332"/>
      <c r="GB103" s="332"/>
      <c r="GC103" s="332"/>
      <c r="GD103" s="332"/>
      <c r="GE103" s="332"/>
      <c r="GF103" s="332"/>
      <c r="GG103" s="332"/>
      <c r="GH103" s="332"/>
      <c r="GI103" s="332"/>
      <c r="GJ103" s="332"/>
      <c r="GK103" s="332"/>
      <c r="GL103" s="332"/>
      <c r="GM103" s="332"/>
      <c r="GN103" s="332"/>
      <c r="GO103" s="332"/>
      <c r="GP103" s="332"/>
      <c r="GQ103" s="332"/>
      <c r="GR103" s="332"/>
      <c r="GS103" s="332"/>
      <c r="GT103" s="332"/>
      <c r="GU103" s="332"/>
      <c r="GV103" s="332"/>
      <c r="GW103" s="332"/>
      <c r="GX103" s="332"/>
      <c r="GY103" s="332"/>
      <c r="GZ103" s="332"/>
      <c r="HA103" s="332"/>
      <c r="HB103" s="332"/>
      <c r="HC103" s="332"/>
      <c r="HD103" s="332"/>
      <c r="HE103" s="332"/>
      <c r="HF103" s="332"/>
      <c r="HG103" s="332"/>
      <c r="HH103" s="332"/>
      <c r="HI103" s="332"/>
      <c r="HJ103" s="332"/>
      <c r="HK103" s="332"/>
      <c r="HL103" s="332"/>
      <c r="HM103" s="332"/>
      <c r="HN103" s="332"/>
      <c r="HO103" s="332"/>
      <c r="HP103" s="332"/>
      <c r="HQ103" s="332"/>
      <c r="HR103" s="332"/>
      <c r="HS103" s="332"/>
      <c r="HT103" s="332"/>
      <c r="HU103" s="332"/>
      <c r="HV103" s="332"/>
      <c r="HW103" s="332"/>
      <c r="HX103" s="332"/>
      <c r="HY103" s="332"/>
      <c r="HZ103" s="332"/>
      <c r="IA103" s="332"/>
      <c r="IB103" s="332"/>
      <c r="IC103" s="332"/>
      <c r="ID103" s="332"/>
      <c r="IE103" s="332"/>
      <c r="IF103" s="332"/>
      <c r="IG103" s="332"/>
      <c r="IH103" s="332"/>
      <c r="II103" s="332"/>
      <c r="IJ103" s="332"/>
      <c r="IK103" s="332"/>
      <c r="IL103" s="332"/>
      <c r="IM103" s="332"/>
      <c r="IN103" s="332"/>
      <c r="IO103" s="332"/>
      <c r="IP103" s="332"/>
      <c r="IQ103" s="332"/>
      <c r="IR103" s="332"/>
      <c r="IS103" s="332"/>
      <c r="IT103" s="332"/>
      <c r="IU103" s="332"/>
      <c r="IV103" s="332"/>
      <c r="IW103" s="332"/>
      <c r="IX103" s="332"/>
      <c r="IY103" s="332"/>
      <c r="IZ103" s="332"/>
      <c r="JA103" s="332"/>
      <c r="JB103" s="332"/>
      <c r="JC103" s="332"/>
      <c r="JD103" s="332"/>
      <c r="JE103" s="332"/>
      <c r="JF103" s="332"/>
      <c r="JG103" s="332"/>
      <c r="JH103" s="332"/>
      <c r="JI103" s="332"/>
      <c r="JJ103" s="332"/>
      <c r="JK103" s="332"/>
      <c r="JL103" s="332"/>
      <c r="JM103" s="332"/>
      <c r="JN103" s="332"/>
      <c r="JO103" s="332"/>
      <c r="JP103" s="332"/>
      <c r="JQ103" s="332"/>
      <c r="JR103" s="332"/>
      <c r="JS103" s="332"/>
      <c r="JT103" s="332"/>
      <c r="JU103" s="332"/>
      <c r="JV103" s="332"/>
      <c r="JW103" s="332"/>
      <c r="JX103" s="332"/>
      <c r="JY103" s="332"/>
      <c r="JZ103" s="332"/>
      <c r="KA103" s="332"/>
      <c r="KB103" s="332"/>
      <c r="KC103" s="332"/>
      <c r="KD103" s="332"/>
      <c r="KE103" s="332"/>
      <c r="KF103" s="332"/>
      <c r="KG103" s="332"/>
      <c r="KH103" s="332"/>
      <c r="KI103" s="332"/>
      <c r="KJ103" s="332"/>
      <c r="KK103" s="332"/>
      <c r="KL103" s="332"/>
      <c r="KM103" s="332"/>
      <c r="KN103" s="332"/>
      <c r="KO103" s="332"/>
      <c r="KP103" s="332"/>
      <c r="KQ103" s="332"/>
      <c r="KR103" s="332"/>
      <c r="KS103" s="332"/>
      <c r="KT103" s="332"/>
      <c r="KU103" s="332"/>
      <c r="KV103" s="332"/>
      <c r="KW103" s="332"/>
      <c r="KX103" s="332"/>
      <c r="KY103" s="332"/>
      <c r="KZ103" s="332"/>
      <c r="LA103" s="332"/>
      <c r="LB103" s="332"/>
      <c r="LC103" s="332"/>
      <c r="LD103" s="332"/>
      <c r="LE103" s="332"/>
      <c r="LF103" s="332"/>
      <c r="LG103" s="332"/>
      <c r="LH103" s="332"/>
      <c r="LI103" s="332"/>
      <c r="LJ103" s="332"/>
      <c r="LK103" s="332"/>
      <c r="LL103" s="332"/>
      <c r="LM103" s="332"/>
      <c r="LN103" s="332"/>
      <c r="LO103" s="332"/>
      <c r="LP103" s="332"/>
      <c r="LQ103" s="332"/>
      <c r="LR103" s="332"/>
      <c r="LS103" s="332"/>
      <c r="LT103" s="332"/>
      <c r="LU103" s="332"/>
      <c r="LV103" s="332"/>
      <c r="LW103" s="332"/>
      <c r="LX103" s="332"/>
      <c r="LY103" s="332"/>
      <c r="LZ103" s="332"/>
      <c r="MA103" s="332"/>
      <c r="MB103" s="332"/>
      <c r="MC103" s="332"/>
      <c r="MD103" s="332"/>
      <c r="ME103" s="332"/>
      <c r="MF103" s="332"/>
      <c r="MG103" s="332"/>
      <c r="MH103" s="332"/>
      <c r="MI103" s="332"/>
      <c r="MJ103" s="332"/>
      <c r="MK103" s="332"/>
      <c r="ML103" s="332"/>
      <c r="MM103" s="332"/>
      <c r="MN103" s="332"/>
      <c r="MO103" s="332"/>
      <c r="MP103" s="332"/>
      <c r="MQ103" s="332"/>
      <c r="MR103" s="332"/>
      <c r="MS103" s="332"/>
      <c r="MT103" s="332"/>
      <c r="MU103" s="332"/>
      <c r="MV103" s="332"/>
      <c r="MW103" s="332"/>
      <c r="MX103" s="332"/>
      <c r="MY103" s="332"/>
      <c r="MZ103" s="332"/>
      <c r="NA103" s="332"/>
      <c r="NB103" s="332"/>
      <c r="NC103" s="332"/>
      <c r="ND103" s="332"/>
      <c r="NE103" s="332"/>
      <c r="NF103" s="332"/>
      <c r="NG103" s="332"/>
      <c r="NH103" s="332"/>
      <c r="NI103" s="332"/>
      <c r="NJ103" s="332"/>
      <c r="NK103" s="332"/>
      <c r="NL103" s="332"/>
      <c r="NM103" s="332"/>
      <c r="NN103" s="332"/>
      <c r="NO103" s="332"/>
      <c r="NP103" s="332"/>
      <c r="NQ103" s="332"/>
      <c r="NR103" s="332"/>
      <c r="NS103" s="332"/>
      <c r="NT103" s="332"/>
      <c r="NU103" s="332"/>
      <c r="NV103" s="332"/>
      <c r="NW103" s="332"/>
      <c r="NX103" s="332"/>
      <c r="NY103" s="332"/>
      <c r="NZ103" s="332"/>
      <c r="OA103" s="332"/>
      <c r="OB103" s="332"/>
      <c r="OC103" s="332"/>
      <c r="OD103" s="332"/>
      <c r="OE103" s="43" t="s">
        <v>1206</v>
      </c>
    </row>
    <row r="104" spans="1:395" s="43" customFormat="1" ht="15.75" customHeight="1">
      <c r="A104" s="92">
        <f t="shared" si="56"/>
        <v>99</v>
      </c>
      <c r="B104" s="415"/>
      <c r="C104" s="90">
        <f t="shared" si="31"/>
        <v>0</v>
      </c>
      <c r="D104" s="90">
        <f t="shared" si="32"/>
        <v>0</v>
      </c>
      <c r="E104" s="88">
        <f t="shared" si="45"/>
        <v>0</v>
      </c>
      <c r="F104" s="88">
        <f t="shared" si="33"/>
        <v>0</v>
      </c>
      <c r="G104" s="88">
        <f t="shared" si="46"/>
        <v>0</v>
      </c>
      <c r="H104" s="89">
        <f t="shared" si="34"/>
        <v>0</v>
      </c>
      <c r="I104" s="89">
        <f t="shared" si="47"/>
        <v>0</v>
      </c>
      <c r="J104" s="88">
        <f t="shared" si="35"/>
        <v>0</v>
      </c>
      <c r="K104" s="88">
        <f t="shared" si="48"/>
        <v>0</v>
      </c>
      <c r="L104" s="88">
        <f t="shared" si="36"/>
        <v>0</v>
      </c>
      <c r="M104" s="88">
        <f t="shared" si="49"/>
        <v>0</v>
      </c>
      <c r="N104" s="88">
        <f t="shared" si="37"/>
        <v>0</v>
      </c>
      <c r="O104" s="88">
        <f t="shared" si="50"/>
        <v>0</v>
      </c>
      <c r="P104" s="88">
        <f t="shared" si="38"/>
        <v>0</v>
      </c>
      <c r="Q104" s="88">
        <f t="shared" si="51"/>
        <v>0</v>
      </c>
      <c r="R104" s="88">
        <f t="shared" si="39"/>
        <v>0</v>
      </c>
      <c r="S104" s="88">
        <f t="shared" si="52"/>
        <v>0</v>
      </c>
      <c r="T104" s="88">
        <f t="shared" si="40"/>
        <v>0</v>
      </c>
      <c r="U104" s="88">
        <f t="shared" si="53"/>
        <v>0</v>
      </c>
      <c r="V104" s="88">
        <f t="shared" si="41"/>
        <v>0</v>
      </c>
      <c r="W104" s="88">
        <f t="shared" si="57"/>
        <v>0</v>
      </c>
      <c r="X104" s="88">
        <f t="shared" si="42"/>
        <v>0</v>
      </c>
      <c r="Y104" s="88">
        <f t="shared" si="43"/>
        <v>0</v>
      </c>
      <c r="Z104" s="88">
        <f t="shared" si="44"/>
        <v>0</v>
      </c>
      <c r="AA104" s="88">
        <f t="shared" si="54"/>
        <v>0</v>
      </c>
      <c r="AB104" s="88">
        <f t="shared" si="55"/>
        <v>0</v>
      </c>
      <c r="AC104" s="332"/>
      <c r="AD104" s="332"/>
      <c r="AE104" s="332"/>
      <c r="AF104" s="332"/>
      <c r="AG104" s="332"/>
      <c r="AH104" s="332"/>
      <c r="AI104" s="332"/>
      <c r="AJ104" s="332"/>
      <c r="AK104" s="332"/>
      <c r="AL104" s="332"/>
      <c r="AM104" s="332"/>
      <c r="AN104" s="332"/>
      <c r="AO104" s="332"/>
      <c r="AP104" s="332"/>
      <c r="AQ104" s="332"/>
      <c r="AR104" s="332"/>
      <c r="AS104" s="332"/>
      <c r="AT104" s="332"/>
      <c r="AU104" s="332"/>
      <c r="AV104" s="332"/>
      <c r="AW104" s="332"/>
      <c r="AX104" s="332"/>
      <c r="AY104" s="332"/>
      <c r="AZ104" s="332"/>
      <c r="BA104" s="332"/>
      <c r="BB104" s="332"/>
      <c r="BC104" s="332"/>
      <c r="BD104" s="332"/>
      <c r="BE104" s="332"/>
      <c r="BF104" s="332"/>
      <c r="BG104" s="332"/>
      <c r="BH104" s="332"/>
      <c r="BI104" s="332"/>
      <c r="BJ104" s="332"/>
      <c r="BK104" s="332"/>
      <c r="BL104" s="332"/>
      <c r="BM104" s="332"/>
      <c r="BN104" s="332"/>
      <c r="BO104" s="332"/>
      <c r="BP104" s="332"/>
      <c r="BQ104" s="332"/>
      <c r="BR104" s="332"/>
      <c r="BS104" s="332"/>
      <c r="BT104" s="332"/>
      <c r="BU104" s="332"/>
      <c r="BV104" s="332"/>
      <c r="BW104" s="332"/>
      <c r="BX104" s="332"/>
      <c r="BY104" s="332"/>
      <c r="BZ104" s="332"/>
      <c r="CA104" s="332"/>
      <c r="CB104" s="332"/>
      <c r="CC104" s="332"/>
      <c r="CD104" s="332"/>
      <c r="CE104" s="332"/>
      <c r="CF104" s="332"/>
      <c r="CG104" s="332"/>
      <c r="CH104" s="332"/>
      <c r="CI104" s="332"/>
      <c r="CJ104" s="332"/>
      <c r="CK104" s="332"/>
      <c r="CL104" s="332"/>
      <c r="CM104" s="332"/>
      <c r="CN104" s="332"/>
      <c r="CO104" s="332"/>
      <c r="CP104" s="332"/>
      <c r="CQ104" s="332"/>
      <c r="CR104" s="332"/>
      <c r="CS104" s="332"/>
      <c r="CT104" s="332"/>
      <c r="CU104" s="332"/>
      <c r="CV104" s="332"/>
      <c r="CW104" s="332"/>
      <c r="CX104" s="332"/>
      <c r="CY104" s="332"/>
      <c r="CZ104" s="332"/>
      <c r="DA104" s="332"/>
      <c r="DB104" s="332"/>
      <c r="DC104" s="332"/>
      <c r="DD104" s="332"/>
      <c r="DE104" s="332"/>
      <c r="DF104" s="332"/>
      <c r="DG104" s="332"/>
      <c r="DH104" s="332"/>
      <c r="DI104" s="332"/>
      <c r="DJ104" s="332"/>
      <c r="DK104" s="332"/>
      <c r="DL104" s="332"/>
      <c r="DM104" s="332"/>
      <c r="DN104" s="332"/>
      <c r="DO104" s="332"/>
      <c r="DP104" s="332"/>
      <c r="DQ104" s="332"/>
      <c r="DR104" s="332"/>
      <c r="DS104" s="332"/>
      <c r="DT104" s="332"/>
      <c r="DU104" s="332"/>
      <c r="DV104" s="332"/>
      <c r="DW104" s="332"/>
      <c r="DX104" s="332"/>
      <c r="DY104" s="332"/>
      <c r="DZ104" s="332"/>
      <c r="EA104" s="332"/>
      <c r="EB104" s="332"/>
      <c r="EC104" s="332"/>
      <c r="ED104" s="332"/>
      <c r="EE104" s="332"/>
      <c r="EF104" s="332"/>
      <c r="EG104" s="332"/>
      <c r="EH104" s="332"/>
      <c r="EI104" s="332"/>
      <c r="EJ104" s="332"/>
      <c r="EK104" s="332"/>
      <c r="EL104" s="332"/>
      <c r="EM104" s="332"/>
      <c r="EN104" s="332"/>
      <c r="EO104" s="332"/>
      <c r="EP104" s="332"/>
      <c r="EQ104" s="332"/>
      <c r="ER104" s="332"/>
      <c r="ES104" s="332"/>
      <c r="ET104" s="332"/>
      <c r="EU104" s="332"/>
      <c r="EV104" s="332"/>
      <c r="EW104" s="332"/>
      <c r="EX104" s="332"/>
      <c r="EY104" s="332"/>
      <c r="EZ104" s="332"/>
      <c r="FA104" s="332"/>
      <c r="FB104" s="332"/>
      <c r="FC104" s="332"/>
      <c r="FD104" s="332"/>
      <c r="FE104" s="332"/>
      <c r="FF104" s="332"/>
      <c r="FG104" s="332"/>
      <c r="FH104" s="332"/>
      <c r="FI104" s="332"/>
      <c r="FJ104" s="332"/>
      <c r="FK104" s="332"/>
      <c r="FL104" s="332"/>
      <c r="FM104" s="332"/>
      <c r="FN104" s="332"/>
      <c r="FO104" s="332"/>
      <c r="FP104" s="332"/>
      <c r="FQ104" s="332"/>
      <c r="FR104" s="332"/>
      <c r="FS104" s="332"/>
      <c r="FT104" s="332"/>
      <c r="FU104" s="332"/>
      <c r="FV104" s="332"/>
      <c r="FW104" s="332"/>
      <c r="FX104" s="332"/>
      <c r="FY104" s="332"/>
      <c r="FZ104" s="332"/>
      <c r="GA104" s="332"/>
      <c r="GB104" s="332"/>
      <c r="GC104" s="332"/>
      <c r="GD104" s="332"/>
      <c r="GE104" s="332"/>
      <c r="GF104" s="332"/>
      <c r="GG104" s="332"/>
      <c r="GH104" s="332"/>
      <c r="GI104" s="332"/>
      <c r="GJ104" s="332"/>
      <c r="GK104" s="332"/>
      <c r="GL104" s="332"/>
      <c r="GM104" s="332"/>
      <c r="GN104" s="332"/>
      <c r="GO104" s="332"/>
      <c r="GP104" s="332"/>
      <c r="GQ104" s="332"/>
      <c r="GR104" s="332"/>
      <c r="GS104" s="332"/>
      <c r="GT104" s="332"/>
      <c r="GU104" s="332"/>
      <c r="GV104" s="332"/>
      <c r="GW104" s="332"/>
      <c r="GX104" s="332"/>
      <c r="GY104" s="332"/>
      <c r="GZ104" s="332"/>
      <c r="HA104" s="332"/>
      <c r="HB104" s="332"/>
      <c r="HC104" s="332"/>
      <c r="HD104" s="332"/>
      <c r="HE104" s="332"/>
      <c r="HF104" s="332"/>
      <c r="HG104" s="332"/>
      <c r="HH104" s="332"/>
      <c r="HI104" s="332"/>
      <c r="HJ104" s="332"/>
      <c r="HK104" s="332"/>
      <c r="HL104" s="332"/>
      <c r="HM104" s="332"/>
      <c r="HN104" s="332"/>
      <c r="HO104" s="332"/>
      <c r="HP104" s="332"/>
      <c r="HQ104" s="332"/>
      <c r="HR104" s="332"/>
      <c r="HS104" s="332"/>
      <c r="HT104" s="332"/>
      <c r="HU104" s="332"/>
      <c r="HV104" s="332"/>
      <c r="HW104" s="332"/>
      <c r="HX104" s="332"/>
      <c r="HY104" s="332"/>
      <c r="HZ104" s="332"/>
      <c r="IA104" s="332"/>
      <c r="IB104" s="332"/>
      <c r="IC104" s="332"/>
      <c r="ID104" s="332"/>
      <c r="IE104" s="332"/>
      <c r="IF104" s="332"/>
      <c r="IG104" s="332"/>
      <c r="IH104" s="332"/>
      <c r="II104" s="332"/>
      <c r="IJ104" s="332"/>
      <c r="IK104" s="332"/>
      <c r="IL104" s="332"/>
      <c r="IM104" s="332"/>
      <c r="IN104" s="332"/>
      <c r="IO104" s="332"/>
      <c r="IP104" s="332"/>
      <c r="IQ104" s="332"/>
      <c r="IR104" s="332"/>
      <c r="IS104" s="332"/>
      <c r="IT104" s="332"/>
      <c r="IU104" s="332"/>
      <c r="IV104" s="332"/>
      <c r="IW104" s="332"/>
      <c r="IX104" s="332"/>
      <c r="IY104" s="332"/>
      <c r="IZ104" s="332"/>
      <c r="JA104" s="332"/>
      <c r="JB104" s="332"/>
      <c r="JC104" s="332"/>
      <c r="JD104" s="332"/>
      <c r="JE104" s="332"/>
      <c r="JF104" s="332"/>
      <c r="JG104" s="332"/>
      <c r="JH104" s="332"/>
      <c r="JI104" s="332"/>
      <c r="JJ104" s="332"/>
      <c r="JK104" s="332"/>
      <c r="JL104" s="332"/>
      <c r="JM104" s="332"/>
      <c r="JN104" s="332"/>
      <c r="JO104" s="332"/>
      <c r="JP104" s="332"/>
      <c r="JQ104" s="332"/>
      <c r="JR104" s="332"/>
      <c r="JS104" s="332"/>
      <c r="JT104" s="332"/>
      <c r="JU104" s="332"/>
      <c r="JV104" s="332"/>
      <c r="JW104" s="332"/>
      <c r="JX104" s="332"/>
      <c r="JY104" s="332"/>
      <c r="JZ104" s="332"/>
      <c r="KA104" s="332"/>
      <c r="KB104" s="332"/>
      <c r="KC104" s="332"/>
      <c r="KD104" s="332"/>
      <c r="KE104" s="332"/>
      <c r="KF104" s="332"/>
      <c r="KG104" s="332"/>
      <c r="KH104" s="332"/>
      <c r="KI104" s="332"/>
      <c r="KJ104" s="332"/>
      <c r="KK104" s="332"/>
      <c r="KL104" s="332"/>
      <c r="KM104" s="332"/>
      <c r="KN104" s="332"/>
      <c r="KO104" s="332"/>
      <c r="KP104" s="332"/>
      <c r="KQ104" s="332"/>
      <c r="KR104" s="332"/>
      <c r="KS104" s="332"/>
      <c r="KT104" s="332"/>
      <c r="KU104" s="332"/>
      <c r="KV104" s="332"/>
      <c r="KW104" s="332"/>
      <c r="KX104" s="332"/>
      <c r="KY104" s="332"/>
      <c r="KZ104" s="332"/>
      <c r="LA104" s="332"/>
      <c r="LB104" s="332"/>
      <c r="LC104" s="332"/>
      <c r="LD104" s="332"/>
      <c r="LE104" s="332"/>
      <c r="LF104" s="332"/>
      <c r="LG104" s="332"/>
      <c r="LH104" s="332"/>
      <c r="LI104" s="332"/>
      <c r="LJ104" s="332"/>
      <c r="LK104" s="332"/>
      <c r="LL104" s="332"/>
      <c r="LM104" s="332"/>
      <c r="LN104" s="332"/>
      <c r="LO104" s="332"/>
      <c r="LP104" s="332"/>
      <c r="LQ104" s="332"/>
      <c r="LR104" s="332"/>
      <c r="LS104" s="332"/>
      <c r="LT104" s="332"/>
      <c r="LU104" s="332"/>
      <c r="LV104" s="332"/>
      <c r="LW104" s="332"/>
      <c r="LX104" s="332"/>
      <c r="LY104" s="332"/>
      <c r="LZ104" s="332"/>
      <c r="MA104" s="332"/>
      <c r="MB104" s="332"/>
      <c r="MC104" s="332"/>
      <c r="MD104" s="332"/>
      <c r="ME104" s="332"/>
      <c r="MF104" s="332"/>
      <c r="MG104" s="332"/>
      <c r="MH104" s="332"/>
      <c r="MI104" s="332"/>
      <c r="MJ104" s="332"/>
      <c r="MK104" s="332"/>
      <c r="ML104" s="332"/>
      <c r="MM104" s="332"/>
      <c r="MN104" s="332"/>
      <c r="MO104" s="332"/>
      <c r="MP104" s="332"/>
      <c r="MQ104" s="332"/>
      <c r="MR104" s="332"/>
      <c r="MS104" s="332"/>
      <c r="MT104" s="332"/>
      <c r="MU104" s="332"/>
      <c r="MV104" s="332"/>
      <c r="MW104" s="332"/>
      <c r="MX104" s="332"/>
      <c r="MY104" s="332"/>
      <c r="MZ104" s="332"/>
      <c r="NA104" s="332"/>
      <c r="NB104" s="332"/>
      <c r="NC104" s="332"/>
      <c r="ND104" s="332"/>
      <c r="NE104" s="332"/>
      <c r="NF104" s="332"/>
      <c r="NG104" s="332"/>
      <c r="NH104" s="332"/>
      <c r="NI104" s="332"/>
      <c r="NJ104" s="332"/>
      <c r="NK104" s="332"/>
      <c r="NL104" s="332"/>
      <c r="NM104" s="332"/>
      <c r="NN104" s="332"/>
      <c r="NO104" s="332"/>
      <c r="NP104" s="332"/>
      <c r="NQ104" s="332"/>
      <c r="NR104" s="332"/>
      <c r="NS104" s="332"/>
      <c r="NT104" s="332"/>
      <c r="NU104" s="332"/>
      <c r="NV104" s="332"/>
      <c r="NW104" s="332"/>
      <c r="NX104" s="332"/>
      <c r="NY104" s="332"/>
      <c r="NZ104" s="332"/>
      <c r="OA104" s="332"/>
      <c r="OB104" s="332"/>
      <c r="OC104" s="332"/>
      <c r="OD104" s="332"/>
      <c r="OE104" s="43" t="s">
        <v>1206</v>
      </c>
    </row>
    <row r="105" spans="1:395" s="43" customFormat="1" ht="15.75" customHeight="1">
      <c r="A105" s="92">
        <f t="shared" si="56"/>
        <v>100</v>
      </c>
      <c r="B105" s="415"/>
      <c r="C105" s="90">
        <f t="shared" si="31"/>
        <v>0</v>
      </c>
      <c r="D105" s="90">
        <f t="shared" si="32"/>
        <v>0</v>
      </c>
      <c r="E105" s="88">
        <f t="shared" si="45"/>
        <v>0</v>
      </c>
      <c r="F105" s="88">
        <f>SUM(AC105:BF105)</f>
        <v>0</v>
      </c>
      <c r="G105" s="88">
        <f t="shared" si="46"/>
        <v>0</v>
      </c>
      <c r="H105" s="89">
        <f t="shared" si="34"/>
        <v>0</v>
      </c>
      <c r="I105" s="89">
        <f t="shared" si="47"/>
        <v>0</v>
      </c>
      <c r="J105" s="88">
        <f t="shared" si="35"/>
        <v>0</v>
      </c>
      <c r="K105" s="88">
        <f t="shared" si="48"/>
        <v>0</v>
      </c>
      <c r="L105" s="88">
        <f t="shared" si="36"/>
        <v>0</v>
      </c>
      <c r="M105" s="88">
        <f t="shared" si="49"/>
        <v>0</v>
      </c>
      <c r="N105" s="88">
        <f t="shared" si="37"/>
        <v>0</v>
      </c>
      <c r="O105" s="88">
        <f t="shared" si="50"/>
        <v>0</v>
      </c>
      <c r="P105" s="88">
        <f t="shared" si="38"/>
        <v>0</v>
      </c>
      <c r="Q105" s="88">
        <f t="shared" si="51"/>
        <v>0</v>
      </c>
      <c r="R105" s="88">
        <f t="shared" si="39"/>
        <v>0</v>
      </c>
      <c r="S105" s="88">
        <f t="shared" si="52"/>
        <v>0</v>
      </c>
      <c r="T105" s="88">
        <f t="shared" si="40"/>
        <v>0</v>
      </c>
      <c r="U105" s="88">
        <f t="shared" si="53"/>
        <v>0</v>
      </c>
      <c r="V105" s="88">
        <f t="shared" si="41"/>
        <v>0</v>
      </c>
      <c r="W105" s="88">
        <f t="shared" si="57"/>
        <v>0</v>
      </c>
      <c r="X105" s="88">
        <f t="shared" si="42"/>
        <v>0</v>
      </c>
      <c r="Y105" s="88">
        <f t="shared" si="43"/>
        <v>0</v>
      </c>
      <c r="Z105" s="88">
        <f t="shared" si="44"/>
        <v>0</v>
      </c>
      <c r="AA105" s="88">
        <f t="shared" si="54"/>
        <v>0</v>
      </c>
      <c r="AB105" s="88">
        <f t="shared" si="55"/>
        <v>0</v>
      </c>
      <c r="AC105" s="332"/>
      <c r="AD105" s="332"/>
      <c r="AE105" s="332"/>
      <c r="AF105" s="332"/>
      <c r="AG105" s="332"/>
      <c r="AH105" s="332"/>
      <c r="AI105" s="332"/>
      <c r="AJ105" s="332"/>
      <c r="AK105" s="332"/>
      <c r="AL105" s="332"/>
      <c r="AM105" s="332"/>
      <c r="AN105" s="332"/>
      <c r="AO105" s="332"/>
      <c r="AP105" s="332"/>
      <c r="AQ105" s="332"/>
      <c r="AR105" s="332"/>
      <c r="AS105" s="332"/>
      <c r="AT105" s="332"/>
      <c r="AU105" s="332"/>
      <c r="AV105" s="332"/>
      <c r="AW105" s="332"/>
      <c r="AX105" s="332"/>
      <c r="AY105" s="332"/>
      <c r="AZ105" s="332"/>
      <c r="BA105" s="332"/>
      <c r="BB105" s="332"/>
      <c r="BC105" s="332"/>
      <c r="BD105" s="332"/>
      <c r="BE105" s="332"/>
      <c r="BF105" s="332"/>
      <c r="BG105" s="332"/>
      <c r="BH105" s="332"/>
      <c r="BI105" s="332"/>
      <c r="BJ105" s="332"/>
      <c r="BK105" s="332"/>
      <c r="BL105" s="332"/>
      <c r="BM105" s="332"/>
      <c r="BN105" s="332"/>
      <c r="BO105" s="332"/>
      <c r="BP105" s="332"/>
      <c r="BQ105" s="332"/>
      <c r="BR105" s="332"/>
      <c r="BS105" s="332"/>
      <c r="BT105" s="332"/>
      <c r="BU105" s="332"/>
      <c r="BV105" s="332"/>
      <c r="BW105" s="332"/>
      <c r="BX105" s="332"/>
      <c r="BY105" s="332"/>
      <c r="BZ105" s="332"/>
      <c r="CA105" s="332"/>
      <c r="CB105" s="332"/>
      <c r="CC105" s="332"/>
      <c r="CD105" s="332"/>
      <c r="CE105" s="332"/>
      <c r="CF105" s="332"/>
      <c r="CG105" s="332"/>
      <c r="CH105" s="332"/>
      <c r="CI105" s="332"/>
      <c r="CJ105" s="332"/>
      <c r="CK105" s="332"/>
      <c r="CL105" s="332"/>
      <c r="CM105" s="332"/>
      <c r="CN105" s="332"/>
      <c r="CO105" s="332"/>
      <c r="CP105" s="332"/>
      <c r="CQ105" s="332"/>
      <c r="CR105" s="332"/>
      <c r="CS105" s="332"/>
      <c r="CT105" s="332"/>
      <c r="CU105" s="332"/>
      <c r="CV105" s="332"/>
      <c r="CW105" s="332"/>
      <c r="CX105" s="332"/>
      <c r="CY105" s="332"/>
      <c r="CZ105" s="332"/>
      <c r="DA105" s="332"/>
      <c r="DB105" s="332"/>
      <c r="DC105" s="332"/>
      <c r="DD105" s="332"/>
      <c r="DE105" s="332"/>
      <c r="DF105" s="332"/>
      <c r="DG105" s="332"/>
      <c r="DH105" s="332"/>
      <c r="DI105" s="332"/>
      <c r="DJ105" s="332"/>
      <c r="DK105" s="332"/>
      <c r="DL105" s="332"/>
      <c r="DM105" s="332"/>
      <c r="DN105" s="332"/>
      <c r="DO105" s="332"/>
      <c r="DP105" s="332"/>
      <c r="DQ105" s="332"/>
      <c r="DR105" s="332"/>
      <c r="DS105" s="332"/>
      <c r="DT105" s="332"/>
      <c r="DU105" s="332"/>
      <c r="DV105" s="332"/>
      <c r="DW105" s="332"/>
      <c r="DX105" s="332"/>
      <c r="DY105" s="332"/>
      <c r="DZ105" s="332"/>
      <c r="EA105" s="332"/>
      <c r="EB105" s="332"/>
      <c r="EC105" s="332"/>
      <c r="ED105" s="332"/>
      <c r="EE105" s="332"/>
      <c r="EF105" s="332"/>
      <c r="EG105" s="332"/>
      <c r="EH105" s="332"/>
      <c r="EI105" s="332"/>
      <c r="EJ105" s="332"/>
      <c r="EK105" s="332"/>
      <c r="EL105" s="332"/>
      <c r="EM105" s="332"/>
      <c r="EN105" s="332"/>
      <c r="EO105" s="332"/>
      <c r="EP105" s="332"/>
      <c r="EQ105" s="332"/>
      <c r="ER105" s="332"/>
      <c r="ES105" s="332"/>
      <c r="ET105" s="332"/>
      <c r="EU105" s="332"/>
      <c r="EV105" s="332"/>
      <c r="EW105" s="332"/>
      <c r="EX105" s="332"/>
      <c r="EY105" s="332"/>
      <c r="EZ105" s="332"/>
      <c r="FA105" s="332"/>
      <c r="FB105" s="332"/>
      <c r="FC105" s="332"/>
      <c r="FD105" s="332"/>
      <c r="FE105" s="332"/>
      <c r="FF105" s="332"/>
      <c r="FG105" s="332"/>
      <c r="FH105" s="332"/>
      <c r="FI105" s="332"/>
      <c r="FJ105" s="332"/>
      <c r="FK105" s="332"/>
      <c r="FL105" s="332"/>
      <c r="FM105" s="332"/>
      <c r="FN105" s="332"/>
      <c r="FO105" s="332"/>
      <c r="FP105" s="332"/>
      <c r="FQ105" s="332"/>
      <c r="FR105" s="332"/>
      <c r="FS105" s="332"/>
      <c r="FT105" s="332"/>
      <c r="FU105" s="332"/>
      <c r="FV105" s="332"/>
      <c r="FW105" s="332"/>
      <c r="FX105" s="332"/>
      <c r="FY105" s="332"/>
      <c r="FZ105" s="332"/>
      <c r="GA105" s="332"/>
      <c r="GB105" s="332"/>
      <c r="GC105" s="332"/>
      <c r="GD105" s="332"/>
      <c r="GE105" s="332"/>
      <c r="GF105" s="332"/>
      <c r="GG105" s="332"/>
      <c r="GH105" s="332"/>
      <c r="GI105" s="332"/>
      <c r="GJ105" s="332"/>
      <c r="GK105" s="332"/>
      <c r="GL105" s="332"/>
      <c r="GM105" s="332"/>
      <c r="GN105" s="332"/>
      <c r="GO105" s="332"/>
      <c r="GP105" s="332"/>
      <c r="GQ105" s="332"/>
      <c r="GR105" s="332"/>
      <c r="GS105" s="332"/>
      <c r="GT105" s="332"/>
      <c r="GU105" s="332"/>
      <c r="GV105" s="332"/>
      <c r="GW105" s="332"/>
      <c r="GX105" s="332"/>
      <c r="GY105" s="332"/>
      <c r="GZ105" s="332"/>
      <c r="HA105" s="332"/>
      <c r="HB105" s="332"/>
      <c r="HC105" s="332"/>
      <c r="HD105" s="332"/>
      <c r="HE105" s="332"/>
      <c r="HF105" s="332"/>
      <c r="HG105" s="332"/>
      <c r="HH105" s="332"/>
      <c r="HI105" s="332"/>
      <c r="HJ105" s="332"/>
      <c r="HK105" s="332"/>
      <c r="HL105" s="332"/>
      <c r="HM105" s="332"/>
      <c r="HN105" s="332"/>
      <c r="HO105" s="332"/>
      <c r="HP105" s="332"/>
      <c r="HQ105" s="332"/>
      <c r="HR105" s="332"/>
      <c r="HS105" s="332"/>
      <c r="HT105" s="332"/>
      <c r="HU105" s="332"/>
      <c r="HV105" s="332"/>
      <c r="HW105" s="332"/>
      <c r="HX105" s="332"/>
      <c r="HY105" s="332"/>
      <c r="HZ105" s="332"/>
      <c r="IA105" s="332"/>
      <c r="IB105" s="332"/>
      <c r="IC105" s="332"/>
      <c r="ID105" s="332"/>
      <c r="IE105" s="332"/>
      <c r="IF105" s="332"/>
      <c r="IG105" s="332"/>
      <c r="IH105" s="332"/>
      <c r="II105" s="332"/>
      <c r="IJ105" s="332"/>
      <c r="IK105" s="332"/>
      <c r="IL105" s="332"/>
      <c r="IM105" s="332"/>
      <c r="IN105" s="332"/>
      <c r="IO105" s="332"/>
      <c r="IP105" s="332"/>
      <c r="IQ105" s="332"/>
      <c r="IR105" s="332"/>
      <c r="IS105" s="332"/>
      <c r="IT105" s="332"/>
      <c r="IU105" s="332"/>
      <c r="IV105" s="332"/>
      <c r="IW105" s="332"/>
      <c r="IX105" s="332"/>
      <c r="IY105" s="332"/>
      <c r="IZ105" s="332"/>
      <c r="JA105" s="332"/>
      <c r="JB105" s="332"/>
      <c r="JC105" s="332"/>
      <c r="JD105" s="332"/>
      <c r="JE105" s="332"/>
      <c r="JF105" s="332"/>
      <c r="JG105" s="332"/>
      <c r="JH105" s="332"/>
      <c r="JI105" s="332"/>
      <c r="JJ105" s="332"/>
      <c r="JK105" s="332"/>
      <c r="JL105" s="332"/>
      <c r="JM105" s="332"/>
      <c r="JN105" s="332"/>
      <c r="JO105" s="332"/>
      <c r="JP105" s="332"/>
      <c r="JQ105" s="332"/>
      <c r="JR105" s="332"/>
      <c r="JS105" s="332"/>
      <c r="JT105" s="332"/>
      <c r="JU105" s="332"/>
      <c r="JV105" s="332"/>
      <c r="JW105" s="332"/>
      <c r="JX105" s="332"/>
      <c r="JY105" s="332"/>
      <c r="JZ105" s="332"/>
      <c r="KA105" s="332"/>
      <c r="KB105" s="332"/>
      <c r="KC105" s="332"/>
      <c r="KD105" s="332"/>
      <c r="KE105" s="332"/>
      <c r="KF105" s="332"/>
      <c r="KG105" s="332"/>
      <c r="KH105" s="332"/>
      <c r="KI105" s="332"/>
      <c r="KJ105" s="332"/>
      <c r="KK105" s="332"/>
      <c r="KL105" s="332"/>
      <c r="KM105" s="332"/>
      <c r="KN105" s="332"/>
      <c r="KO105" s="332"/>
      <c r="KP105" s="332"/>
      <c r="KQ105" s="332"/>
      <c r="KR105" s="332"/>
      <c r="KS105" s="332"/>
      <c r="KT105" s="332"/>
      <c r="KU105" s="332"/>
      <c r="KV105" s="332"/>
      <c r="KW105" s="332"/>
      <c r="KX105" s="332"/>
      <c r="KY105" s="332"/>
      <c r="KZ105" s="332"/>
      <c r="LA105" s="332"/>
      <c r="LB105" s="332"/>
      <c r="LC105" s="332"/>
      <c r="LD105" s="332"/>
      <c r="LE105" s="332"/>
      <c r="LF105" s="332"/>
      <c r="LG105" s="332"/>
      <c r="LH105" s="332"/>
      <c r="LI105" s="332"/>
      <c r="LJ105" s="332"/>
      <c r="LK105" s="332"/>
      <c r="LL105" s="332"/>
      <c r="LM105" s="332"/>
      <c r="LN105" s="332"/>
      <c r="LO105" s="332"/>
      <c r="LP105" s="332"/>
      <c r="LQ105" s="332"/>
      <c r="LR105" s="332"/>
      <c r="LS105" s="332"/>
      <c r="LT105" s="332"/>
      <c r="LU105" s="332"/>
      <c r="LV105" s="332"/>
      <c r="LW105" s="332"/>
      <c r="LX105" s="332"/>
      <c r="LY105" s="332"/>
      <c r="LZ105" s="332"/>
      <c r="MA105" s="332"/>
      <c r="MB105" s="332"/>
      <c r="MC105" s="332"/>
      <c r="MD105" s="332"/>
      <c r="ME105" s="332"/>
      <c r="MF105" s="332"/>
      <c r="MG105" s="332"/>
      <c r="MH105" s="332"/>
      <c r="MI105" s="332"/>
      <c r="MJ105" s="332"/>
      <c r="MK105" s="332"/>
      <c r="ML105" s="332"/>
      <c r="MM105" s="332"/>
      <c r="MN105" s="332"/>
      <c r="MO105" s="332"/>
      <c r="MP105" s="332"/>
      <c r="MQ105" s="332"/>
      <c r="MR105" s="332"/>
      <c r="MS105" s="332"/>
      <c r="MT105" s="332"/>
      <c r="MU105" s="332"/>
      <c r="MV105" s="332"/>
      <c r="MW105" s="332"/>
      <c r="MX105" s="332"/>
      <c r="MY105" s="332"/>
      <c r="MZ105" s="332"/>
      <c r="NA105" s="332"/>
      <c r="NB105" s="332"/>
      <c r="NC105" s="332"/>
      <c r="ND105" s="332"/>
      <c r="NE105" s="332"/>
      <c r="NF105" s="332"/>
      <c r="NG105" s="332"/>
      <c r="NH105" s="332"/>
      <c r="NI105" s="332"/>
      <c r="NJ105" s="332"/>
      <c r="NK105" s="332"/>
      <c r="NL105" s="332"/>
      <c r="NM105" s="332"/>
      <c r="NN105" s="332"/>
      <c r="NO105" s="332"/>
      <c r="NP105" s="332"/>
      <c r="NQ105" s="332"/>
      <c r="NR105" s="332"/>
      <c r="NS105" s="332"/>
      <c r="NT105" s="332"/>
      <c r="NU105" s="332"/>
      <c r="NV105" s="332"/>
      <c r="NW105" s="332"/>
      <c r="NX105" s="332"/>
      <c r="NY105" s="332"/>
      <c r="NZ105" s="332"/>
      <c r="OA105" s="332"/>
      <c r="OB105" s="332"/>
      <c r="OC105" s="332"/>
      <c r="OD105" s="332"/>
      <c r="OE105" s="43" t="s">
        <v>1206</v>
      </c>
    </row>
    <row r="106" spans="1:395" ht="20.25" customHeight="1">
      <c r="BF106" s="1213"/>
      <c r="BG106" s="1213"/>
    </row>
  </sheetData>
  <mergeCells count="16">
    <mergeCell ref="BF106:BG106"/>
    <mergeCell ref="D2:D4"/>
    <mergeCell ref="A2:A4"/>
    <mergeCell ref="E2:F4"/>
    <mergeCell ref="G2:H4"/>
    <mergeCell ref="AA2:AB4"/>
    <mergeCell ref="I2:J4"/>
    <mergeCell ref="K2:L4"/>
    <mergeCell ref="M2:N4"/>
    <mergeCell ref="O2:P4"/>
    <mergeCell ref="Q2:R4"/>
    <mergeCell ref="C2:C4"/>
    <mergeCell ref="S2:T4"/>
    <mergeCell ref="U2:V4"/>
    <mergeCell ref="W2:X4"/>
    <mergeCell ref="Y2:Z4"/>
  </mergeCells>
  <phoneticPr fontId="3"/>
  <conditionalFormatting sqref="AF7">
    <cfRule type="containsText" dxfId="55" priority="21" operator="containsText" text="土">
      <formula>NOT(ISERROR(SEARCH("土",AF7)))</formula>
    </cfRule>
  </conditionalFormatting>
  <conditionalFormatting sqref="AC5:OD105 NC4:OD4 AC4:KV4">
    <cfRule type="containsText" dxfId="54" priority="19" operator="containsText" text="日">
      <formula>NOT(ISERROR(SEARCH("日",AC4)))</formula>
    </cfRule>
    <cfRule type="containsText" dxfId="53" priority="20" operator="containsText" text="土">
      <formula>NOT(ISERROR(SEARCH("土",AC4)))</formula>
    </cfRule>
  </conditionalFormatting>
  <conditionalFormatting sqref="MV4:NB4">
    <cfRule type="containsText" dxfId="52" priority="15" operator="containsText" text="日">
      <formula>NOT(ISERROR(SEARCH("日",MV4)))</formula>
    </cfRule>
    <cfRule type="containsText" dxfId="51" priority="16" operator="containsText" text="土">
      <formula>NOT(ISERROR(SEARCH("土",MV4)))</formula>
    </cfRule>
  </conditionalFormatting>
  <conditionalFormatting sqref="MO4:MU4">
    <cfRule type="containsText" dxfId="50" priority="13" operator="containsText" text="日">
      <formula>NOT(ISERROR(SEARCH("日",MO4)))</formula>
    </cfRule>
    <cfRule type="containsText" dxfId="49" priority="14" operator="containsText" text="土">
      <formula>NOT(ISERROR(SEARCH("土",MO4)))</formula>
    </cfRule>
  </conditionalFormatting>
  <conditionalFormatting sqref="MH4:MN4">
    <cfRule type="containsText" dxfId="48" priority="11" operator="containsText" text="日">
      <formula>NOT(ISERROR(SEARCH("日",MH4)))</formula>
    </cfRule>
    <cfRule type="containsText" dxfId="47" priority="12" operator="containsText" text="土">
      <formula>NOT(ISERROR(SEARCH("土",MH4)))</formula>
    </cfRule>
  </conditionalFormatting>
  <conditionalFormatting sqref="MA4:MG4">
    <cfRule type="containsText" dxfId="46" priority="9" operator="containsText" text="日">
      <formula>NOT(ISERROR(SEARCH("日",MA4)))</formula>
    </cfRule>
    <cfRule type="containsText" dxfId="45" priority="10" operator="containsText" text="土">
      <formula>NOT(ISERROR(SEARCH("土",MA4)))</formula>
    </cfRule>
  </conditionalFormatting>
  <conditionalFormatting sqref="LT4:LZ4">
    <cfRule type="containsText" dxfId="44" priority="7" operator="containsText" text="日">
      <formula>NOT(ISERROR(SEARCH("日",LT4)))</formula>
    </cfRule>
    <cfRule type="containsText" dxfId="43" priority="8" operator="containsText" text="土">
      <formula>NOT(ISERROR(SEARCH("土",LT4)))</formula>
    </cfRule>
  </conditionalFormatting>
  <conditionalFormatting sqref="LR4:LS4">
    <cfRule type="containsText" dxfId="42" priority="5" operator="containsText" text="日">
      <formula>NOT(ISERROR(SEARCH("日",LR4)))</formula>
    </cfRule>
    <cfRule type="containsText" dxfId="41" priority="6" operator="containsText" text="土">
      <formula>NOT(ISERROR(SEARCH("土",LR4)))</formula>
    </cfRule>
  </conditionalFormatting>
  <conditionalFormatting sqref="KW4:LQ4">
    <cfRule type="containsText" dxfId="40" priority="1" operator="containsText" text="日">
      <formula>NOT(ISERROR(SEARCH("日",KW4)))</formula>
    </cfRule>
    <cfRule type="containsText" dxfId="39" priority="2" operator="containsText" text="土">
      <formula>NOT(ISERROR(SEARCH("土",KW4)))</formula>
    </cfRule>
  </conditionalFormatting>
  <dataValidations count="2">
    <dataValidation imeMode="on" allowBlank="1" showInputMessage="1" showErrorMessage="1" sqref="E6:AB105 B6:B105"/>
    <dataValidation type="decimal" imeMode="off" allowBlank="1" showInputMessage="1" showErrorMessage="1" sqref="AC6:OD105">
      <formula1>0.1</formula1>
      <formula2>10</formula2>
    </dataValidation>
  </dataValidations>
  <pageMargins left="0.78740157480314965" right="0.39370078740157483" top="0.59055118110236227" bottom="0.59055118110236227" header="0.31496062992125984" footer="0.31496062992125984"/>
  <pageSetup paperSize="9" scale="64" firstPageNumber="4294963191" fitToWidth="0" orientation="landscape" horizontalDpi="300" verticalDpi="300" r:id="rId1"/>
  <headerFooter alignWithMargins="0"/>
  <colBreaks count="1" manualBreakCount="1">
    <brk id="28" max="54"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39"/>
  <sheetViews>
    <sheetView view="pageBreakPreview" zoomScale="60" zoomScaleNormal="100" zoomScalePageLayoutView="40" workbookViewId="0">
      <selection activeCell="M8" sqref="M8:U8"/>
    </sheetView>
  </sheetViews>
  <sheetFormatPr defaultRowHeight="21"/>
  <cols>
    <col min="1" max="1" width="3.5" style="416" customWidth="1"/>
    <col min="2" max="3" width="11.25" style="416" customWidth="1"/>
    <col min="4" max="7" width="15.5" style="416" customWidth="1"/>
    <col min="8" max="9" width="11.25" style="416" customWidth="1"/>
    <col min="10" max="10" width="4.75" style="416" customWidth="1"/>
    <col min="11" max="12" width="11.25" style="416" customWidth="1"/>
    <col min="13" max="19" width="9.875" style="416" customWidth="1"/>
    <col min="20" max="20" width="11.375" style="416" customWidth="1"/>
    <col min="21" max="21" width="10.75" style="416" customWidth="1"/>
    <col min="22" max="22" width="2" style="416" customWidth="1"/>
    <col min="23" max="16384" width="9" style="416"/>
  </cols>
  <sheetData>
    <row r="1" spans="2:21">
      <c r="T1" s="1225" t="s">
        <v>2349</v>
      </c>
      <c r="U1" s="1226"/>
    </row>
    <row r="2" spans="2:21" ht="6.75" customHeight="1">
      <c r="T2" s="417"/>
      <c r="U2" s="417"/>
    </row>
    <row r="3" spans="2:21" ht="20.25" customHeight="1">
      <c r="O3" s="1227"/>
      <c r="P3" s="1227"/>
      <c r="Q3" s="464"/>
      <c r="R3" s="464"/>
      <c r="S3" s="1305" t="e">
        <f>目次!E1</f>
        <v>#N/A</v>
      </c>
      <c r="T3" s="1305"/>
      <c r="U3" s="1305"/>
    </row>
    <row r="4" spans="2:21" ht="7.5" customHeight="1"/>
    <row r="5" spans="2:21" ht="29.25" customHeight="1">
      <c r="B5" s="1228" t="s">
        <v>1250</v>
      </c>
      <c r="C5" s="1228"/>
      <c r="D5" s="1228"/>
      <c r="E5" s="1228"/>
      <c r="F5" s="1228"/>
      <c r="G5" s="1228"/>
      <c r="H5" s="1228"/>
      <c r="I5" s="1228"/>
      <c r="J5" s="1228"/>
      <c r="K5" s="1228"/>
      <c r="L5" s="1228"/>
      <c r="M5" s="1228"/>
      <c r="N5" s="1228"/>
      <c r="O5" s="1228"/>
      <c r="P5" s="1228"/>
      <c r="Q5" s="1228"/>
      <c r="R5" s="1228"/>
      <c r="S5" s="1228"/>
      <c r="T5" s="1228"/>
      <c r="U5" s="1228"/>
    </row>
    <row r="6" spans="2:21" ht="19.5" customHeight="1"/>
    <row r="7" spans="2:21" ht="46.5" customHeight="1">
      <c r="B7" s="1229" t="s">
        <v>1251</v>
      </c>
      <c r="C7" s="1229"/>
      <c r="D7" s="1230" t="e">
        <f>目次!E8</f>
        <v>#N/A</v>
      </c>
      <c r="E7" s="1230"/>
      <c r="F7" s="1230"/>
      <c r="G7" s="1230"/>
      <c r="H7" s="1230"/>
      <c r="I7" s="1230"/>
      <c r="K7" s="1229" t="s">
        <v>1252</v>
      </c>
      <c r="L7" s="1229"/>
      <c r="M7" s="1230" t="e">
        <f>目次!E1</f>
        <v>#N/A</v>
      </c>
      <c r="N7" s="1230"/>
      <c r="O7" s="1230"/>
      <c r="P7" s="1230"/>
      <c r="Q7" s="1230"/>
      <c r="R7" s="1230"/>
      <c r="S7" s="1230"/>
      <c r="T7" s="1230"/>
      <c r="U7" s="1230"/>
    </row>
    <row r="8" spans="2:21" ht="46.5" customHeight="1">
      <c r="B8" s="1229" t="s">
        <v>1253</v>
      </c>
      <c r="C8" s="1229"/>
      <c r="D8" s="1230" t="e">
        <f>目次!E10</f>
        <v>#N/A</v>
      </c>
      <c r="E8" s="1230"/>
      <c r="F8" s="1230"/>
      <c r="G8" s="1230"/>
      <c r="H8" s="1230"/>
      <c r="I8" s="1230"/>
      <c r="K8" s="1229" t="s">
        <v>1254</v>
      </c>
      <c r="L8" s="1229"/>
      <c r="M8" s="1231"/>
      <c r="N8" s="1231"/>
      <c r="O8" s="1231"/>
      <c r="P8" s="1231"/>
      <c r="Q8" s="1231"/>
      <c r="R8" s="1231"/>
      <c r="S8" s="1231"/>
      <c r="T8" s="1231"/>
      <c r="U8" s="1231"/>
    </row>
    <row r="9" spans="2:21" ht="48" customHeight="1">
      <c r="B9" s="1229" t="s">
        <v>1255</v>
      </c>
      <c r="C9" s="1229"/>
      <c r="D9" s="1230" t="e">
        <f>目次!E11</f>
        <v>#N/A</v>
      </c>
      <c r="E9" s="1230"/>
      <c r="F9" s="1230"/>
      <c r="G9" s="1230"/>
      <c r="H9" s="1230"/>
      <c r="I9" s="1230"/>
      <c r="K9" s="1229" t="s">
        <v>1256</v>
      </c>
      <c r="L9" s="1229"/>
      <c r="M9" s="1231"/>
      <c r="N9" s="1231"/>
      <c r="O9" s="1231"/>
      <c r="P9" s="1231"/>
      <c r="Q9" s="1231"/>
      <c r="R9" s="1231"/>
      <c r="S9" s="1231"/>
      <c r="T9" s="1231"/>
      <c r="U9" s="1231"/>
    </row>
    <row r="10" spans="2:21" ht="19.5" customHeight="1"/>
    <row r="11" spans="2:21" ht="33" customHeight="1">
      <c r="B11" s="1232" t="s">
        <v>1257</v>
      </c>
      <c r="C11" s="1233"/>
      <c r="D11" s="1233"/>
      <c r="E11" s="1233"/>
      <c r="F11" s="1233"/>
      <c r="G11" s="1233"/>
      <c r="H11" s="1233"/>
      <c r="I11" s="1234"/>
      <c r="K11" s="1232" t="s">
        <v>1258</v>
      </c>
      <c r="L11" s="1233"/>
      <c r="M11" s="1233"/>
      <c r="N11" s="1233"/>
      <c r="O11" s="1233"/>
      <c r="P11" s="1233"/>
      <c r="Q11" s="1233"/>
      <c r="R11" s="1233"/>
      <c r="S11" s="1233"/>
      <c r="T11" s="1233"/>
      <c r="U11" s="1234"/>
    </row>
    <row r="12" spans="2:21" ht="33" customHeight="1">
      <c r="B12" s="1235" t="s">
        <v>1259</v>
      </c>
      <c r="C12" s="1235"/>
      <c r="D12" s="1235"/>
      <c r="E12" s="1235"/>
      <c r="F12" s="1235"/>
      <c r="G12" s="1235"/>
      <c r="H12" s="368"/>
      <c r="I12" s="1236" t="b">
        <f>IF(H12="○",90,IF(H13="○",80,IF(H14="○",65,IF(H15="○",55,IF(H16="○",40,IF(H17="○",30,IF(H18="○",20,IF(H19="○",5))))))))</f>
        <v>0</v>
      </c>
      <c r="K12" s="1238" t="s">
        <v>1261</v>
      </c>
      <c r="L12" s="1239"/>
      <c r="M12" s="1239"/>
      <c r="N12" s="1239"/>
      <c r="O12" s="1239"/>
      <c r="P12" s="1239"/>
      <c r="Q12" s="1239"/>
      <c r="R12" s="1239"/>
      <c r="S12" s="1239"/>
      <c r="T12" s="1240"/>
      <c r="U12" s="1241">
        <f>IF(T32&gt;=5,15,IF(AND(T32&gt;=3,T32&lt;=4),5,IF(AND(T32&gt;=2,T32&lt;=0),0,0)))</f>
        <v>0</v>
      </c>
    </row>
    <row r="13" spans="2:21" ht="33" customHeight="1">
      <c r="B13" s="1235" t="s">
        <v>1262</v>
      </c>
      <c r="C13" s="1235"/>
      <c r="D13" s="1235"/>
      <c r="E13" s="1235"/>
      <c r="F13" s="1235"/>
      <c r="G13" s="1235"/>
      <c r="H13" s="368" t="s">
        <v>1260</v>
      </c>
      <c r="I13" s="1237"/>
      <c r="K13" s="1244" t="s">
        <v>2350</v>
      </c>
      <c r="L13" s="1245"/>
      <c r="M13" s="1245"/>
      <c r="N13" s="1245"/>
      <c r="O13" s="1245"/>
      <c r="P13" s="1245"/>
      <c r="Q13" s="1245"/>
      <c r="R13" s="1245"/>
      <c r="S13" s="1246"/>
      <c r="T13" s="465"/>
      <c r="U13" s="1242"/>
    </row>
    <row r="14" spans="2:21" ht="33" customHeight="1">
      <c r="B14" s="1235" t="s">
        <v>1263</v>
      </c>
      <c r="C14" s="1235"/>
      <c r="D14" s="1235"/>
      <c r="E14" s="1235"/>
      <c r="F14" s="1235"/>
      <c r="G14" s="1235"/>
      <c r="H14" s="368"/>
      <c r="I14" s="1237"/>
      <c r="K14" s="1247" t="s">
        <v>1265</v>
      </c>
      <c r="L14" s="1248"/>
      <c r="M14" s="1248"/>
      <c r="N14" s="1248"/>
      <c r="O14" s="1248"/>
      <c r="P14" s="1248"/>
      <c r="Q14" s="1248"/>
      <c r="R14" s="1248"/>
      <c r="S14" s="1248"/>
      <c r="T14" s="1249"/>
      <c r="U14" s="1242"/>
    </row>
    <row r="15" spans="2:21" ht="33" customHeight="1">
      <c r="B15" s="1235" t="s">
        <v>1264</v>
      </c>
      <c r="C15" s="1235"/>
      <c r="D15" s="1235"/>
      <c r="E15" s="1235"/>
      <c r="F15" s="1235"/>
      <c r="G15" s="1235"/>
      <c r="H15" s="368" t="s">
        <v>1260</v>
      </c>
      <c r="I15" s="1237"/>
      <c r="K15" s="1250" t="s">
        <v>2351</v>
      </c>
      <c r="L15" s="1251"/>
      <c r="M15" s="1251"/>
      <c r="N15" s="1251"/>
      <c r="O15" s="1251"/>
      <c r="P15" s="1251"/>
      <c r="Q15" s="1251"/>
      <c r="R15" s="1251"/>
      <c r="S15" s="1252"/>
      <c r="T15" s="466"/>
      <c r="U15" s="1242"/>
    </row>
    <row r="16" spans="2:21" ht="33" customHeight="1">
      <c r="B16" s="1235" t="s">
        <v>1266</v>
      </c>
      <c r="C16" s="1235"/>
      <c r="D16" s="1235"/>
      <c r="E16" s="1235"/>
      <c r="F16" s="1235"/>
      <c r="G16" s="1235"/>
      <c r="H16" s="368"/>
      <c r="I16" s="1237"/>
      <c r="K16" s="1247" t="s">
        <v>1269</v>
      </c>
      <c r="L16" s="1248"/>
      <c r="M16" s="1248"/>
      <c r="N16" s="1248"/>
      <c r="O16" s="1248"/>
      <c r="P16" s="1248"/>
      <c r="Q16" s="1248"/>
      <c r="R16" s="1248"/>
      <c r="S16" s="1248"/>
      <c r="T16" s="1249"/>
      <c r="U16" s="1242"/>
    </row>
    <row r="17" spans="2:21" ht="33" customHeight="1">
      <c r="B17" s="1235" t="s">
        <v>1267</v>
      </c>
      <c r="C17" s="1235"/>
      <c r="D17" s="1235"/>
      <c r="E17" s="1235"/>
      <c r="F17" s="1235"/>
      <c r="G17" s="1235"/>
      <c r="H17" s="368"/>
      <c r="I17" s="1237"/>
      <c r="K17" s="1244" t="s">
        <v>2352</v>
      </c>
      <c r="L17" s="1245"/>
      <c r="M17" s="1245"/>
      <c r="N17" s="1245"/>
      <c r="O17" s="1245"/>
      <c r="P17" s="1245"/>
      <c r="Q17" s="1245"/>
      <c r="R17" s="1245"/>
      <c r="S17" s="1246"/>
      <c r="T17" s="465"/>
      <c r="U17" s="1242"/>
    </row>
    <row r="18" spans="2:21" ht="33" customHeight="1">
      <c r="B18" s="1235" t="s">
        <v>1268</v>
      </c>
      <c r="C18" s="1235"/>
      <c r="D18" s="1235"/>
      <c r="E18" s="1235"/>
      <c r="F18" s="1235"/>
      <c r="G18" s="1235"/>
      <c r="H18" s="368"/>
      <c r="I18" s="1237"/>
      <c r="K18" s="1253" t="s">
        <v>1273</v>
      </c>
      <c r="L18" s="1254"/>
      <c r="M18" s="1254"/>
      <c r="N18" s="1254"/>
      <c r="O18" s="1254"/>
      <c r="P18" s="1254"/>
      <c r="Q18" s="1254"/>
      <c r="R18" s="1254"/>
      <c r="S18" s="1254"/>
      <c r="T18" s="1255"/>
      <c r="U18" s="1242"/>
    </row>
    <row r="19" spans="2:21" ht="33" customHeight="1">
      <c r="B19" s="1235" t="s">
        <v>1270</v>
      </c>
      <c r="C19" s="1235"/>
      <c r="D19" s="1235"/>
      <c r="E19" s="1235"/>
      <c r="F19" s="1235"/>
      <c r="G19" s="1235"/>
      <c r="H19" s="368"/>
      <c r="I19" s="419" t="s">
        <v>1271</v>
      </c>
      <c r="K19" s="1244" t="s">
        <v>2351</v>
      </c>
      <c r="L19" s="1245"/>
      <c r="M19" s="1245"/>
      <c r="N19" s="1245"/>
      <c r="O19" s="1245"/>
      <c r="P19" s="1245"/>
      <c r="Q19" s="1245"/>
      <c r="R19" s="1245"/>
      <c r="S19" s="1246"/>
      <c r="T19" s="465"/>
      <c r="U19" s="1242"/>
    </row>
    <row r="20" spans="2:21" ht="35.25" customHeight="1">
      <c r="B20" s="1256" t="s">
        <v>2353</v>
      </c>
      <c r="C20" s="1256"/>
      <c r="D20" s="1256"/>
      <c r="E20" s="1256"/>
      <c r="F20" s="1256"/>
      <c r="G20" s="1256"/>
      <c r="H20" s="1256"/>
      <c r="I20" s="1256"/>
      <c r="K20" s="1253" t="s">
        <v>1274</v>
      </c>
      <c r="L20" s="1254"/>
      <c r="M20" s="1254"/>
      <c r="N20" s="1254"/>
      <c r="O20" s="1254"/>
      <c r="P20" s="1254"/>
      <c r="Q20" s="1254"/>
      <c r="R20" s="1254"/>
      <c r="S20" s="1254"/>
      <c r="T20" s="1255"/>
      <c r="U20" s="1242"/>
    </row>
    <row r="21" spans="2:21" ht="33" customHeight="1">
      <c r="B21" s="1232" t="s">
        <v>1272</v>
      </c>
      <c r="C21" s="1233"/>
      <c r="D21" s="1233"/>
      <c r="E21" s="1233"/>
      <c r="F21" s="1233"/>
      <c r="G21" s="1233"/>
      <c r="H21" s="1233"/>
      <c r="I21" s="1234"/>
      <c r="K21" s="1257" t="s">
        <v>1275</v>
      </c>
      <c r="L21" s="1258"/>
      <c r="M21" s="1258"/>
      <c r="N21" s="1258"/>
      <c r="O21" s="1258"/>
      <c r="P21" s="1258"/>
      <c r="Q21" s="1258"/>
      <c r="R21" s="1258"/>
      <c r="S21" s="1259"/>
      <c r="T21" s="1263"/>
      <c r="U21" s="1242"/>
    </row>
    <row r="22" spans="2:21" ht="24" customHeight="1">
      <c r="B22" s="1265" t="s">
        <v>2354</v>
      </c>
      <c r="C22" s="1265"/>
      <c r="D22" s="1265"/>
      <c r="E22" s="1265"/>
      <c r="F22" s="1265"/>
      <c r="G22" s="1265"/>
      <c r="H22" s="1266" t="s">
        <v>1260</v>
      </c>
      <c r="I22" s="1267" t="b">
        <f>IF(H22="○",60,IF(H24="○",50,IF(H26="○",40,IF(H28="○",20,IF(H30="○",-10,IF(H32="○",-20))))))</f>
        <v>0</v>
      </c>
      <c r="K22" s="1260"/>
      <c r="L22" s="1261"/>
      <c r="M22" s="1261"/>
      <c r="N22" s="1261"/>
      <c r="O22" s="1261"/>
      <c r="P22" s="1261"/>
      <c r="Q22" s="1261"/>
      <c r="R22" s="1261"/>
      <c r="S22" s="1262"/>
      <c r="T22" s="1264"/>
      <c r="U22" s="1242"/>
    </row>
    <row r="23" spans="2:21" ht="35.25" customHeight="1">
      <c r="B23" s="1265"/>
      <c r="C23" s="1265"/>
      <c r="D23" s="1265"/>
      <c r="E23" s="1265"/>
      <c r="F23" s="1265"/>
      <c r="G23" s="1265"/>
      <c r="H23" s="1266"/>
      <c r="I23" s="1268"/>
      <c r="K23" s="1253" t="s">
        <v>1276</v>
      </c>
      <c r="L23" s="1254"/>
      <c r="M23" s="1254"/>
      <c r="N23" s="1254"/>
      <c r="O23" s="1254"/>
      <c r="P23" s="1254"/>
      <c r="Q23" s="1254"/>
      <c r="R23" s="1254"/>
      <c r="S23" s="1254"/>
      <c r="T23" s="1255"/>
      <c r="U23" s="1242"/>
    </row>
    <row r="24" spans="2:21" ht="35.25" customHeight="1">
      <c r="B24" s="1265" t="s">
        <v>2355</v>
      </c>
      <c r="C24" s="1265"/>
      <c r="D24" s="1265"/>
      <c r="E24" s="1265"/>
      <c r="F24" s="1265"/>
      <c r="G24" s="1265"/>
      <c r="H24" s="1266" t="s">
        <v>1260</v>
      </c>
      <c r="I24" s="1268"/>
      <c r="K24" s="1257" t="s">
        <v>1277</v>
      </c>
      <c r="L24" s="1258"/>
      <c r="M24" s="1258"/>
      <c r="N24" s="1258"/>
      <c r="O24" s="1258"/>
      <c r="P24" s="1258"/>
      <c r="Q24" s="1258"/>
      <c r="R24" s="1258"/>
      <c r="S24" s="1259"/>
      <c r="T24" s="1263"/>
      <c r="U24" s="1242"/>
    </row>
    <row r="25" spans="2:21" ht="24" customHeight="1">
      <c r="B25" s="1265"/>
      <c r="C25" s="1265"/>
      <c r="D25" s="1265"/>
      <c r="E25" s="1265"/>
      <c r="F25" s="1265"/>
      <c r="G25" s="1265"/>
      <c r="H25" s="1266"/>
      <c r="I25" s="1268"/>
      <c r="K25" s="1260"/>
      <c r="L25" s="1261"/>
      <c r="M25" s="1261"/>
      <c r="N25" s="1261"/>
      <c r="O25" s="1261"/>
      <c r="P25" s="1261"/>
      <c r="Q25" s="1261"/>
      <c r="R25" s="1261"/>
      <c r="S25" s="1262"/>
      <c r="T25" s="1264"/>
      <c r="U25" s="1242"/>
    </row>
    <row r="26" spans="2:21" ht="35.25" customHeight="1">
      <c r="B26" s="1265" t="s">
        <v>2375</v>
      </c>
      <c r="C26" s="1265"/>
      <c r="D26" s="1265"/>
      <c r="E26" s="1265"/>
      <c r="F26" s="1265"/>
      <c r="G26" s="1265"/>
      <c r="H26" s="1266" t="s">
        <v>1260</v>
      </c>
      <c r="I26" s="1268"/>
      <c r="K26" s="1253" t="s">
        <v>1278</v>
      </c>
      <c r="L26" s="1254"/>
      <c r="M26" s="1254"/>
      <c r="N26" s="1254"/>
      <c r="O26" s="1254"/>
      <c r="P26" s="1254"/>
      <c r="Q26" s="1254"/>
      <c r="R26" s="1254"/>
      <c r="S26" s="1254"/>
      <c r="T26" s="1255"/>
      <c r="U26" s="1242"/>
    </row>
    <row r="27" spans="2:21" ht="25.5" customHeight="1">
      <c r="B27" s="1265"/>
      <c r="C27" s="1265"/>
      <c r="D27" s="1265"/>
      <c r="E27" s="1265"/>
      <c r="F27" s="1265"/>
      <c r="G27" s="1265"/>
      <c r="H27" s="1266"/>
      <c r="I27" s="1268"/>
      <c r="K27" s="1257" t="s">
        <v>1280</v>
      </c>
      <c r="L27" s="1258"/>
      <c r="M27" s="1258"/>
      <c r="N27" s="1258"/>
      <c r="O27" s="1258"/>
      <c r="P27" s="1258"/>
      <c r="Q27" s="1258"/>
      <c r="R27" s="1258"/>
      <c r="S27" s="1259"/>
      <c r="T27" s="1263"/>
      <c r="U27" s="1242"/>
    </row>
    <row r="28" spans="2:21" ht="25.5" customHeight="1">
      <c r="B28" s="1265" t="s">
        <v>2376</v>
      </c>
      <c r="C28" s="1265"/>
      <c r="D28" s="1265"/>
      <c r="E28" s="1265"/>
      <c r="F28" s="1265"/>
      <c r="G28" s="1265"/>
      <c r="H28" s="1266"/>
      <c r="I28" s="1268"/>
      <c r="K28" s="1260"/>
      <c r="L28" s="1261"/>
      <c r="M28" s="1261"/>
      <c r="N28" s="1261"/>
      <c r="O28" s="1261"/>
      <c r="P28" s="1261"/>
      <c r="Q28" s="1261"/>
      <c r="R28" s="1261"/>
      <c r="S28" s="1262"/>
      <c r="T28" s="1264"/>
      <c r="U28" s="1242"/>
    </row>
    <row r="29" spans="2:21" ht="35.25" customHeight="1">
      <c r="B29" s="1265"/>
      <c r="C29" s="1265"/>
      <c r="D29" s="1265"/>
      <c r="E29" s="1265"/>
      <c r="F29" s="1265"/>
      <c r="G29" s="1265"/>
      <c r="H29" s="1266"/>
      <c r="I29" s="1268"/>
      <c r="K29" s="1270" t="s">
        <v>2356</v>
      </c>
      <c r="L29" s="1271"/>
      <c r="M29" s="1271"/>
      <c r="N29" s="1271"/>
      <c r="O29" s="1271"/>
      <c r="P29" s="1271"/>
      <c r="Q29" s="1271"/>
      <c r="R29" s="1271"/>
      <c r="S29" s="1271"/>
      <c r="T29" s="1272"/>
      <c r="U29" s="1242"/>
    </row>
    <row r="30" spans="2:21" ht="31.5" customHeight="1">
      <c r="B30" s="1265" t="s">
        <v>2377</v>
      </c>
      <c r="C30" s="1265"/>
      <c r="D30" s="1265"/>
      <c r="E30" s="1265"/>
      <c r="F30" s="1265"/>
      <c r="G30" s="1265"/>
      <c r="H30" s="1266"/>
      <c r="I30" s="1268"/>
      <c r="K30" s="1273" t="s">
        <v>2357</v>
      </c>
      <c r="L30" s="1274"/>
      <c r="M30" s="1274"/>
      <c r="N30" s="1274"/>
      <c r="O30" s="1274"/>
      <c r="P30" s="1274"/>
      <c r="Q30" s="1274"/>
      <c r="R30" s="1274"/>
      <c r="S30" s="1275"/>
      <c r="T30" s="1276"/>
      <c r="U30" s="1242"/>
    </row>
    <row r="31" spans="2:21" ht="31.5" customHeight="1">
      <c r="B31" s="1265"/>
      <c r="C31" s="1265"/>
      <c r="D31" s="1265"/>
      <c r="E31" s="1265"/>
      <c r="F31" s="1265"/>
      <c r="G31" s="1265"/>
      <c r="H31" s="1266"/>
      <c r="I31" s="1268"/>
      <c r="K31" s="1260"/>
      <c r="L31" s="1261"/>
      <c r="M31" s="1261"/>
      <c r="N31" s="1261"/>
      <c r="O31" s="1261"/>
      <c r="P31" s="1261"/>
      <c r="Q31" s="1261"/>
      <c r="R31" s="1261"/>
      <c r="S31" s="1262"/>
      <c r="T31" s="1277"/>
      <c r="U31" s="1243"/>
    </row>
    <row r="32" spans="2:21" ht="29.25" customHeight="1">
      <c r="B32" s="1265" t="s">
        <v>2378</v>
      </c>
      <c r="C32" s="1265"/>
      <c r="D32" s="1265"/>
      <c r="E32" s="1265"/>
      <c r="F32" s="1265"/>
      <c r="G32" s="1265"/>
      <c r="H32" s="1231" t="s">
        <v>1260</v>
      </c>
      <c r="I32" s="1269"/>
      <c r="K32" s="1278" t="s">
        <v>1283</v>
      </c>
      <c r="L32" s="1279"/>
      <c r="M32" s="1279"/>
      <c r="N32" s="1279"/>
      <c r="O32" s="1279"/>
      <c r="P32" s="1279"/>
      <c r="Q32" s="1279"/>
      <c r="R32" s="1279"/>
      <c r="S32" s="1280"/>
      <c r="T32" s="418">
        <f>((COUNTIF(T13,"○")+COUNTIF(T15,"○")+COUNTIF(T17,"○")+COUNTIF(T19,"○"))+COUNTIF(T21,"○")+COUNTIF(T24,"○")+COUNTIF(T27,"○")+COUNTIF(T30,"○"))*1</f>
        <v>0</v>
      </c>
      <c r="U32" s="419" t="s">
        <v>1271</v>
      </c>
    </row>
    <row r="33" spans="2:21" ht="25.5" customHeight="1">
      <c r="B33" s="1265"/>
      <c r="C33" s="1265"/>
      <c r="D33" s="1265"/>
      <c r="E33" s="1265"/>
      <c r="F33" s="1265"/>
      <c r="G33" s="1265"/>
      <c r="H33" s="1231"/>
      <c r="I33" s="467" t="s">
        <v>1271</v>
      </c>
      <c r="K33" s="420" t="s">
        <v>2379</v>
      </c>
      <c r="O33" s="421"/>
      <c r="P33" s="421"/>
      <c r="Q33" s="421"/>
      <c r="R33" s="421" t="s">
        <v>2380</v>
      </c>
      <c r="S33" s="421"/>
      <c r="T33" s="421"/>
      <c r="U33" s="421"/>
    </row>
    <row r="34" spans="2:21" ht="31.5" customHeight="1">
      <c r="B34" s="1256" t="s">
        <v>2358</v>
      </c>
      <c r="C34" s="1256"/>
      <c r="D34" s="1256"/>
      <c r="E34" s="1256"/>
      <c r="F34" s="1256"/>
      <c r="G34" s="1256"/>
      <c r="H34" s="1256"/>
      <c r="I34" s="1256"/>
      <c r="K34" s="1232" t="s">
        <v>2359</v>
      </c>
      <c r="L34" s="1233"/>
      <c r="M34" s="1233"/>
      <c r="N34" s="1233"/>
      <c r="O34" s="1233"/>
      <c r="P34" s="1233"/>
      <c r="Q34" s="1233"/>
      <c r="R34" s="1233"/>
      <c r="S34" s="1233"/>
      <c r="T34" s="1233"/>
      <c r="U34" s="1234"/>
    </row>
    <row r="35" spans="2:21" ht="33" customHeight="1">
      <c r="B35" s="1281" t="s">
        <v>1279</v>
      </c>
      <c r="C35" s="1281"/>
      <c r="D35" s="1281"/>
      <c r="E35" s="1281"/>
      <c r="F35" s="1281"/>
      <c r="G35" s="1281"/>
      <c r="H35" s="1282"/>
      <c r="I35" s="1281"/>
      <c r="K35" s="1257" t="s">
        <v>1285</v>
      </c>
      <c r="L35" s="1258"/>
      <c r="M35" s="1258"/>
      <c r="N35" s="1258"/>
      <c r="O35" s="1258"/>
      <c r="P35" s="1258"/>
      <c r="Q35" s="1258"/>
      <c r="R35" s="1258"/>
      <c r="S35" s="1259"/>
      <c r="T35" s="1283"/>
      <c r="U35" s="1284">
        <f>IF(T35="○",10,0)</f>
        <v>0</v>
      </c>
    </row>
    <row r="36" spans="2:21" ht="35.25" customHeight="1">
      <c r="B36" s="1247" t="s">
        <v>1281</v>
      </c>
      <c r="C36" s="1248"/>
      <c r="D36" s="1248"/>
      <c r="E36" s="1248"/>
      <c r="F36" s="1248"/>
      <c r="G36" s="1248"/>
      <c r="H36" s="1249"/>
      <c r="I36" s="1286">
        <f>IF(H52&gt;=5,15,IF(AND(H52&gt;=3,H52&lt;=4),5,IF(AND(H52&gt;=2,H52&lt;=0),0,0)))</f>
        <v>0</v>
      </c>
      <c r="K36" s="1273"/>
      <c r="L36" s="1274"/>
      <c r="M36" s="1274"/>
      <c r="N36" s="1274"/>
      <c r="O36" s="1274"/>
      <c r="P36" s="1274"/>
      <c r="Q36" s="1274"/>
      <c r="R36" s="1274"/>
      <c r="S36" s="1275"/>
      <c r="T36" s="1276"/>
      <c r="U36" s="1285"/>
    </row>
    <row r="37" spans="2:21" ht="33" customHeight="1">
      <c r="B37" s="1289" t="s">
        <v>1282</v>
      </c>
      <c r="C37" s="1289"/>
      <c r="D37" s="1289"/>
      <c r="E37" s="1289"/>
      <c r="F37" s="1289"/>
      <c r="G37" s="1289"/>
      <c r="H37" s="465" t="s">
        <v>1260</v>
      </c>
      <c r="I37" s="1287"/>
      <c r="K37" s="1260"/>
      <c r="L37" s="1261"/>
      <c r="M37" s="1261"/>
      <c r="N37" s="1261"/>
      <c r="O37" s="1261"/>
      <c r="P37" s="1261"/>
      <c r="Q37" s="1261"/>
      <c r="R37" s="1261"/>
      <c r="S37" s="1262"/>
      <c r="T37" s="1277"/>
      <c r="U37" s="419" t="s">
        <v>1271</v>
      </c>
    </row>
    <row r="38" spans="2:21" ht="35.25" customHeight="1">
      <c r="B38" s="1270" t="s">
        <v>2381</v>
      </c>
      <c r="C38" s="1271"/>
      <c r="D38" s="1271"/>
      <c r="E38" s="1271"/>
      <c r="F38" s="1271"/>
      <c r="G38" s="1271"/>
      <c r="H38" s="1272"/>
      <c r="I38" s="1287"/>
      <c r="K38" s="420"/>
      <c r="Q38" s="422"/>
      <c r="R38" s="422"/>
      <c r="S38" s="422"/>
      <c r="T38" s="422"/>
      <c r="U38" s="422" t="s">
        <v>1287</v>
      </c>
    </row>
    <row r="39" spans="2:21" ht="35.25" customHeight="1">
      <c r="B39" s="1235" t="s">
        <v>1282</v>
      </c>
      <c r="C39" s="1235"/>
      <c r="D39" s="1235"/>
      <c r="E39" s="1235"/>
      <c r="F39" s="1235"/>
      <c r="G39" s="1235"/>
      <c r="H39" s="465" t="s">
        <v>1260</v>
      </c>
      <c r="I39" s="1287"/>
      <c r="K39" s="1232" t="s">
        <v>2360</v>
      </c>
      <c r="L39" s="1233"/>
      <c r="M39" s="1233"/>
      <c r="N39" s="1233"/>
      <c r="O39" s="1233"/>
      <c r="P39" s="1233"/>
      <c r="Q39" s="1233"/>
      <c r="R39" s="1233"/>
      <c r="S39" s="1233"/>
      <c r="T39" s="1233"/>
      <c r="U39" s="1234"/>
    </row>
    <row r="40" spans="2:21" ht="35.25" customHeight="1">
      <c r="B40" s="423" t="s">
        <v>1284</v>
      </c>
      <c r="C40" s="424"/>
      <c r="D40" s="424"/>
      <c r="E40" s="424"/>
      <c r="F40" s="424"/>
      <c r="G40" s="424"/>
      <c r="H40" s="425"/>
      <c r="I40" s="1287"/>
      <c r="K40" s="1257" t="s">
        <v>2361</v>
      </c>
      <c r="L40" s="1258"/>
      <c r="M40" s="1258"/>
      <c r="N40" s="1258"/>
      <c r="O40" s="1258"/>
      <c r="P40" s="1258"/>
      <c r="Q40" s="1258"/>
      <c r="R40" s="1258"/>
      <c r="S40" s="1259"/>
      <c r="T40" s="1283"/>
      <c r="U40" s="1284">
        <f>IF(T40="○",0,-50)</f>
        <v>-50</v>
      </c>
    </row>
    <row r="41" spans="2:21" ht="35.25" customHeight="1">
      <c r="B41" s="1290" t="s">
        <v>1282</v>
      </c>
      <c r="C41" s="1290"/>
      <c r="D41" s="1290"/>
      <c r="E41" s="1290"/>
      <c r="F41" s="1290"/>
      <c r="G41" s="1290"/>
      <c r="H41" s="177"/>
      <c r="I41" s="1287"/>
      <c r="K41" s="1273"/>
      <c r="L41" s="1274"/>
      <c r="M41" s="1274"/>
      <c r="N41" s="1274"/>
      <c r="O41" s="1274"/>
      <c r="P41" s="1274"/>
      <c r="Q41" s="1274"/>
      <c r="R41" s="1274"/>
      <c r="S41" s="1275"/>
      <c r="T41" s="1276"/>
      <c r="U41" s="1285"/>
    </row>
    <row r="42" spans="2:21" ht="35.25" customHeight="1">
      <c r="B42" s="1247" t="s">
        <v>1286</v>
      </c>
      <c r="C42" s="1248"/>
      <c r="D42" s="1248"/>
      <c r="E42" s="1248"/>
      <c r="F42" s="1248"/>
      <c r="G42" s="1248"/>
      <c r="H42" s="1249"/>
      <c r="I42" s="1287"/>
      <c r="K42" s="1260"/>
      <c r="L42" s="1261"/>
      <c r="M42" s="1261"/>
      <c r="N42" s="1261"/>
      <c r="O42" s="1261"/>
      <c r="P42" s="1261"/>
      <c r="Q42" s="1261"/>
      <c r="R42" s="1261"/>
      <c r="S42" s="1262"/>
      <c r="T42" s="1277"/>
      <c r="U42" s="419" t="s">
        <v>1271</v>
      </c>
    </row>
    <row r="43" spans="2:21" ht="35.25" customHeight="1">
      <c r="B43" s="1235" t="s">
        <v>1282</v>
      </c>
      <c r="C43" s="1235"/>
      <c r="D43" s="1235"/>
      <c r="E43" s="1235"/>
      <c r="F43" s="1235"/>
      <c r="G43" s="1235"/>
      <c r="H43" s="178"/>
      <c r="I43" s="1287"/>
      <c r="K43" s="426"/>
      <c r="Q43" s="422"/>
      <c r="R43" s="422"/>
      <c r="S43" s="422"/>
      <c r="T43" s="422"/>
      <c r="U43" s="427" t="s">
        <v>2362</v>
      </c>
    </row>
    <row r="44" spans="2:21" ht="35.25" customHeight="1">
      <c r="B44" s="423" t="s">
        <v>1288</v>
      </c>
      <c r="C44" s="424"/>
      <c r="D44" s="424"/>
      <c r="E44" s="424"/>
      <c r="F44" s="424"/>
      <c r="G44" s="424"/>
      <c r="H44" s="428"/>
      <c r="I44" s="1287"/>
      <c r="K44" s="1232" t="s">
        <v>2363</v>
      </c>
      <c r="L44" s="1233"/>
      <c r="M44" s="1233"/>
      <c r="N44" s="1233"/>
      <c r="O44" s="1233"/>
      <c r="P44" s="1233"/>
      <c r="Q44" s="1233"/>
      <c r="R44" s="1233"/>
      <c r="S44" s="1233"/>
      <c r="T44" s="1233"/>
      <c r="U44" s="1234"/>
    </row>
    <row r="45" spans="2:21" ht="35.25" customHeight="1">
      <c r="B45" s="1235" t="s">
        <v>1282</v>
      </c>
      <c r="C45" s="1235"/>
      <c r="D45" s="1235"/>
      <c r="E45" s="1235"/>
      <c r="F45" s="1235"/>
      <c r="G45" s="1235"/>
      <c r="H45" s="465"/>
      <c r="I45" s="1287"/>
      <c r="K45" s="1257" t="s">
        <v>2364</v>
      </c>
      <c r="L45" s="1258"/>
      <c r="M45" s="1258"/>
      <c r="N45" s="1258"/>
      <c r="O45" s="1258"/>
      <c r="P45" s="1258"/>
      <c r="Q45" s="1258"/>
      <c r="R45" s="1258"/>
      <c r="S45" s="1259"/>
      <c r="T45" s="1283" t="s">
        <v>1260</v>
      </c>
      <c r="U45" s="1284">
        <f>IF(T45="○",10,0)</f>
        <v>0</v>
      </c>
    </row>
    <row r="46" spans="2:21" ht="35.25" customHeight="1">
      <c r="B46" s="423" t="s">
        <v>1297</v>
      </c>
      <c r="C46" s="424"/>
      <c r="D46" s="424"/>
      <c r="E46" s="424"/>
      <c r="F46" s="424"/>
      <c r="G46" s="424"/>
      <c r="H46" s="425"/>
      <c r="I46" s="1287"/>
      <c r="K46" s="1273"/>
      <c r="L46" s="1274"/>
      <c r="M46" s="1274"/>
      <c r="N46" s="1274"/>
      <c r="O46" s="1274"/>
      <c r="P46" s="1274"/>
      <c r="Q46" s="1274"/>
      <c r="R46" s="1274"/>
      <c r="S46" s="1275"/>
      <c r="T46" s="1276"/>
      <c r="U46" s="1285"/>
    </row>
    <row r="47" spans="2:21" ht="35.25" customHeight="1">
      <c r="B47" s="1235" t="s">
        <v>1282</v>
      </c>
      <c r="C47" s="1235"/>
      <c r="D47" s="1235"/>
      <c r="E47" s="1235"/>
      <c r="F47" s="1235"/>
      <c r="G47" s="1235"/>
      <c r="H47" s="465"/>
      <c r="I47" s="1287"/>
      <c r="K47" s="1260"/>
      <c r="L47" s="1261"/>
      <c r="M47" s="1261"/>
      <c r="N47" s="1261"/>
      <c r="O47" s="1261"/>
      <c r="P47" s="1261"/>
      <c r="Q47" s="1261"/>
      <c r="R47" s="1261"/>
      <c r="S47" s="1262"/>
      <c r="T47" s="1277"/>
      <c r="U47" s="419" t="s">
        <v>1271</v>
      </c>
    </row>
    <row r="48" spans="2:21" ht="35.25" customHeight="1">
      <c r="B48" s="1270" t="s">
        <v>1302</v>
      </c>
      <c r="C48" s="1271"/>
      <c r="D48" s="1271"/>
      <c r="E48" s="1271"/>
      <c r="F48" s="1271"/>
      <c r="G48" s="1271"/>
      <c r="H48" s="1272"/>
      <c r="I48" s="1287"/>
      <c r="K48" s="420"/>
      <c r="Q48" s="422"/>
      <c r="R48" s="422"/>
      <c r="S48" s="422"/>
      <c r="T48" s="422"/>
      <c r="U48" s="422" t="s">
        <v>1287</v>
      </c>
    </row>
    <row r="49" spans="2:22" ht="35.25" customHeight="1">
      <c r="B49" s="1235" t="s">
        <v>1282</v>
      </c>
      <c r="C49" s="1235"/>
      <c r="D49" s="1235"/>
      <c r="E49" s="1235"/>
      <c r="F49" s="1235"/>
      <c r="G49" s="1235"/>
      <c r="H49" s="465"/>
      <c r="I49" s="1287"/>
      <c r="K49" s="420"/>
      <c r="Q49" s="429"/>
      <c r="R49" s="429"/>
      <c r="S49" s="429"/>
      <c r="T49" s="429"/>
      <c r="U49" s="429"/>
    </row>
    <row r="50" spans="2:22" ht="35.25" customHeight="1">
      <c r="B50" s="1270" t="s">
        <v>1305</v>
      </c>
      <c r="C50" s="1271"/>
      <c r="D50" s="1271"/>
      <c r="E50" s="1271"/>
      <c r="F50" s="1271"/>
      <c r="G50" s="1271"/>
      <c r="H50" s="1272"/>
      <c r="I50" s="1287"/>
      <c r="K50" s="420"/>
      <c r="Q50" s="429"/>
      <c r="R50" s="429"/>
      <c r="S50" s="429"/>
      <c r="T50" s="429"/>
      <c r="U50" s="429"/>
    </row>
    <row r="51" spans="2:22" ht="35.25" customHeight="1">
      <c r="B51" s="1235" t="s">
        <v>1282</v>
      </c>
      <c r="C51" s="1235"/>
      <c r="D51" s="1235"/>
      <c r="E51" s="1235"/>
      <c r="F51" s="1235"/>
      <c r="G51" s="1235"/>
      <c r="H51" s="465" t="s">
        <v>1260</v>
      </c>
      <c r="I51" s="1288"/>
    </row>
    <row r="52" spans="2:22" ht="29.25" customHeight="1">
      <c r="B52" s="1306" t="s">
        <v>1308</v>
      </c>
      <c r="C52" s="1306"/>
      <c r="D52" s="1306"/>
      <c r="E52" s="1306"/>
      <c r="F52" s="1306"/>
      <c r="G52" s="1306"/>
      <c r="H52" s="418">
        <f>((COUNTIF(H37,"○")+COUNTIF(H39,"○")+COUNTIF(H41,"○")+COUNTIF(H43,"○"))+COUNTIF(H45,"○")+COUNTIF(H47,"○")+COUNTIF(H49,"○")+COUNTIF(H51,"○"))*1</f>
        <v>0</v>
      </c>
      <c r="I52" s="468" t="s">
        <v>1271</v>
      </c>
    </row>
    <row r="53" spans="2:22" ht="35.25" customHeight="1">
      <c r="B53" s="420" t="s">
        <v>2365</v>
      </c>
      <c r="I53" s="422" t="s">
        <v>2366</v>
      </c>
    </row>
    <row r="54" spans="2:22" ht="27.75" customHeight="1">
      <c r="B54" s="1307" t="s">
        <v>1289</v>
      </c>
      <c r="C54" s="1308"/>
      <c r="D54" s="430" t="s">
        <v>1290</v>
      </c>
      <c r="E54" s="431"/>
      <c r="F54" s="431"/>
      <c r="G54" s="431"/>
      <c r="H54" s="431"/>
      <c r="I54" s="431"/>
      <c r="J54" s="431"/>
      <c r="K54" s="431"/>
      <c r="L54" s="432"/>
      <c r="M54" s="433"/>
    </row>
    <row r="55" spans="2:22" ht="35.25" customHeight="1" thickBot="1">
      <c r="B55" s="434" t="s">
        <v>2382</v>
      </c>
      <c r="C55" s="435"/>
      <c r="D55" s="436" t="s">
        <v>1291</v>
      </c>
      <c r="E55" s="436" t="s">
        <v>1292</v>
      </c>
      <c r="F55" s="437" t="s">
        <v>1293</v>
      </c>
      <c r="G55" s="437" t="s">
        <v>1294</v>
      </c>
      <c r="H55" s="437" t="s">
        <v>1295</v>
      </c>
      <c r="I55" s="438" t="s">
        <v>2367</v>
      </c>
      <c r="J55" s="437"/>
      <c r="K55" s="437" t="s">
        <v>1296</v>
      </c>
      <c r="L55" s="439" t="s">
        <v>2368</v>
      </c>
      <c r="M55" s="417"/>
    </row>
    <row r="56" spans="2:22" ht="35.25" customHeight="1" thickTop="1">
      <c r="B56" s="440" t="s">
        <v>1298</v>
      </c>
      <c r="C56" s="441"/>
      <c r="D56" s="442" t="s">
        <v>2383</v>
      </c>
      <c r="E56" s="443" t="s">
        <v>2369</v>
      </c>
      <c r="F56" s="444" t="s">
        <v>1292</v>
      </c>
      <c r="G56" s="444" t="s">
        <v>1294</v>
      </c>
      <c r="H56" s="444" t="s">
        <v>2370</v>
      </c>
      <c r="I56" s="444" t="s">
        <v>2371</v>
      </c>
      <c r="J56" s="444"/>
      <c r="K56" s="444"/>
      <c r="L56" s="445"/>
      <c r="O56" s="446" t="s">
        <v>1306</v>
      </c>
      <c r="P56" s="447"/>
      <c r="Q56" s="447"/>
      <c r="R56" s="447"/>
      <c r="S56" s="447"/>
      <c r="T56" s="447"/>
      <c r="U56" s="448"/>
    </row>
    <row r="57" spans="2:22" ht="35.25" customHeight="1">
      <c r="B57" s="440" t="s">
        <v>1299</v>
      </c>
      <c r="C57" s="441"/>
      <c r="D57" s="444" t="s">
        <v>1300</v>
      </c>
      <c r="E57" s="444" t="s">
        <v>1291</v>
      </c>
      <c r="F57" s="444" t="s">
        <v>1301</v>
      </c>
      <c r="G57" s="444"/>
      <c r="H57" s="444"/>
      <c r="I57" s="444"/>
      <c r="J57" s="444"/>
      <c r="K57" s="444"/>
      <c r="L57" s="449"/>
      <c r="M57" s="450"/>
      <c r="N57" s="450"/>
      <c r="O57" s="1291">
        <f>I12+I22+I36+U12+U35+U40+U45</f>
        <v>-50</v>
      </c>
      <c r="P57" s="1292"/>
      <c r="Q57" s="1292"/>
      <c r="R57" s="451"/>
      <c r="S57" s="1297" t="s">
        <v>1307</v>
      </c>
      <c r="T57" s="1297"/>
      <c r="U57" s="1298"/>
      <c r="V57" s="452"/>
    </row>
    <row r="58" spans="2:22" ht="35.25" customHeight="1">
      <c r="B58" s="440" t="s">
        <v>2384</v>
      </c>
      <c r="C58" s="441"/>
      <c r="D58" s="444" t="s">
        <v>1300</v>
      </c>
      <c r="E58" s="444" t="s">
        <v>1291</v>
      </c>
      <c r="F58" s="444" t="s">
        <v>1301</v>
      </c>
      <c r="G58" s="444"/>
      <c r="H58" s="444"/>
      <c r="I58" s="444"/>
      <c r="J58" s="444"/>
      <c r="K58" s="444"/>
      <c r="L58" s="453"/>
      <c r="M58" s="450"/>
      <c r="N58" s="450"/>
      <c r="O58" s="1293"/>
      <c r="P58" s="1294"/>
      <c r="Q58" s="1294"/>
      <c r="R58" s="452"/>
      <c r="S58" s="1299"/>
      <c r="T58" s="1299"/>
      <c r="U58" s="1300"/>
      <c r="V58" s="452"/>
    </row>
    <row r="59" spans="2:22" ht="35.25" customHeight="1" thickBot="1">
      <c r="B59" s="440" t="s">
        <v>1303</v>
      </c>
      <c r="C59" s="441"/>
      <c r="D59" s="454" t="s">
        <v>1300</v>
      </c>
      <c r="E59" s="444" t="s">
        <v>1304</v>
      </c>
      <c r="F59" s="444"/>
      <c r="G59" s="444"/>
      <c r="H59" s="455"/>
      <c r="I59" s="444"/>
      <c r="J59" s="444"/>
      <c r="K59" s="443"/>
      <c r="L59" s="453"/>
      <c r="M59" s="450"/>
      <c r="N59" s="450"/>
      <c r="O59" s="1295"/>
      <c r="P59" s="1296"/>
      <c r="Q59" s="1296"/>
      <c r="R59" s="456" t="s">
        <v>1271</v>
      </c>
      <c r="S59" s="1301"/>
      <c r="T59" s="1301"/>
      <c r="U59" s="1302"/>
      <c r="V59" s="452"/>
    </row>
    <row r="60" spans="2:22" ht="35.25" customHeight="1" thickTop="1">
      <c r="B60" s="440" t="s">
        <v>2372</v>
      </c>
      <c r="C60" s="441"/>
      <c r="D60" s="457" t="s">
        <v>1300</v>
      </c>
      <c r="E60" s="458" t="s">
        <v>2373</v>
      </c>
      <c r="F60" s="459"/>
      <c r="G60" s="459"/>
      <c r="H60" s="459"/>
      <c r="I60" s="459"/>
      <c r="J60" s="459"/>
      <c r="K60" s="460"/>
      <c r="L60" s="453"/>
      <c r="M60" s="450"/>
      <c r="N60" s="450"/>
      <c r="O60" s="450"/>
      <c r="P60" s="450"/>
      <c r="Q60" s="450"/>
      <c r="R60" s="450"/>
      <c r="S60" s="452"/>
      <c r="T60" s="452"/>
      <c r="U60" s="452"/>
      <c r="V60" s="452"/>
    </row>
    <row r="61" spans="2:22" ht="42.75" customHeight="1">
      <c r="B61" s="1303" t="s">
        <v>2374</v>
      </c>
      <c r="C61" s="1304"/>
      <c r="D61" s="461" t="s">
        <v>1300</v>
      </c>
      <c r="E61" s="461" t="s">
        <v>1304</v>
      </c>
      <c r="F61" s="461"/>
      <c r="G61" s="461"/>
      <c r="H61" s="461"/>
      <c r="I61" s="461"/>
      <c r="J61" s="461"/>
      <c r="K61" s="462"/>
      <c r="L61" s="463"/>
      <c r="M61" s="450"/>
      <c r="N61" s="450"/>
      <c r="O61" s="450"/>
      <c r="P61" s="450"/>
      <c r="Q61" s="450"/>
      <c r="R61" s="450"/>
      <c r="S61" s="452"/>
      <c r="T61" s="452"/>
      <c r="U61" s="452"/>
      <c r="V61" s="452"/>
    </row>
    <row r="62" spans="2:22" ht="19.5" customHeight="1">
      <c r="O62" s="450"/>
      <c r="P62" s="450"/>
      <c r="Q62" s="450"/>
      <c r="R62" s="450"/>
      <c r="S62" s="452"/>
      <c r="T62" s="452"/>
      <c r="U62" s="452"/>
    </row>
    <row r="63" spans="2:22" ht="41.25" customHeight="1">
      <c r="O63" s="450"/>
      <c r="P63" s="450"/>
      <c r="Q63" s="450"/>
      <c r="R63" s="450"/>
      <c r="S63" s="452"/>
      <c r="T63" s="452"/>
      <c r="U63" s="452"/>
    </row>
    <row r="64" spans="2:22"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sheetData>
  <mergeCells count="97">
    <mergeCell ref="O57:Q59"/>
    <mergeCell ref="S57:U59"/>
    <mergeCell ref="B61:C61"/>
    <mergeCell ref="S3:U3"/>
    <mergeCell ref="B48:H48"/>
    <mergeCell ref="B49:G49"/>
    <mergeCell ref="B50:H50"/>
    <mergeCell ref="B51:G51"/>
    <mergeCell ref="B52:G52"/>
    <mergeCell ref="B54:C54"/>
    <mergeCell ref="B43:G43"/>
    <mergeCell ref="K44:U44"/>
    <mergeCell ref="B45:G45"/>
    <mergeCell ref="K45:S47"/>
    <mergeCell ref="T45:T47"/>
    <mergeCell ref="U45:U46"/>
    <mergeCell ref="B35:I35"/>
    <mergeCell ref="K35:S37"/>
    <mergeCell ref="T35:T37"/>
    <mergeCell ref="U35:U36"/>
    <mergeCell ref="B36:H36"/>
    <mergeCell ref="I36:I51"/>
    <mergeCell ref="B37:G37"/>
    <mergeCell ref="B38:H38"/>
    <mergeCell ref="B47:G47"/>
    <mergeCell ref="B39:G39"/>
    <mergeCell ref="K39:U39"/>
    <mergeCell ref="K40:S42"/>
    <mergeCell ref="T40:T42"/>
    <mergeCell ref="U40:U41"/>
    <mergeCell ref="B41:G41"/>
    <mergeCell ref="B42:H42"/>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18:G18"/>
    <mergeCell ref="K18:T18"/>
    <mergeCell ref="B19:G19"/>
    <mergeCell ref="K19:S19"/>
    <mergeCell ref="B20:I20"/>
    <mergeCell ref="K20:T20"/>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3"/>
  <conditionalFormatting sqref="D55">
    <cfRule type="expression" dxfId="38" priority="26">
      <formula>$I$12=5</formula>
    </cfRule>
  </conditionalFormatting>
  <conditionalFormatting sqref="E55">
    <cfRule type="expression" dxfId="37" priority="25">
      <formula>$I$12=20</formula>
    </cfRule>
  </conditionalFormatting>
  <conditionalFormatting sqref="F55">
    <cfRule type="expression" dxfId="36" priority="24">
      <formula>$I$12=30</formula>
    </cfRule>
  </conditionalFormatting>
  <conditionalFormatting sqref="G55">
    <cfRule type="expression" dxfId="35" priority="23">
      <formula>$I$12=40</formula>
    </cfRule>
  </conditionalFormatting>
  <conditionalFormatting sqref="H55">
    <cfRule type="expression" dxfId="34" priority="22">
      <formula>$I$12=55</formula>
    </cfRule>
  </conditionalFormatting>
  <conditionalFormatting sqref="I55">
    <cfRule type="expression" dxfId="33" priority="21">
      <formula>$I$12=65</formula>
    </cfRule>
  </conditionalFormatting>
  <conditionalFormatting sqref="L55">
    <cfRule type="expression" dxfId="32" priority="20">
      <formula>$I$12=90</formula>
    </cfRule>
  </conditionalFormatting>
  <conditionalFormatting sqref="E57">
    <cfRule type="expression" dxfId="31" priority="19">
      <formula>$I$36=5</formula>
    </cfRule>
  </conditionalFormatting>
  <conditionalFormatting sqref="H57">
    <cfRule type="expression" dxfId="30" priority="18">
      <formula>$I$36=25</formula>
    </cfRule>
  </conditionalFormatting>
  <conditionalFormatting sqref="J57:K57">
    <cfRule type="expression" dxfId="29" priority="17">
      <formula>$I$36=35</formula>
    </cfRule>
  </conditionalFormatting>
  <conditionalFormatting sqref="F58">
    <cfRule type="expression" dxfId="28" priority="16">
      <formula>$U$12=15</formula>
    </cfRule>
  </conditionalFormatting>
  <conditionalFormatting sqref="H58">
    <cfRule type="expression" dxfId="27" priority="15">
      <formula>$U$12=25</formula>
    </cfRule>
  </conditionalFormatting>
  <conditionalFormatting sqref="J58:K58">
    <cfRule type="expression" dxfId="26" priority="14">
      <formula>$U$12=35</formula>
    </cfRule>
  </conditionalFormatting>
  <conditionalFormatting sqref="D57">
    <cfRule type="expression" dxfId="25" priority="13">
      <formula>$I$36=0</formula>
    </cfRule>
  </conditionalFormatting>
  <conditionalFormatting sqref="D58">
    <cfRule type="expression" dxfId="24" priority="12">
      <formula>$U$12=0</formula>
    </cfRule>
  </conditionalFormatting>
  <conditionalFormatting sqref="D56">
    <cfRule type="expression" dxfId="23" priority="27">
      <formula>$I$22=-20</formula>
    </cfRule>
  </conditionalFormatting>
  <conditionalFormatting sqref="F56">
    <cfRule type="expression" dxfId="22" priority="28">
      <formula>$I$22=20</formula>
    </cfRule>
  </conditionalFormatting>
  <conditionalFormatting sqref="H56">
    <cfRule type="expression" dxfId="21" priority="29">
      <formula>$I$22=50</formula>
    </cfRule>
  </conditionalFormatting>
  <conditionalFormatting sqref="J56:K56">
    <cfRule type="expression" dxfId="20" priority="30">
      <formula>#REF!=40</formula>
    </cfRule>
  </conditionalFormatting>
  <conditionalFormatting sqref="E59">
    <cfRule type="expression" dxfId="19" priority="31">
      <formula>$U$35=10</formula>
    </cfRule>
  </conditionalFormatting>
  <conditionalFormatting sqref="F57">
    <cfRule type="expression" dxfId="18" priority="11">
      <formula>$I$36=15</formula>
    </cfRule>
  </conditionalFormatting>
  <conditionalFormatting sqref="E60">
    <cfRule type="expression" dxfId="17" priority="10">
      <formula>U40=-50</formula>
    </cfRule>
  </conditionalFormatting>
  <conditionalFormatting sqref="E58">
    <cfRule type="expression" dxfId="16" priority="9">
      <formula>$U$12=5</formula>
    </cfRule>
  </conditionalFormatting>
  <conditionalFormatting sqref="D59">
    <cfRule type="expression" dxfId="15" priority="8">
      <formula>$U$35=0</formula>
    </cfRule>
  </conditionalFormatting>
  <conditionalFormatting sqref="D60">
    <cfRule type="expression" dxfId="14" priority="7">
      <formula>$U$40=0</formula>
    </cfRule>
  </conditionalFormatting>
  <conditionalFormatting sqref="D61">
    <cfRule type="expression" dxfId="13" priority="6">
      <formula>$U$45=0</formula>
    </cfRule>
  </conditionalFormatting>
  <conditionalFormatting sqref="E61">
    <cfRule type="expression" dxfId="12" priority="5">
      <formula>$U$45=10</formula>
    </cfRule>
  </conditionalFormatting>
  <conditionalFormatting sqref="E56">
    <cfRule type="expression" dxfId="11" priority="4">
      <formula>$I$22=-10</formula>
    </cfRule>
  </conditionalFormatting>
  <conditionalFormatting sqref="G56">
    <cfRule type="expression" dxfId="10" priority="3">
      <formula>$I$22=40</formula>
    </cfRule>
  </conditionalFormatting>
  <conditionalFormatting sqref="I56">
    <cfRule type="expression" dxfId="9" priority="2">
      <formula>$I$22=60</formula>
    </cfRule>
  </conditionalFormatting>
  <conditionalFormatting sqref="K55">
    <cfRule type="expression" dxfId="8"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ageMargins left="0.62992125984251968" right="0.23622047244094491" top="0.74803149606299213" bottom="0.74803149606299213" header="0.31496062992125984" footer="0.31496062992125984"/>
  <pageSetup paperSize="9" scale="39"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8"/>
  <sheetViews>
    <sheetView view="pageBreakPreview" zoomScale="115" zoomScaleNormal="100" zoomScaleSheetLayoutView="115" workbookViewId="0">
      <selection activeCell="AQ4" sqref="AQ4"/>
    </sheetView>
  </sheetViews>
  <sheetFormatPr defaultRowHeight="12"/>
  <cols>
    <col min="1" max="1" width="2.375" style="174" customWidth="1"/>
    <col min="2" max="44" width="2.875" style="174" customWidth="1"/>
    <col min="45" max="124" width="2.375" style="133" customWidth="1"/>
    <col min="125" max="295" width="9" style="133"/>
    <col min="296" max="16384" width="9" style="174"/>
  </cols>
  <sheetData>
    <row r="1" spans="2:45" s="133" customFormat="1">
      <c r="AO1" s="1309" t="s">
        <v>2385</v>
      </c>
      <c r="AP1" s="1310"/>
      <c r="AQ1" s="1310"/>
      <c r="AR1" s="1310"/>
      <c r="AS1" s="1311"/>
    </row>
    <row r="2" spans="2:45" s="133" customFormat="1" ht="3" customHeight="1">
      <c r="AO2" s="136"/>
      <c r="AP2" s="136"/>
      <c r="AQ2" s="136"/>
      <c r="AR2" s="136"/>
      <c r="AS2" s="136"/>
    </row>
    <row r="3" spans="2:45" ht="17.25">
      <c r="B3" s="1312" t="s">
        <v>2386</v>
      </c>
      <c r="C3" s="1312"/>
      <c r="D3" s="1312"/>
      <c r="E3" s="1312"/>
      <c r="F3" s="1312"/>
      <c r="G3" s="1312"/>
      <c r="H3" s="1312"/>
      <c r="I3" s="1312"/>
      <c r="J3" s="1312"/>
      <c r="K3" s="1312"/>
      <c r="L3" s="1312"/>
      <c r="M3" s="1312"/>
      <c r="N3" s="1312"/>
      <c r="O3" s="1312"/>
      <c r="P3" s="1312"/>
      <c r="Q3" s="1312"/>
      <c r="R3" s="1312"/>
      <c r="S3" s="1312"/>
      <c r="T3" s="1312"/>
      <c r="U3" s="1312"/>
      <c r="V3" s="1312"/>
      <c r="W3" s="1312"/>
      <c r="X3" s="1312"/>
      <c r="Y3" s="1312"/>
      <c r="Z3" s="1312"/>
      <c r="AA3" s="1312"/>
      <c r="AB3" s="1312"/>
      <c r="AC3" s="1312"/>
      <c r="AD3" s="1312"/>
      <c r="AE3" s="1312"/>
      <c r="AF3" s="1312"/>
      <c r="AG3" s="1312"/>
      <c r="AH3" s="1312"/>
      <c r="AI3" s="1312"/>
      <c r="AJ3" s="1312"/>
      <c r="AK3" s="1312"/>
      <c r="AL3" s="1312"/>
      <c r="AM3" s="1312"/>
      <c r="AN3" s="1312"/>
      <c r="AO3" s="1312"/>
      <c r="AP3" s="1312"/>
      <c r="AQ3" s="1312"/>
      <c r="AR3" s="1312"/>
    </row>
    <row r="4" spans="2:45" s="133" customFormat="1">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row>
    <row r="5" spans="2:45" ht="12" customHeight="1">
      <c r="B5" s="1313" t="s">
        <v>1257</v>
      </c>
      <c r="C5" s="1314"/>
      <c r="D5" s="1314"/>
      <c r="E5" s="1314"/>
      <c r="F5" s="1314"/>
      <c r="G5" s="1314"/>
      <c r="H5" s="1314"/>
      <c r="I5" s="1314"/>
      <c r="J5" s="1314"/>
      <c r="K5" s="1314"/>
      <c r="L5" s="1314"/>
      <c r="M5" s="1314"/>
      <c r="N5" s="1314"/>
      <c r="O5" s="1314"/>
      <c r="P5" s="1314"/>
      <c r="Q5" s="1314"/>
      <c r="R5" s="1314"/>
      <c r="S5" s="1314"/>
      <c r="T5" s="1314"/>
      <c r="U5" s="1314"/>
      <c r="V5" s="1314"/>
      <c r="W5" s="1314"/>
      <c r="X5" s="1314"/>
      <c r="Y5" s="1314"/>
      <c r="Z5" s="1314"/>
      <c r="AA5" s="1314"/>
      <c r="AB5" s="1314"/>
      <c r="AC5" s="1314"/>
      <c r="AD5" s="1314"/>
      <c r="AE5" s="1314"/>
      <c r="AF5" s="1314"/>
      <c r="AG5" s="1314"/>
      <c r="AH5" s="1314"/>
      <c r="AI5" s="1314"/>
      <c r="AJ5" s="1314"/>
      <c r="AK5" s="1314"/>
      <c r="AL5" s="1314"/>
      <c r="AM5" s="1314"/>
      <c r="AN5" s="1314"/>
      <c r="AO5" s="1314"/>
      <c r="AP5" s="1314"/>
      <c r="AQ5" s="1314"/>
      <c r="AR5" s="1315"/>
    </row>
    <row r="6" spans="2:45" s="133" customFormat="1" ht="5.25" customHeight="1">
      <c r="B6" s="135"/>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7"/>
    </row>
    <row r="7" spans="2:45" s="133" customFormat="1" ht="13.5" customHeight="1">
      <c r="B7" s="135"/>
      <c r="C7" s="136" t="s">
        <v>2387</v>
      </c>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7"/>
    </row>
    <row r="8" spans="2:45" s="133" customFormat="1" ht="11.25" customHeight="1">
      <c r="B8" s="135"/>
      <c r="C8" s="1316" t="s">
        <v>1309</v>
      </c>
      <c r="D8" s="1316"/>
      <c r="E8" s="1316"/>
      <c r="F8" s="1316"/>
      <c r="G8" s="1316"/>
      <c r="H8" s="1316"/>
      <c r="I8" s="1316"/>
      <c r="J8" s="1319"/>
      <c r="K8" s="1319"/>
      <c r="L8" s="1319"/>
      <c r="M8" s="1319"/>
      <c r="N8" s="1319"/>
      <c r="O8" s="1319"/>
      <c r="P8" s="1319"/>
      <c r="Q8" s="136"/>
      <c r="R8" s="136"/>
      <c r="S8" s="1320" t="s">
        <v>1310</v>
      </c>
      <c r="T8" s="1320"/>
      <c r="U8" s="1320"/>
      <c r="V8" s="1320"/>
      <c r="W8" s="1320"/>
      <c r="X8" s="1320"/>
      <c r="Y8" s="1319"/>
      <c r="Z8" s="1319"/>
      <c r="AA8" s="1319"/>
      <c r="AB8" s="1319"/>
      <c r="AC8" s="1319"/>
      <c r="AD8" s="1319"/>
      <c r="AE8" s="138"/>
      <c r="AF8" s="139"/>
      <c r="AG8" s="1321" t="s">
        <v>1311</v>
      </c>
      <c r="AH8" s="1321"/>
      <c r="AI8" s="1321"/>
      <c r="AJ8" s="1322"/>
      <c r="AK8" s="1327"/>
      <c r="AL8" s="1327"/>
      <c r="AM8" s="1327"/>
      <c r="AN8" s="1327"/>
      <c r="AO8" s="1327"/>
      <c r="AP8" s="1327"/>
      <c r="AQ8" s="136"/>
      <c r="AR8" s="137"/>
    </row>
    <row r="9" spans="2:45" s="133" customFormat="1" ht="11.25" customHeight="1">
      <c r="B9" s="135"/>
      <c r="C9" s="1317"/>
      <c r="D9" s="1317"/>
      <c r="E9" s="1317"/>
      <c r="F9" s="1317"/>
      <c r="G9" s="1317"/>
      <c r="H9" s="1317"/>
      <c r="I9" s="1317"/>
      <c r="J9" s="1319"/>
      <c r="K9" s="1319"/>
      <c r="L9" s="1319"/>
      <c r="M9" s="1319"/>
      <c r="N9" s="1319"/>
      <c r="O9" s="1319"/>
      <c r="P9" s="1319"/>
      <c r="Q9" s="136"/>
      <c r="R9" s="138"/>
      <c r="S9" s="1320"/>
      <c r="T9" s="1320"/>
      <c r="U9" s="1320"/>
      <c r="V9" s="1320"/>
      <c r="W9" s="1320"/>
      <c r="X9" s="1320"/>
      <c r="Y9" s="1319"/>
      <c r="Z9" s="1319"/>
      <c r="AA9" s="1319"/>
      <c r="AB9" s="1319"/>
      <c r="AC9" s="1319"/>
      <c r="AD9" s="1319"/>
      <c r="AE9" s="138"/>
      <c r="AF9" s="139"/>
      <c r="AG9" s="1323"/>
      <c r="AH9" s="1323"/>
      <c r="AI9" s="1323"/>
      <c r="AJ9" s="1324"/>
      <c r="AK9" s="1327"/>
      <c r="AL9" s="1327"/>
      <c r="AM9" s="1327"/>
      <c r="AN9" s="1327"/>
      <c r="AO9" s="1327"/>
      <c r="AP9" s="1327"/>
      <c r="AQ9" s="136"/>
      <c r="AR9" s="137"/>
    </row>
    <row r="10" spans="2:45" s="133" customFormat="1" ht="11.25" customHeight="1">
      <c r="B10" s="135"/>
      <c r="C10" s="1318"/>
      <c r="D10" s="1318"/>
      <c r="E10" s="1318"/>
      <c r="F10" s="1318"/>
      <c r="G10" s="1318"/>
      <c r="H10" s="1318"/>
      <c r="I10" s="1318"/>
      <c r="J10" s="1319"/>
      <c r="K10" s="1319"/>
      <c r="L10" s="1319"/>
      <c r="M10" s="1319"/>
      <c r="N10" s="1319"/>
      <c r="O10" s="1319"/>
      <c r="P10" s="1319"/>
      <c r="Q10" s="136" t="s">
        <v>1312</v>
      </c>
      <c r="R10" s="138"/>
      <c r="S10" s="1320"/>
      <c r="T10" s="1320"/>
      <c r="U10" s="1320"/>
      <c r="V10" s="1320"/>
      <c r="W10" s="1320"/>
      <c r="X10" s="1320"/>
      <c r="Y10" s="1319"/>
      <c r="Z10" s="1319"/>
      <c r="AA10" s="1319"/>
      <c r="AB10" s="1319"/>
      <c r="AC10" s="1319"/>
      <c r="AD10" s="1319"/>
      <c r="AE10" s="136" t="s">
        <v>1313</v>
      </c>
      <c r="AF10" s="139"/>
      <c r="AG10" s="1325"/>
      <c r="AH10" s="1325"/>
      <c r="AI10" s="1325"/>
      <c r="AJ10" s="1326"/>
      <c r="AK10" s="1327"/>
      <c r="AL10" s="1327"/>
      <c r="AM10" s="1327"/>
      <c r="AN10" s="1327"/>
      <c r="AO10" s="1327"/>
      <c r="AP10" s="1327"/>
      <c r="AQ10" s="136" t="s">
        <v>1312</v>
      </c>
      <c r="AR10" s="137"/>
    </row>
    <row r="11" spans="2:45" s="133" customFormat="1" ht="6" customHeight="1">
      <c r="B11" s="135"/>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7"/>
    </row>
    <row r="12" spans="2:45" ht="13.5" customHeight="1">
      <c r="B12" s="1328" t="s">
        <v>1314</v>
      </c>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30"/>
    </row>
    <row r="13" spans="2:45" s="133" customFormat="1" ht="17.25" customHeight="1">
      <c r="B13" s="135" t="s">
        <v>2388</v>
      </c>
      <c r="C13" s="136" t="s">
        <v>2389</v>
      </c>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7"/>
    </row>
    <row r="14" spans="2:45" s="133" customFormat="1" ht="13.5" customHeight="1">
      <c r="B14" s="135"/>
      <c r="C14" s="136" t="s">
        <v>2390</v>
      </c>
      <c r="D14" s="136"/>
      <c r="E14" s="136"/>
      <c r="F14" s="136"/>
      <c r="G14" s="136"/>
      <c r="H14" s="136"/>
      <c r="I14" s="136"/>
      <c r="J14" s="136"/>
      <c r="K14" s="136"/>
      <c r="L14" s="136"/>
      <c r="M14" s="136"/>
      <c r="N14" s="136"/>
      <c r="O14" s="136"/>
      <c r="P14" s="136"/>
      <c r="Q14" s="136"/>
      <c r="R14" s="136"/>
      <c r="S14" s="136"/>
      <c r="T14" s="140"/>
      <c r="U14" s="140"/>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7"/>
    </row>
    <row r="15" spans="2:45" s="133" customFormat="1" ht="13.5" customHeight="1">
      <c r="B15" s="135"/>
      <c r="C15" s="1331" t="s">
        <v>1315</v>
      </c>
      <c r="D15" s="1321"/>
      <c r="E15" s="1321"/>
      <c r="F15" s="1321"/>
      <c r="G15" s="1322"/>
      <c r="H15" s="1319"/>
      <c r="I15" s="1319"/>
      <c r="J15" s="1319"/>
      <c r="K15" s="1319"/>
      <c r="L15" s="1319"/>
      <c r="M15" s="1319"/>
      <c r="N15" s="1319"/>
      <c r="O15" s="1319"/>
      <c r="P15" s="1319"/>
      <c r="Q15" s="140"/>
      <c r="R15" s="136"/>
      <c r="S15" s="1331" t="s">
        <v>1316</v>
      </c>
      <c r="T15" s="1321"/>
      <c r="U15" s="1321"/>
      <c r="V15" s="1321"/>
      <c r="W15" s="1322"/>
      <c r="X15" s="1333"/>
      <c r="Y15" s="1334"/>
      <c r="Z15" s="1334"/>
      <c r="AA15" s="1334"/>
      <c r="AB15" s="1334"/>
      <c r="AC15" s="1334"/>
      <c r="AD15" s="1335"/>
      <c r="AE15" s="136"/>
      <c r="AF15" s="136"/>
      <c r="AG15" s="1339" t="s">
        <v>1317</v>
      </c>
      <c r="AH15" s="1339"/>
      <c r="AI15" s="1340"/>
      <c r="AJ15" s="1340"/>
      <c r="AK15" s="1340"/>
      <c r="AL15" s="1340"/>
      <c r="AM15" s="1340"/>
      <c r="AN15" s="1340"/>
      <c r="AO15" s="1340"/>
      <c r="AP15" s="1340"/>
      <c r="AQ15" s="136"/>
      <c r="AR15" s="137"/>
    </row>
    <row r="16" spans="2:45" s="133" customFormat="1" ht="13.5" customHeight="1">
      <c r="B16" s="135"/>
      <c r="C16" s="1332"/>
      <c r="D16" s="1325"/>
      <c r="E16" s="1325"/>
      <c r="F16" s="1325"/>
      <c r="G16" s="1326"/>
      <c r="H16" s="1319"/>
      <c r="I16" s="1319"/>
      <c r="J16" s="1319"/>
      <c r="K16" s="1319"/>
      <c r="L16" s="1319"/>
      <c r="M16" s="1319"/>
      <c r="N16" s="1319"/>
      <c r="O16" s="1319"/>
      <c r="P16" s="1319"/>
      <c r="Q16" s="141" t="s">
        <v>1318</v>
      </c>
      <c r="R16" s="136"/>
      <c r="S16" s="1332"/>
      <c r="T16" s="1325"/>
      <c r="U16" s="1325"/>
      <c r="V16" s="1325"/>
      <c r="W16" s="1326"/>
      <c r="X16" s="1336"/>
      <c r="Y16" s="1337"/>
      <c r="Z16" s="1337"/>
      <c r="AA16" s="1337"/>
      <c r="AB16" s="1337"/>
      <c r="AC16" s="1337"/>
      <c r="AD16" s="1338"/>
      <c r="AE16" s="140" t="s">
        <v>1318</v>
      </c>
      <c r="AF16" s="136"/>
      <c r="AG16" s="1339"/>
      <c r="AH16" s="1339"/>
      <c r="AI16" s="1340"/>
      <c r="AJ16" s="1340"/>
      <c r="AK16" s="1340"/>
      <c r="AL16" s="1340"/>
      <c r="AM16" s="1340"/>
      <c r="AN16" s="1340"/>
      <c r="AO16" s="1340"/>
      <c r="AP16" s="1340"/>
      <c r="AQ16" s="136" t="s">
        <v>1318</v>
      </c>
      <c r="AR16" s="137"/>
    </row>
    <row r="17" spans="2:44" s="133" customFormat="1" ht="4.5" customHeight="1">
      <c r="B17" s="135"/>
      <c r="C17" s="136"/>
      <c r="D17" s="136"/>
      <c r="E17" s="136"/>
      <c r="F17" s="136"/>
      <c r="G17" s="136"/>
      <c r="H17" s="136"/>
      <c r="I17" s="142"/>
      <c r="J17" s="136"/>
      <c r="K17" s="136"/>
      <c r="L17" s="136"/>
      <c r="M17" s="136"/>
      <c r="N17" s="136"/>
      <c r="O17" s="136"/>
      <c r="P17" s="136"/>
      <c r="Q17" s="136"/>
      <c r="R17" s="136"/>
      <c r="S17" s="142"/>
      <c r="T17" s="142"/>
      <c r="U17" s="142"/>
      <c r="V17" s="142"/>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7"/>
    </row>
    <row r="18" spans="2:44" s="133" customFormat="1" ht="13.5" customHeight="1">
      <c r="B18" s="135"/>
      <c r="C18" s="136" t="s">
        <v>2391</v>
      </c>
      <c r="D18" s="136"/>
      <c r="E18" s="136"/>
      <c r="F18" s="136"/>
      <c r="G18" s="136"/>
      <c r="H18" s="136"/>
      <c r="I18" s="136"/>
      <c r="J18" s="136"/>
      <c r="K18" s="136"/>
      <c r="L18" s="136"/>
      <c r="M18" s="136"/>
      <c r="N18" s="136"/>
      <c r="O18" s="136"/>
      <c r="P18" s="136"/>
      <c r="Q18" s="136"/>
      <c r="R18" s="136"/>
      <c r="S18" s="136"/>
      <c r="T18" s="140"/>
      <c r="U18" s="140"/>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7"/>
    </row>
    <row r="19" spans="2:44" s="133" customFormat="1" ht="13.5" customHeight="1">
      <c r="B19" s="135"/>
      <c r="C19" s="1331" t="s">
        <v>1315</v>
      </c>
      <c r="D19" s="1321"/>
      <c r="E19" s="1321"/>
      <c r="F19" s="1321"/>
      <c r="G19" s="1322"/>
      <c r="H19" s="1319"/>
      <c r="I19" s="1319"/>
      <c r="J19" s="1319"/>
      <c r="K19" s="1319"/>
      <c r="L19" s="1319"/>
      <c r="M19" s="1319"/>
      <c r="N19" s="1319"/>
      <c r="O19" s="1319"/>
      <c r="P19" s="1319"/>
      <c r="Q19" s="140"/>
      <c r="R19" s="136"/>
      <c r="S19" s="1331" t="s">
        <v>1316</v>
      </c>
      <c r="T19" s="1321"/>
      <c r="U19" s="1321"/>
      <c r="V19" s="1321"/>
      <c r="W19" s="1322"/>
      <c r="X19" s="1333"/>
      <c r="Y19" s="1334"/>
      <c r="Z19" s="1334"/>
      <c r="AA19" s="1334"/>
      <c r="AB19" s="1334"/>
      <c r="AC19" s="1334"/>
      <c r="AD19" s="1335"/>
      <c r="AE19" s="136"/>
      <c r="AF19" s="136"/>
      <c r="AG19" s="1339" t="s">
        <v>1317</v>
      </c>
      <c r="AH19" s="1339"/>
      <c r="AI19" s="1340"/>
      <c r="AJ19" s="1340"/>
      <c r="AK19" s="1340"/>
      <c r="AL19" s="1340"/>
      <c r="AM19" s="1340"/>
      <c r="AN19" s="1340"/>
      <c r="AO19" s="1340"/>
      <c r="AP19" s="1340"/>
      <c r="AQ19" s="136"/>
      <c r="AR19" s="137"/>
    </row>
    <row r="20" spans="2:44" s="133" customFormat="1" ht="13.5" customHeight="1">
      <c r="B20" s="135"/>
      <c r="C20" s="1332"/>
      <c r="D20" s="1325"/>
      <c r="E20" s="1325"/>
      <c r="F20" s="1325"/>
      <c r="G20" s="1326"/>
      <c r="H20" s="1319"/>
      <c r="I20" s="1319"/>
      <c r="J20" s="1319"/>
      <c r="K20" s="1319"/>
      <c r="L20" s="1319"/>
      <c r="M20" s="1319"/>
      <c r="N20" s="1319"/>
      <c r="O20" s="1319"/>
      <c r="P20" s="1319"/>
      <c r="Q20" s="141" t="s">
        <v>1318</v>
      </c>
      <c r="R20" s="136"/>
      <c r="S20" s="1332"/>
      <c r="T20" s="1325"/>
      <c r="U20" s="1325"/>
      <c r="V20" s="1325"/>
      <c r="W20" s="1326"/>
      <c r="X20" s="1336"/>
      <c r="Y20" s="1337"/>
      <c r="Z20" s="1337"/>
      <c r="AA20" s="1337"/>
      <c r="AB20" s="1337"/>
      <c r="AC20" s="1337"/>
      <c r="AD20" s="1338"/>
      <c r="AE20" s="140" t="s">
        <v>1318</v>
      </c>
      <c r="AF20" s="136"/>
      <c r="AG20" s="1339"/>
      <c r="AH20" s="1339"/>
      <c r="AI20" s="1340"/>
      <c r="AJ20" s="1340"/>
      <c r="AK20" s="1340"/>
      <c r="AL20" s="1340"/>
      <c r="AM20" s="1340"/>
      <c r="AN20" s="1340"/>
      <c r="AO20" s="1340"/>
      <c r="AP20" s="1340"/>
      <c r="AQ20" s="136" t="s">
        <v>1318</v>
      </c>
      <c r="AR20" s="137"/>
    </row>
    <row r="21" spans="2:44" s="133" customFormat="1" ht="13.5" customHeight="1">
      <c r="B21" s="135"/>
      <c r="C21" s="136" t="s">
        <v>2392</v>
      </c>
      <c r="D21" s="136"/>
      <c r="E21" s="136"/>
      <c r="F21" s="136"/>
      <c r="G21" s="136"/>
      <c r="H21" s="136"/>
      <c r="I21" s="136"/>
      <c r="J21" s="136"/>
      <c r="K21" s="136"/>
      <c r="L21" s="136"/>
      <c r="M21" s="136"/>
      <c r="N21" s="136"/>
      <c r="O21" s="136"/>
      <c r="P21" s="136"/>
      <c r="Q21" s="136"/>
      <c r="R21" s="136"/>
      <c r="S21" s="142"/>
      <c r="T21" s="142"/>
      <c r="U21" s="142"/>
      <c r="V21" s="142"/>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7"/>
    </row>
    <row r="22" spans="2:44" s="133" customFormat="1" ht="13.5" customHeight="1">
      <c r="B22" s="135"/>
      <c r="C22" s="1331" t="s">
        <v>1315</v>
      </c>
      <c r="D22" s="1321"/>
      <c r="E22" s="1321"/>
      <c r="F22" s="1321"/>
      <c r="G22" s="1322"/>
      <c r="H22" s="1319"/>
      <c r="I22" s="1319"/>
      <c r="J22" s="1319"/>
      <c r="K22" s="1319"/>
      <c r="L22" s="1319"/>
      <c r="M22" s="1319"/>
      <c r="N22" s="1319"/>
      <c r="O22" s="1319"/>
      <c r="P22" s="1319"/>
      <c r="Q22" s="140"/>
      <c r="R22" s="139"/>
      <c r="S22" s="1331" t="s">
        <v>1316</v>
      </c>
      <c r="T22" s="1321"/>
      <c r="U22" s="1321"/>
      <c r="V22" s="1321"/>
      <c r="W22" s="1322"/>
      <c r="X22" s="1333"/>
      <c r="Y22" s="1334"/>
      <c r="Z22" s="1334"/>
      <c r="AA22" s="1334"/>
      <c r="AB22" s="1334"/>
      <c r="AC22" s="1334"/>
      <c r="AD22" s="1335"/>
      <c r="AE22" s="143"/>
      <c r="AF22" s="143"/>
      <c r="AG22" s="1339" t="s">
        <v>1317</v>
      </c>
      <c r="AH22" s="1339"/>
      <c r="AI22" s="1340"/>
      <c r="AJ22" s="1340"/>
      <c r="AK22" s="1340"/>
      <c r="AL22" s="1340"/>
      <c r="AM22" s="1340"/>
      <c r="AN22" s="1340"/>
      <c r="AO22" s="1340"/>
      <c r="AP22" s="1340"/>
      <c r="AQ22" s="136"/>
      <c r="AR22" s="137"/>
    </row>
    <row r="23" spans="2:44" s="133" customFormat="1" ht="13.5" customHeight="1">
      <c r="B23" s="135"/>
      <c r="C23" s="1332"/>
      <c r="D23" s="1325"/>
      <c r="E23" s="1325"/>
      <c r="F23" s="1325"/>
      <c r="G23" s="1326"/>
      <c r="H23" s="1319"/>
      <c r="I23" s="1319"/>
      <c r="J23" s="1319"/>
      <c r="K23" s="1319"/>
      <c r="L23" s="1319"/>
      <c r="M23" s="1319"/>
      <c r="N23" s="1319"/>
      <c r="O23" s="1319"/>
      <c r="P23" s="1319"/>
      <c r="Q23" s="141" t="s">
        <v>1318</v>
      </c>
      <c r="R23" s="139"/>
      <c r="S23" s="1332"/>
      <c r="T23" s="1325"/>
      <c r="U23" s="1325"/>
      <c r="V23" s="1325"/>
      <c r="W23" s="1326"/>
      <c r="X23" s="1336"/>
      <c r="Y23" s="1337"/>
      <c r="Z23" s="1337"/>
      <c r="AA23" s="1337"/>
      <c r="AB23" s="1337"/>
      <c r="AC23" s="1337"/>
      <c r="AD23" s="1338"/>
      <c r="AE23" s="140" t="s">
        <v>1318</v>
      </c>
      <c r="AF23" s="143"/>
      <c r="AG23" s="1339"/>
      <c r="AH23" s="1339"/>
      <c r="AI23" s="1340"/>
      <c r="AJ23" s="1340"/>
      <c r="AK23" s="1340"/>
      <c r="AL23" s="1340"/>
      <c r="AM23" s="1340"/>
      <c r="AN23" s="1340"/>
      <c r="AO23" s="1340"/>
      <c r="AP23" s="1340"/>
      <c r="AQ23" s="136" t="s">
        <v>1318</v>
      </c>
      <c r="AR23" s="137"/>
    </row>
    <row r="24" spans="2:44" s="133" customFormat="1" ht="6" customHeight="1">
      <c r="B24" s="14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45"/>
    </row>
    <row r="25" spans="2:44" ht="13.5" customHeight="1">
      <c r="B25" s="1328" t="s">
        <v>1319</v>
      </c>
      <c r="C25" s="1329"/>
      <c r="D25" s="1329"/>
      <c r="E25" s="1329"/>
      <c r="F25" s="1329"/>
      <c r="G25" s="1329"/>
      <c r="H25" s="1329"/>
      <c r="I25" s="1329"/>
      <c r="J25" s="1329"/>
      <c r="K25" s="1329"/>
      <c r="L25" s="1329"/>
      <c r="M25" s="1329"/>
      <c r="N25" s="1329"/>
      <c r="O25" s="1329"/>
      <c r="P25" s="1329"/>
      <c r="Q25" s="1329"/>
      <c r="R25" s="1329"/>
      <c r="S25" s="1329"/>
      <c r="T25" s="1329"/>
      <c r="U25" s="1329"/>
      <c r="V25" s="1329"/>
      <c r="W25" s="1329"/>
      <c r="X25" s="1329"/>
      <c r="Y25" s="1329"/>
      <c r="Z25" s="1329"/>
      <c r="AA25" s="1329"/>
      <c r="AB25" s="1329"/>
      <c r="AC25" s="1329"/>
      <c r="AD25" s="1329"/>
      <c r="AE25" s="1329"/>
      <c r="AF25" s="1329"/>
      <c r="AG25" s="1329"/>
      <c r="AH25" s="1329"/>
      <c r="AI25" s="1329"/>
      <c r="AJ25" s="1329"/>
      <c r="AK25" s="1329"/>
      <c r="AL25" s="1329"/>
      <c r="AM25" s="1329"/>
      <c r="AN25" s="1329"/>
      <c r="AO25" s="1329"/>
      <c r="AP25" s="1329"/>
      <c r="AQ25" s="1329"/>
      <c r="AR25" s="1330"/>
    </row>
    <row r="26" spans="2:44" s="133" customFormat="1" ht="6.75" customHeight="1">
      <c r="B26" s="146"/>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8"/>
    </row>
    <row r="27" spans="2:44" s="133" customFormat="1" ht="13.5" customHeight="1">
      <c r="B27" s="135"/>
      <c r="C27" s="136" t="s">
        <v>2393</v>
      </c>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R27" s="137"/>
    </row>
    <row r="28" spans="2:44" s="133" customFormat="1" ht="10.5" customHeight="1">
      <c r="B28" s="135"/>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R28" s="137"/>
    </row>
    <row r="29" spans="2:44" s="133" customFormat="1" ht="13.5" customHeight="1">
      <c r="B29" s="135"/>
      <c r="C29" s="1341" t="s">
        <v>1281</v>
      </c>
      <c r="D29" s="1341"/>
      <c r="E29" s="1341"/>
      <c r="F29" s="1341"/>
      <c r="G29" s="1341"/>
      <c r="H29" s="1341"/>
      <c r="I29" s="1341"/>
      <c r="J29" s="1341"/>
      <c r="K29" s="1341"/>
      <c r="L29" s="1341"/>
      <c r="M29" s="1341"/>
      <c r="N29" s="1341"/>
      <c r="O29" s="1341"/>
      <c r="P29" s="136"/>
      <c r="Q29" s="1341" t="s">
        <v>2394</v>
      </c>
      <c r="R29" s="1341"/>
      <c r="S29" s="1341"/>
      <c r="T29" s="1341"/>
      <c r="U29" s="1341"/>
      <c r="V29" s="1341"/>
      <c r="W29" s="1341"/>
      <c r="X29" s="1341"/>
      <c r="Y29" s="1341"/>
      <c r="Z29" s="1341"/>
      <c r="AA29" s="1341"/>
      <c r="AB29" s="1341"/>
      <c r="AC29" s="1341"/>
      <c r="AD29" s="136"/>
      <c r="AE29" s="1341" t="s">
        <v>2395</v>
      </c>
      <c r="AF29" s="1341"/>
      <c r="AG29" s="1341"/>
      <c r="AH29" s="1341"/>
      <c r="AI29" s="1341"/>
      <c r="AJ29" s="1341"/>
      <c r="AK29" s="1341"/>
      <c r="AL29" s="1341"/>
      <c r="AM29" s="1341"/>
      <c r="AN29" s="1341"/>
      <c r="AO29" s="1341"/>
      <c r="AP29" s="1341"/>
      <c r="AQ29" s="1341"/>
      <c r="AR29" s="137"/>
    </row>
    <row r="30" spans="2:44" s="133" customFormat="1" ht="13.5" customHeight="1">
      <c r="B30" s="135"/>
      <c r="C30" s="149" t="s">
        <v>1320</v>
      </c>
      <c r="D30" s="150"/>
      <c r="E30" s="150"/>
      <c r="F30" s="150"/>
      <c r="G30" s="150"/>
      <c r="H30" s="150"/>
      <c r="I30" s="150"/>
      <c r="J30" s="150"/>
      <c r="K30" s="150"/>
      <c r="L30" s="150"/>
      <c r="M30" s="150"/>
      <c r="N30" s="150"/>
      <c r="O30" s="151"/>
      <c r="P30" s="136"/>
      <c r="Q30" s="152" t="s">
        <v>2396</v>
      </c>
      <c r="R30" s="150"/>
      <c r="S30" s="150"/>
      <c r="T30" s="150"/>
      <c r="U30" s="150"/>
      <c r="V30" s="150"/>
      <c r="W30" s="150"/>
      <c r="X30" s="150"/>
      <c r="Y30" s="150"/>
      <c r="Z30" s="150"/>
      <c r="AA30" s="150"/>
      <c r="AB30" s="150"/>
      <c r="AC30" s="151"/>
      <c r="AD30" s="136"/>
      <c r="AE30" s="149" t="s">
        <v>2397</v>
      </c>
      <c r="AF30" s="150"/>
      <c r="AG30" s="150"/>
      <c r="AH30" s="150"/>
      <c r="AI30" s="150"/>
      <c r="AJ30" s="150"/>
      <c r="AK30" s="150"/>
      <c r="AL30" s="150"/>
      <c r="AM30" s="150"/>
      <c r="AN30" s="150"/>
      <c r="AO30" s="150"/>
      <c r="AP30" s="150"/>
      <c r="AQ30" s="151"/>
      <c r="AR30" s="137"/>
    </row>
    <row r="31" spans="2:44" s="133" customFormat="1" ht="13.5" customHeight="1">
      <c r="B31" s="135"/>
      <c r="C31" s="153" t="s">
        <v>2398</v>
      </c>
      <c r="D31" s="154"/>
      <c r="E31" s="154"/>
      <c r="F31" s="154"/>
      <c r="G31" s="154"/>
      <c r="H31" s="154"/>
      <c r="I31" s="154"/>
      <c r="J31" s="154"/>
      <c r="K31" s="154"/>
      <c r="L31" s="154"/>
      <c r="M31" s="154"/>
      <c r="N31" s="154"/>
      <c r="O31" s="155"/>
      <c r="P31" s="136"/>
      <c r="Q31" s="156" t="s">
        <v>2399</v>
      </c>
      <c r="R31" s="154"/>
      <c r="S31" s="154"/>
      <c r="T31" s="154"/>
      <c r="U31" s="154"/>
      <c r="V31" s="154"/>
      <c r="W31" s="154"/>
      <c r="X31" s="154"/>
      <c r="Y31" s="154"/>
      <c r="Z31" s="154"/>
      <c r="AA31" s="154"/>
      <c r="AB31" s="154"/>
      <c r="AC31" s="155"/>
      <c r="AD31" s="136"/>
      <c r="AE31" s="153" t="s">
        <v>2400</v>
      </c>
      <c r="AF31" s="154"/>
      <c r="AG31" s="154"/>
      <c r="AH31" s="154"/>
      <c r="AI31" s="154"/>
      <c r="AJ31" s="154"/>
      <c r="AK31" s="154"/>
      <c r="AL31" s="154"/>
      <c r="AM31" s="154"/>
      <c r="AN31" s="154"/>
      <c r="AO31" s="154"/>
      <c r="AP31" s="154"/>
      <c r="AQ31" s="155"/>
      <c r="AR31" s="137"/>
    </row>
    <row r="32" spans="2:44" s="133" customFormat="1" ht="13.5" customHeight="1">
      <c r="B32" s="135"/>
      <c r="C32" s="159"/>
      <c r="D32" s="160"/>
      <c r="E32" s="160"/>
      <c r="F32" s="160"/>
      <c r="G32" s="160"/>
      <c r="H32" s="160"/>
      <c r="I32" s="160"/>
      <c r="J32" s="160"/>
      <c r="K32" s="160"/>
      <c r="L32" s="160"/>
      <c r="M32" s="160"/>
      <c r="N32" s="160"/>
      <c r="O32" s="161"/>
      <c r="P32" s="136"/>
      <c r="Q32" s="159"/>
      <c r="R32" s="160"/>
      <c r="S32" s="160"/>
      <c r="T32" s="160"/>
      <c r="U32" s="160"/>
      <c r="V32" s="160"/>
      <c r="W32" s="160"/>
      <c r="X32" s="160"/>
      <c r="Y32" s="160"/>
      <c r="Z32" s="160"/>
      <c r="AA32" s="160"/>
      <c r="AB32" s="160"/>
      <c r="AC32" s="161"/>
      <c r="AD32" s="136"/>
      <c r="AE32" s="159"/>
      <c r="AF32" s="160"/>
      <c r="AG32" s="162"/>
      <c r="AH32" s="162"/>
      <c r="AI32" s="162"/>
      <c r="AJ32" s="160"/>
      <c r="AK32" s="162"/>
      <c r="AL32" s="162"/>
      <c r="AM32" s="162"/>
      <c r="AN32" s="162"/>
      <c r="AO32" s="162"/>
      <c r="AP32" s="162"/>
      <c r="AQ32" s="163"/>
      <c r="AR32" s="137"/>
    </row>
    <row r="33" spans="1:44" s="133" customFormat="1" ht="13.5" customHeight="1">
      <c r="B33" s="135"/>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7"/>
    </row>
    <row r="34" spans="1:44" s="133" customFormat="1" ht="13.5" customHeight="1">
      <c r="B34" s="135"/>
      <c r="C34" s="1341" t="s">
        <v>1322</v>
      </c>
      <c r="D34" s="1341"/>
      <c r="E34" s="1341"/>
      <c r="F34" s="1341"/>
      <c r="G34" s="1341"/>
      <c r="H34" s="1341"/>
      <c r="I34" s="1341"/>
      <c r="J34" s="1341"/>
      <c r="K34" s="1341"/>
      <c r="L34" s="1341"/>
      <c r="M34" s="1341"/>
      <c r="N34" s="1341"/>
      <c r="O34" s="1341"/>
      <c r="P34" s="136"/>
      <c r="Q34" s="1341" t="s">
        <v>1288</v>
      </c>
      <c r="R34" s="1341"/>
      <c r="S34" s="1341"/>
      <c r="T34" s="1341"/>
      <c r="U34" s="1341"/>
      <c r="V34" s="1341"/>
      <c r="W34" s="1341"/>
      <c r="X34" s="1341"/>
      <c r="Y34" s="1341"/>
      <c r="Z34" s="1341"/>
      <c r="AA34" s="1341"/>
      <c r="AB34" s="1341"/>
      <c r="AC34" s="1341"/>
      <c r="AD34" s="136"/>
      <c r="AE34" s="1341" t="s">
        <v>1323</v>
      </c>
      <c r="AF34" s="1341"/>
      <c r="AG34" s="1341"/>
      <c r="AH34" s="1341"/>
      <c r="AI34" s="1341"/>
      <c r="AJ34" s="1341"/>
      <c r="AK34" s="1341"/>
      <c r="AL34" s="1341"/>
      <c r="AM34" s="1341"/>
      <c r="AN34" s="1341"/>
      <c r="AO34" s="1341"/>
      <c r="AP34" s="1341"/>
      <c r="AQ34" s="1341"/>
      <c r="AR34" s="137"/>
    </row>
    <row r="35" spans="1:44" s="133" customFormat="1" ht="13.5" customHeight="1">
      <c r="A35" s="136"/>
      <c r="B35" s="135"/>
      <c r="C35" s="469" t="s">
        <v>2401</v>
      </c>
      <c r="D35" s="150"/>
      <c r="E35" s="150"/>
      <c r="F35" s="150"/>
      <c r="G35" s="150"/>
      <c r="H35" s="150"/>
      <c r="I35" s="150"/>
      <c r="J35" s="150"/>
      <c r="K35" s="150"/>
      <c r="L35" s="150"/>
      <c r="M35" s="150"/>
      <c r="N35" s="150"/>
      <c r="O35" s="151"/>
      <c r="P35" s="136"/>
      <c r="Q35" s="149" t="s">
        <v>2402</v>
      </c>
      <c r="R35" s="150"/>
      <c r="S35" s="150"/>
      <c r="T35" s="150"/>
      <c r="U35" s="150"/>
      <c r="V35" s="150"/>
      <c r="W35" s="150"/>
      <c r="X35" s="150"/>
      <c r="Y35" s="150"/>
      <c r="Z35" s="150"/>
      <c r="AA35" s="150"/>
      <c r="AB35" s="150"/>
      <c r="AC35" s="151"/>
      <c r="AD35" s="136"/>
      <c r="AE35" s="149" t="s">
        <v>2403</v>
      </c>
      <c r="AF35" s="150"/>
      <c r="AG35" s="150"/>
      <c r="AH35" s="150"/>
      <c r="AI35" s="150"/>
      <c r="AJ35" s="150"/>
      <c r="AK35" s="150"/>
      <c r="AL35" s="150"/>
      <c r="AM35" s="150"/>
      <c r="AN35" s="150"/>
      <c r="AO35" s="150"/>
      <c r="AP35" s="150"/>
      <c r="AQ35" s="151"/>
      <c r="AR35" s="137"/>
    </row>
    <row r="36" spans="1:44" s="133" customFormat="1" ht="13.5" customHeight="1">
      <c r="A36" s="136"/>
      <c r="B36" s="135"/>
      <c r="C36" s="470" t="s">
        <v>2404</v>
      </c>
      <c r="D36" s="154"/>
      <c r="E36" s="154"/>
      <c r="F36" s="154"/>
      <c r="G36" s="154"/>
      <c r="H36" s="154"/>
      <c r="I36" s="154"/>
      <c r="J36" s="154"/>
      <c r="K36" s="154"/>
      <c r="L36" s="154"/>
      <c r="M36" s="154"/>
      <c r="N36" s="154"/>
      <c r="O36" s="155"/>
      <c r="P36" s="136"/>
      <c r="Q36" s="153" t="s">
        <v>2404</v>
      </c>
      <c r="R36" s="154"/>
      <c r="S36" s="154"/>
      <c r="T36" s="154"/>
      <c r="U36" s="154"/>
      <c r="V36" s="154"/>
      <c r="W36" s="154"/>
      <c r="X36" s="154"/>
      <c r="Y36" s="154"/>
      <c r="Z36" s="154"/>
      <c r="AA36" s="154"/>
      <c r="AB36" s="154"/>
      <c r="AC36" s="155"/>
      <c r="AD36" s="136"/>
      <c r="AE36" s="153" t="s">
        <v>2404</v>
      </c>
      <c r="AF36" s="154"/>
      <c r="AG36" s="154"/>
      <c r="AH36" s="154"/>
      <c r="AI36" s="154"/>
      <c r="AJ36" s="154"/>
      <c r="AK36" s="154"/>
      <c r="AL36" s="154"/>
      <c r="AM36" s="154"/>
      <c r="AN36" s="154"/>
      <c r="AO36" s="154"/>
      <c r="AP36" s="154"/>
      <c r="AQ36" s="155"/>
      <c r="AR36" s="137"/>
    </row>
    <row r="37" spans="1:44" s="133" customFormat="1" ht="13.5" customHeight="1">
      <c r="A37" s="136"/>
      <c r="B37" s="135"/>
      <c r="C37" s="159"/>
      <c r="D37" s="160"/>
      <c r="E37" s="162"/>
      <c r="F37" s="162"/>
      <c r="G37" s="162"/>
      <c r="H37" s="162"/>
      <c r="I37" s="162"/>
      <c r="J37" s="162"/>
      <c r="K37" s="162"/>
      <c r="L37" s="162"/>
      <c r="M37" s="162"/>
      <c r="N37" s="162"/>
      <c r="O37" s="163"/>
      <c r="P37" s="136"/>
      <c r="Q37" s="159"/>
      <c r="R37" s="160"/>
      <c r="S37" s="160"/>
      <c r="T37" s="160"/>
      <c r="U37" s="160"/>
      <c r="V37" s="160"/>
      <c r="W37" s="160"/>
      <c r="X37" s="160"/>
      <c r="Y37" s="160"/>
      <c r="Z37" s="160"/>
      <c r="AA37" s="160"/>
      <c r="AB37" s="160"/>
      <c r="AC37" s="161"/>
      <c r="AD37" s="136"/>
      <c r="AE37" s="159"/>
      <c r="AF37" s="160"/>
      <c r="AG37" s="160"/>
      <c r="AH37" s="160"/>
      <c r="AI37" s="160"/>
      <c r="AJ37" s="160"/>
      <c r="AK37" s="160"/>
      <c r="AL37" s="160"/>
      <c r="AM37" s="160"/>
      <c r="AN37" s="160"/>
      <c r="AO37" s="160"/>
      <c r="AP37" s="160"/>
      <c r="AQ37" s="161"/>
      <c r="AR37" s="137"/>
    </row>
    <row r="38" spans="1:44" s="133" customFormat="1" ht="13.5" customHeight="1">
      <c r="A38" s="136"/>
      <c r="B38" s="135"/>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7"/>
    </row>
    <row r="39" spans="1:44" s="133" customFormat="1" ht="13.5" customHeight="1">
      <c r="A39" s="136"/>
      <c r="B39" s="135"/>
      <c r="C39" s="1341" t="s">
        <v>1302</v>
      </c>
      <c r="D39" s="1341"/>
      <c r="E39" s="1341"/>
      <c r="F39" s="1341"/>
      <c r="G39" s="1341"/>
      <c r="H39" s="1341"/>
      <c r="I39" s="1341"/>
      <c r="J39" s="1341"/>
      <c r="K39" s="1341"/>
      <c r="L39" s="1341"/>
      <c r="M39" s="1341"/>
      <c r="N39" s="1341"/>
      <c r="O39" s="1341"/>
      <c r="P39" s="136"/>
      <c r="Q39" s="1341" t="s">
        <v>1305</v>
      </c>
      <c r="R39" s="1341"/>
      <c r="S39" s="1341"/>
      <c r="T39" s="1341"/>
      <c r="U39" s="1341"/>
      <c r="V39" s="1341"/>
      <c r="W39" s="1341"/>
      <c r="X39" s="1341"/>
      <c r="Y39" s="1341"/>
      <c r="Z39" s="1341"/>
      <c r="AA39" s="1341"/>
      <c r="AB39" s="1341"/>
      <c r="AC39" s="1341"/>
      <c r="AD39" s="136"/>
      <c r="AR39" s="137"/>
    </row>
    <row r="40" spans="1:44" s="133" customFormat="1" ht="13.5" customHeight="1">
      <c r="A40" s="136"/>
      <c r="B40" s="135"/>
      <c r="C40" s="164" t="s">
        <v>2405</v>
      </c>
      <c r="D40" s="150"/>
      <c r="E40" s="150"/>
      <c r="F40" s="150"/>
      <c r="G40" s="150"/>
      <c r="H40" s="150"/>
      <c r="I40" s="150"/>
      <c r="J40" s="150"/>
      <c r="K40" s="150"/>
      <c r="L40" s="150"/>
      <c r="M40" s="150"/>
      <c r="N40" s="150"/>
      <c r="O40" s="151"/>
      <c r="P40" s="136"/>
      <c r="Q40" s="149" t="s">
        <v>2406</v>
      </c>
      <c r="R40" s="150"/>
      <c r="S40" s="150"/>
      <c r="T40" s="150"/>
      <c r="U40" s="150"/>
      <c r="V40" s="150"/>
      <c r="W40" s="150"/>
      <c r="X40" s="150"/>
      <c r="Y40" s="150"/>
      <c r="Z40" s="150"/>
      <c r="AA40" s="150"/>
      <c r="AB40" s="150"/>
      <c r="AC40" s="151"/>
      <c r="AD40" s="136"/>
      <c r="AR40" s="137"/>
    </row>
    <row r="41" spans="1:44" s="133" customFormat="1" ht="13.5" customHeight="1">
      <c r="B41" s="135"/>
      <c r="C41" s="153" t="s">
        <v>2407</v>
      </c>
      <c r="D41" s="154"/>
      <c r="E41" s="154"/>
      <c r="F41" s="154"/>
      <c r="G41" s="154"/>
      <c r="H41" s="154"/>
      <c r="I41" s="154"/>
      <c r="J41" s="154"/>
      <c r="K41" s="154"/>
      <c r="L41" s="154"/>
      <c r="M41" s="154"/>
      <c r="N41" s="154"/>
      <c r="O41" s="155"/>
      <c r="P41" s="136"/>
      <c r="Q41" s="153" t="s">
        <v>2404</v>
      </c>
      <c r="R41" s="154"/>
      <c r="S41" s="154"/>
      <c r="T41" s="154"/>
      <c r="U41" s="154"/>
      <c r="V41" s="154"/>
      <c r="W41" s="154"/>
      <c r="X41" s="154"/>
      <c r="Y41" s="154"/>
      <c r="Z41" s="154"/>
      <c r="AA41" s="154"/>
      <c r="AB41" s="154"/>
      <c r="AC41" s="155"/>
      <c r="AD41" s="136"/>
      <c r="AR41" s="137"/>
    </row>
    <row r="42" spans="1:44" s="133" customFormat="1" ht="13.5" customHeight="1">
      <c r="B42" s="135"/>
      <c r="C42" s="159"/>
      <c r="D42" s="160"/>
      <c r="E42" s="160"/>
      <c r="F42" s="160"/>
      <c r="G42" s="160"/>
      <c r="H42" s="160"/>
      <c r="I42" s="160"/>
      <c r="J42" s="160"/>
      <c r="K42" s="160"/>
      <c r="L42" s="160"/>
      <c r="M42" s="160"/>
      <c r="N42" s="160"/>
      <c r="O42" s="161"/>
      <c r="P42" s="136"/>
      <c r="Q42" s="159"/>
      <c r="R42" s="160"/>
      <c r="S42" s="160"/>
      <c r="T42" s="160"/>
      <c r="U42" s="160"/>
      <c r="V42" s="160"/>
      <c r="W42" s="160"/>
      <c r="X42" s="160"/>
      <c r="Y42" s="160"/>
      <c r="Z42" s="160"/>
      <c r="AA42" s="160"/>
      <c r="AB42" s="160"/>
      <c r="AC42" s="161"/>
      <c r="AD42" s="136"/>
      <c r="AE42" s="165"/>
      <c r="AR42" s="137"/>
    </row>
    <row r="43" spans="1:44" s="133" customFormat="1" ht="13.5" customHeight="1">
      <c r="B43" s="14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45"/>
    </row>
    <row r="44" spans="1:44" ht="13.5" customHeight="1">
      <c r="B44" s="1328" t="s">
        <v>2408</v>
      </c>
      <c r="C44" s="1329"/>
      <c r="D44" s="1329"/>
      <c r="E44" s="1329"/>
      <c r="F44" s="1329"/>
      <c r="G44" s="1329"/>
      <c r="H44" s="1329"/>
      <c r="I44" s="1329"/>
      <c r="J44" s="1329"/>
      <c r="K44" s="1329"/>
      <c r="L44" s="1329"/>
      <c r="M44" s="1329"/>
      <c r="N44" s="1329"/>
      <c r="O44" s="1329"/>
      <c r="P44" s="1329"/>
      <c r="Q44" s="1329"/>
      <c r="R44" s="1329"/>
      <c r="S44" s="1329"/>
      <c r="T44" s="1329"/>
      <c r="U44" s="1329"/>
      <c r="V44" s="1329"/>
      <c r="W44" s="1329"/>
      <c r="X44" s="1329"/>
      <c r="Y44" s="1329"/>
      <c r="Z44" s="1329"/>
      <c r="AA44" s="1329"/>
      <c r="AB44" s="1329"/>
      <c r="AC44" s="1329"/>
      <c r="AD44" s="1329"/>
      <c r="AE44" s="1329"/>
      <c r="AF44" s="1329"/>
      <c r="AG44" s="1329"/>
      <c r="AH44" s="1329"/>
      <c r="AI44" s="1329"/>
      <c r="AJ44" s="1329"/>
      <c r="AK44" s="1329"/>
      <c r="AL44" s="1329"/>
      <c r="AM44" s="1329"/>
      <c r="AN44" s="1329"/>
      <c r="AO44" s="1329"/>
      <c r="AP44" s="1329"/>
      <c r="AQ44" s="1329"/>
      <c r="AR44" s="1330"/>
    </row>
    <row r="45" spans="1:44" s="133" customFormat="1" ht="6.75" customHeight="1">
      <c r="B45" s="146"/>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8"/>
    </row>
    <row r="46" spans="1:44" s="133" customFormat="1" ht="13.5" customHeight="1">
      <c r="B46" s="135"/>
      <c r="C46" s="136" t="s">
        <v>2409</v>
      </c>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7"/>
    </row>
    <row r="47" spans="1:44" s="133" customFormat="1" ht="13.5" customHeight="1">
      <c r="B47" s="135"/>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7"/>
    </row>
    <row r="48" spans="1:44" s="133" customFormat="1" ht="13.5" customHeight="1">
      <c r="B48" s="135"/>
      <c r="C48" s="1341" t="s">
        <v>2410</v>
      </c>
      <c r="D48" s="1341"/>
      <c r="E48" s="1341"/>
      <c r="F48" s="1341"/>
      <c r="G48" s="1341"/>
      <c r="H48" s="1341"/>
      <c r="I48" s="1341"/>
      <c r="J48" s="1341"/>
      <c r="K48" s="1341"/>
      <c r="L48" s="1341"/>
      <c r="M48" s="1341"/>
      <c r="N48" s="1341"/>
      <c r="O48" s="1341"/>
      <c r="P48" s="136"/>
      <c r="Q48" s="1341" t="s">
        <v>2411</v>
      </c>
      <c r="R48" s="1341"/>
      <c r="S48" s="1341"/>
      <c r="T48" s="1341"/>
      <c r="U48" s="1341"/>
      <c r="V48" s="1341"/>
      <c r="W48" s="1341"/>
      <c r="X48" s="1341"/>
      <c r="Y48" s="1341"/>
      <c r="Z48" s="1341"/>
      <c r="AA48" s="1341"/>
      <c r="AB48" s="1341"/>
      <c r="AC48" s="1341"/>
      <c r="AD48" s="136"/>
      <c r="AE48" s="1341" t="s">
        <v>2412</v>
      </c>
      <c r="AF48" s="1341"/>
      <c r="AG48" s="1341"/>
      <c r="AH48" s="1341"/>
      <c r="AI48" s="1341"/>
      <c r="AJ48" s="1341"/>
      <c r="AK48" s="1341"/>
      <c r="AL48" s="1341"/>
      <c r="AM48" s="1341"/>
      <c r="AN48" s="1341"/>
      <c r="AO48" s="1341"/>
      <c r="AP48" s="1341"/>
      <c r="AQ48" s="1341"/>
      <c r="AR48" s="137"/>
    </row>
    <row r="49" spans="2:44" s="133" customFormat="1" ht="13.5" customHeight="1">
      <c r="B49" s="135"/>
      <c r="C49" s="166" t="s">
        <v>1324</v>
      </c>
      <c r="D49" s="167"/>
      <c r="E49" s="167"/>
      <c r="F49" s="167"/>
      <c r="G49" s="167"/>
      <c r="H49" s="167"/>
      <c r="I49" s="167"/>
      <c r="J49" s="167"/>
      <c r="K49" s="167"/>
      <c r="L49" s="167"/>
      <c r="M49" s="167"/>
      <c r="N49" s="167"/>
      <c r="O49" s="168"/>
      <c r="P49" s="136"/>
      <c r="Q49" s="149" t="s">
        <v>1325</v>
      </c>
      <c r="R49" s="150"/>
      <c r="S49" s="150"/>
      <c r="T49" s="150"/>
      <c r="U49" s="150"/>
      <c r="V49" s="150"/>
      <c r="W49" s="150"/>
      <c r="X49" s="150"/>
      <c r="Y49" s="150"/>
      <c r="Z49" s="150"/>
      <c r="AA49" s="150"/>
      <c r="AB49" s="150"/>
      <c r="AC49" s="151"/>
      <c r="AD49" s="136"/>
      <c r="AE49" s="169" t="s">
        <v>1326</v>
      </c>
      <c r="AF49" s="150"/>
      <c r="AG49" s="150"/>
      <c r="AH49" s="150"/>
      <c r="AI49" s="150"/>
      <c r="AJ49" s="150"/>
      <c r="AK49" s="150"/>
      <c r="AL49" s="150"/>
      <c r="AM49" s="150"/>
      <c r="AN49" s="150"/>
      <c r="AO49" s="150"/>
      <c r="AP49" s="150"/>
      <c r="AQ49" s="151"/>
      <c r="AR49" s="137"/>
    </row>
    <row r="50" spans="2:44" s="133" customFormat="1" ht="13.5" customHeight="1">
      <c r="B50" s="135"/>
      <c r="C50" s="153" t="s">
        <v>2413</v>
      </c>
      <c r="D50" s="154"/>
      <c r="E50" s="154"/>
      <c r="F50" s="154"/>
      <c r="G50" s="154"/>
      <c r="H50" s="170"/>
      <c r="I50" s="154"/>
      <c r="J50" s="154"/>
      <c r="K50" s="154"/>
      <c r="L50" s="154"/>
      <c r="M50" s="154"/>
      <c r="N50" s="154"/>
      <c r="O50" s="155"/>
      <c r="P50" s="136"/>
      <c r="Q50" s="153" t="s">
        <v>2414</v>
      </c>
      <c r="R50" s="154"/>
      <c r="S50" s="154"/>
      <c r="T50" s="154"/>
      <c r="U50" s="154"/>
      <c r="V50" s="154"/>
      <c r="W50" s="154"/>
      <c r="X50" s="154"/>
      <c r="Y50" s="154"/>
      <c r="Z50" s="154"/>
      <c r="AA50" s="154"/>
      <c r="AB50" s="154"/>
      <c r="AC50" s="155"/>
      <c r="AD50" s="136"/>
      <c r="AE50" s="171" t="s">
        <v>2415</v>
      </c>
      <c r="AF50" s="154"/>
      <c r="AG50" s="154"/>
      <c r="AH50" s="154"/>
      <c r="AI50" s="154"/>
      <c r="AJ50" s="154"/>
      <c r="AK50" s="154"/>
      <c r="AL50" s="154"/>
      <c r="AM50" s="154"/>
      <c r="AN50" s="154"/>
      <c r="AO50" s="154"/>
      <c r="AP50" s="154"/>
      <c r="AQ50" s="155"/>
      <c r="AR50" s="137"/>
    </row>
    <row r="51" spans="2:44" s="133" customFormat="1" ht="13.5" customHeight="1">
      <c r="B51" s="135"/>
      <c r="C51" s="153" t="s">
        <v>2416</v>
      </c>
      <c r="D51" s="154"/>
      <c r="E51" s="154"/>
      <c r="F51" s="154"/>
      <c r="G51" s="154"/>
      <c r="H51" s="154"/>
      <c r="I51" s="154"/>
      <c r="J51" s="154"/>
      <c r="K51" s="154"/>
      <c r="L51" s="154"/>
      <c r="M51" s="154"/>
      <c r="N51" s="154"/>
      <c r="O51" s="155"/>
      <c r="P51" s="136"/>
      <c r="Q51" s="172" t="s">
        <v>1327</v>
      </c>
      <c r="R51" s="154"/>
      <c r="S51" s="157"/>
      <c r="T51" s="157"/>
      <c r="U51" s="157"/>
      <c r="V51" s="157"/>
      <c r="W51" s="154"/>
      <c r="X51" s="157"/>
      <c r="Y51" s="157"/>
      <c r="Z51" s="157"/>
      <c r="AA51" s="157"/>
      <c r="AB51" s="157"/>
      <c r="AC51" s="158"/>
      <c r="AD51" s="136"/>
      <c r="AE51" s="172" t="s">
        <v>1328</v>
      </c>
      <c r="AF51" s="154"/>
      <c r="AG51" s="157"/>
      <c r="AH51" s="157"/>
      <c r="AI51" s="157"/>
      <c r="AJ51" s="157"/>
      <c r="AK51" s="154"/>
      <c r="AL51" s="157"/>
      <c r="AM51" s="157"/>
      <c r="AN51" s="157"/>
      <c r="AO51" s="157"/>
      <c r="AP51" s="157"/>
      <c r="AQ51" s="158"/>
      <c r="AR51" s="137"/>
    </row>
    <row r="52" spans="2:44" s="133" customFormat="1" ht="13.5" customHeight="1">
      <c r="B52" s="135"/>
      <c r="C52" s="171"/>
      <c r="D52" s="154"/>
      <c r="E52" s="154"/>
      <c r="F52" s="154"/>
      <c r="G52" s="154"/>
      <c r="H52" s="154"/>
      <c r="I52" s="154" t="s">
        <v>2417</v>
      </c>
      <c r="J52" s="154"/>
      <c r="K52" s="154"/>
      <c r="L52" s="154"/>
      <c r="M52" s="154"/>
      <c r="N52" s="154"/>
      <c r="O52" s="155"/>
      <c r="P52" s="136"/>
      <c r="Q52" s="153" t="s">
        <v>1329</v>
      </c>
      <c r="R52" s="154"/>
      <c r="S52" s="157"/>
      <c r="T52" s="157"/>
      <c r="U52" s="157"/>
      <c r="V52" s="157"/>
      <c r="W52" s="157"/>
      <c r="X52" s="157" t="s">
        <v>1248</v>
      </c>
      <c r="Y52" s="157"/>
      <c r="Z52" s="157" t="s">
        <v>1249</v>
      </c>
      <c r="AA52" s="157"/>
      <c r="AB52" s="157"/>
      <c r="AC52" s="158"/>
      <c r="AD52" s="136"/>
      <c r="AE52" s="156" t="s">
        <v>1330</v>
      </c>
      <c r="AF52" s="154"/>
      <c r="AG52" s="157"/>
      <c r="AH52" s="157"/>
      <c r="AI52" s="157"/>
      <c r="AJ52" s="157"/>
      <c r="AK52" s="157"/>
      <c r="AL52" s="157" t="s">
        <v>1248</v>
      </c>
      <c r="AM52" s="157"/>
      <c r="AN52" s="157" t="s">
        <v>1249</v>
      </c>
      <c r="AO52" s="157"/>
      <c r="AP52" s="157"/>
      <c r="AQ52" s="158" t="s">
        <v>1313</v>
      </c>
      <c r="AR52" s="137"/>
    </row>
    <row r="53" spans="2:44" s="133" customFormat="1" ht="13.5" customHeight="1">
      <c r="B53" s="135"/>
      <c r="C53" s="153" t="s">
        <v>2418</v>
      </c>
      <c r="D53" s="154"/>
      <c r="E53" s="154"/>
      <c r="F53" s="154"/>
      <c r="G53" s="154"/>
      <c r="H53" s="154"/>
      <c r="I53" s="154"/>
      <c r="J53" s="154"/>
      <c r="K53" s="154"/>
      <c r="L53" s="154"/>
      <c r="M53" s="154"/>
      <c r="N53" s="154"/>
      <c r="O53" s="155"/>
      <c r="P53" s="136"/>
      <c r="Q53" s="153" t="s">
        <v>1331</v>
      </c>
      <c r="R53" s="154"/>
      <c r="S53" s="157"/>
      <c r="T53" s="157"/>
      <c r="U53" s="157"/>
      <c r="V53" s="157"/>
      <c r="W53" s="154"/>
      <c r="X53" s="157"/>
      <c r="Y53" s="157"/>
      <c r="Z53" s="157"/>
      <c r="AA53" s="157"/>
      <c r="AB53" s="157"/>
      <c r="AC53" s="158"/>
      <c r="AD53" s="136"/>
      <c r="AE53" s="172" t="s">
        <v>1332</v>
      </c>
      <c r="AF53" s="154"/>
      <c r="AG53" s="157"/>
      <c r="AH53" s="157"/>
      <c r="AI53" s="157"/>
      <c r="AJ53" s="157"/>
      <c r="AK53" s="154"/>
      <c r="AL53" s="157"/>
      <c r="AM53" s="157"/>
      <c r="AN53" s="157"/>
      <c r="AO53" s="157"/>
      <c r="AP53" s="157"/>
      <c r="AQ53" s="158"/>
      <c r="AR53" s="137"/>
    </row>
    <row r="54" spans="2:44" s="133" customFormat="1" ht="13.5" customHeight="1">
      <c r="B54" s="135"/>
      <c r="C54" s="156" t="s">
        <v>2419</v>
      </c>
      <c r="D54" s="154"/>
      <c r="E54" s="154"/>
      <c r="F54" s="154"/>
      <c r="G54" s="154"/>
      <c r="H54" s="154"/>
      <c r="I54" s="154"/>
      <c r="J54" s="154"/>
      <c r="K54" s="154"/>
      <c r="L54" s="154"/>
      <c r="M54" s="154"/>
      <c r="N54" s="154"/>
      <c r="O54" s="155"/>
      <c r="P54" s="136"/>
      <c r="Q54" s="153" t="s">
        <v>1333</v>
      </c>
      <c r="R54" s="154"/>
      <c r="S54" s="157"/>
      <c r="T54" s="157"/>
      <c r="U54" s="157"/>
      <c r="V54" s="157"/>
      <c r="W54" s="157"/>
      <c r="X54" s="157" t="s">
        <v>1248</v>
      </c>
      <c r="Y54" s="157"/>
      <c r="Z54" s="157" t="s">
        <v>1249</v>
      </c>
      <c r="AA54" s="157"/>
      <c r="AB54" s="157"/>
      <c r="AC54" s="158"/>
      <c r="AD54" s="136"/>
      <c r="AE54" s="156" t="s">
        <v>1330</v>
      </c>
      <c r="AF54" s="154"/>
      <c r="AG54" s="157"/>
      <c r="AH54" s="157"/>
      <c r="AI54" s="157"/>
      <c r="AJ54" s="157"/>
      <c r="AK54" s="157"/>
      <c r="AL54" s="157" t="s">
        <v>1248</v>
      </c>
      <c r="AM54" s="157"/>
      <c r="AN54" s="157" t="s">
        <v>1249</v>
      </c>
      <c r="AO54" s="157"/>
      <c r="AP54" s="157"/>
      <c r="AQ54" s="158" t="s">
        <v>1313</v>
      </c>
      <c r="AR54" s="137"/>
    </row>
    <row r="55" spans="2:44" s="133" customFormat="1" ht="13.5" customHeight="1">
      <c r="B55" s="135"/>
      <c r="C55" s="159" t="s">
        <v>2420</v>
      </c>
      <c r="D55" s="160"/>
      <c r="E55" s="160"/>
      <c r="F55" s="160"/>
      <c r="G55" s="160"/>
      <c r="H55" s="160"/>
      <c r="I55" s="160"/>
      <c r="J55" s="160" t="s">
        <v>1248</v>
      </c>
      <c r="K55" s="160"/>
      <c r="L55" s="160" t="s">
        <v>1249</v>
      </c>
      <c r="M55" s="160"/>
      <c r="N55" s="160"/>
      <c r="O55" s="161" t="s">
        <v>1313</v>
      </c>
      <c r="P55" s="136"/>
      <c r="Q55" s="159" t="s">
        <v>1334</v>
      </c>
      <c r="R55" s="160"/>
      <c r="S55" s="162"/>
      <c r="T55" s="162"/>
      <c r="U55" s="162"/>
      <c r="V55" s="162"/>
      <c r="W55" s="154"/>
      <c r="X55" s="162"/>
      <c r="Y55" s="162"/>
      <c r="Z55" s="162"/>
      <c r="AA55" s="162"/>
      <c r="AB55" s="162"/>
      <c r="AC55" s="163"/>
      <c r="AD55" s="136"/>
      <c r="AE55" s="159"/>
      <c r="AF55" s="160"/>
      <c r="AG55" s="162"/>
      <c r="AH55" s="162"/>
      <c r="AI55" s="162"/>
      <c r="AJ55" s="162"/>
      <c r="AK55" s="162"/>
      <c r="AL55" s="162"/>
      <c r="AM55" s="162"/>
      <c r="AN55" s="162"/>
      <c r="AO55" s="162"/>
      <c r="AP55" s="162"/>
      <c r="AQ55" s="163"/>
      <c r="AR55" s="137"/>
    </row>
    <row r="56" spans="2:44" s="133" customFormat="1" ht="13.5" customHeight="1">
      <c r="B56" s="135"/>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7"/>
    </row>
    <row r="57" spans="2:44" s="133" customFormat="1" ht="13.5" customHeight="1">
      <c r="B57" s="135"/>
      <c r="C57" s="1341" t="s">
        <v>1273</v>
      </c>
      <c r="D57" s="1341"/>
      <c r="E57" s="1341"/>
      <c r="F57" s="1341"/>
      <c r="G57" s="1341"/>
      <c r="H57" s="1341"/>
      <c r="I57" s="1341"/>
      <c r="J57" s="1341"/>
      <c r="K57" s="1341"/>
      <c r="L57" s="1341"/>
      <c r="M57" s="1341"/>
      <c r="N57" s="1341"/>
      <c r="O57" s="1341"/>
      <c r="P57" s="136"/>
      <c r="Q57" s="1341" t="s">
        <v>1274</v>
      </c>
      <c r="R57" s="1341"/>
      <c r="S57" s="1341"/>
      <c r="T57" s="1341"/>
      <c r="U57" s="1341"/>
      <c r="V57" s="1341"/>
      <c r="W57" s="1341"/>
      <c r="X57" s="1341"/>
      <c r="Y57" s="1341"/>
      <c r="Z57" s="1341"/>
      <c r="AA57" s="1341"/>
      <c r="AB57" s="1341"/>
      <c r="AC57" s="1341"/>
      <c r="AD57" s="136"/>
      <c r="AE57" s="1341" t="s">
        <v>1276</v>
      </c>
      <c r="AF57" s="1341"/>
      <c r="AG57" s="1341"/>
      <c r="AH57" s="1341"/>
      <c r="AI57" s="1341"/>
      <c r="AJ57" s="1341"/>
      <c r="AK57" s="1341"/>
      <c r="AL57" s="1341"/>
      <c r="AM57" s="1341"/>
      <c r="AN57" s="1341"/>
      <c r="AO57" s="1341"/>
      <c r="AP57" s="1341"/>
      <c r="AQ57" s="1341"/>
      <c r="AR57" s="137"/>
    </row>
    <row r="58" spans="2:44" s="133" customFormat="1" ht="13.5" customHeight="1">
      <c r="B58" s="135"/>
      <c r="C58" s="149" t="s">
        <v>2421</v>
      </c>
      <c r="D58" s="150"/>
      <c r="E58" s="150"/>
      <c r="F58" s="150"/>
      <c r="G58" s="150"/>
      <c r="H58" s="150"/>
      <c r="I58" s="150"/>
      <c r="J58" s="150"/>
      <c r="K58" s="150"/>
      <c r="L58" s="150"/>
      <c r="M58" s="150"/>
      <c r="N58" s="150"/>
      <c r="O58" s="151"/>
      <c r="P58" s="136"/>
      <c r="Q58" s="149" t="s">
        <v>1335</v>
      </c>
      <c r="R58" s="150"/>
      <c r="S58" s="150"/>
      <c r="T58" s="150"/>
      <c r="U58" s="150"/>
      <c r="V58" s="150"/>
      <c r="W58" s="150"/>
      <c r="X58" s="150"/>
      <c r="Y58" s="150"/>
      <c r="Z58" s="150"/>
      <c r="AA58" s="150"/>
      <c r="AB58" s="150"/>
      <c r="AC58" s="151"/>
      <c r="AD58" s="136"/>
      <c r="AE58" s="164" t="s">
        <v>1336</v>
      </c>
      <c r="AF58" s="150"/>
      <c r="AG58" s="150"/>
      <c r="AH58" s="150"/>
      <c r="AI58" s="150"/>
      <c r="AJ58" s="150"/>
      <c r="AK58" s="150"/>
      <c r="AL58" s="150"/>
      <c r="AM58" s="150"/>
      <c r="AN58" s="150"/>
      <c r="AO58" s="150"/>
      <c r="AP58" s="150"/>
      <c r="AQ58" s="151"/>
      <c r="AR58" s="137"/>
    </row>
    <row r="59" spans="2:44" s="133" customFormat="1" ht="13.5" customHeight="1">
      <c r="B59" s="135"/>
      <c r="C59" s="153" t="s">
        <v>2422</v>
      </c>
      <c r="D59" s="154"/>
      <c r="E59" s="154"/>
      <c r="F59" s="154"/>
      <c r="G59" s="154"/>
      <c r="H59" s="154"/>
      <c r="I59" s="154"/>
      <c r="J59" s="154"/>
      <c r="K59" s="154"/>
      <c r="L59" s="154"/>
      <c r="M59" s="154"/>
      <c r="N59" s="154" t="s">
        <v>2388</v>
      </c>
      <c r="O59" s="155" t="s">
        <v>2388</v>
      </c>
      <c r="P59" s="136"/>
      <c r="Q59" s="153" t="s">
        <v>1337</v>
      </c>
      <c r="R59" s="154"/>
      <c r="S59" s="154"/>
      <c r="T59" s="154"/>
      <c r="U59" s="154"/>
      <c r="V59" s="154"/>
      <c r="W59" s="154"/>
      <c r="X59" s="154"/>
      <c r="Y59" s="154"/>
      <c r="Z59" s="154"/>
      <c r="AA59" s="154"/>
      <c r="AB59" s="154"/>
      <c r="AC59" s="155"/>
      <c r="AD59" s="136"/>
      <c r="AE59" s="156" t="s">
        <v>1338</v>
      </c>
      <c r="AF59" s="154"/>
      <c r="AG59" s="154"/>
      <c r="AH59" s="154"/>
      <c r="AI59" s="154"/>
      <c r="AJ59" s="154"/>
      <c r="AK59" s="154"/>
      <c r="AL59" s="154"/>
      <c r="AM59" s="154"/>
      <c r="AN59" s="154"/>
      <c r="AO59" s="154"/>
      <c r="AP59" s="154"/>
      <c r="AQ59" s="155"/>
      <c r="AR59" s="137"/>
    </row>
    <row r="60" spans="2:44" s="133" customFormat="1" ht="13.5" customHeight="1">
      <c r="B60" s="135"/>
      <c r="C60" s="172" t="s">
        <v>1339</v>
      </c>
      <c r="D60" s="154"/>
      <c r="E60" s="154"/>
      <c r="F60" s="154"/>
      <c r="G60" s="154"/>
      <c r="H60" s="154"/>
      <c r="I60" s="154"/>
      <c r="J60" s="154"/>
      <c r="K60" s="154"/>
      <c r="L60" s="154"/>
      <c r="M60" s="154"/>
      <c r="N60" s="154"/>
      <c r="O60" s="155"/>
      <c r="P60" s="136"/>
      <c r="Q60" s="153" t="s">
        <v>1340</v>
      </c>
      <c r="R60" s="154"/>
      <c r="S60" s="154"/>
      <c r="T60" s="154"/>
      <c r="U60" s="154"/>
      <c r="V60" s="154"/>
      <c r="W60" s="154"/>
      <c r="X60" s="154"/>
      <c r="Y60" s="154" t="s">
        <v>1247</v>
      </c>
      <c r="Z60" s="154"/>
      <c r="AA60" s="154" t="s">
        <v>1248</v>
      </c>
      <c r="AB60" s="154"/>
      <c r="AC60" s="155" t="s">
        <v>1249</v>
      </c>
      <c r="AD60" s="136"/>
      <c r="AE60" s="153" t="s">
        <v>1341</v>
      </c>
      <c r="AF60" s="154"/>
      <c r="AG60" s="154"/>
      <c r="AH60" s="154"/>
      <c r="AI60" s="154"/>
      <c r="AJ60" s="154"/>
      <c r="AK60" s="154"/>
      <c r="AL60" s="154"/>
      <c r="AM60" s="154"/>
      <c r="AN60" s="154"/>
      <c r="AO60" s="154"/>
      <c r="AP60" s="154"/>
      <c r="AQ60" s="155"/>
      <c r="AR60" s="137"/>
    </row>
    <row r="61" spans="2:44" s="133" customFormat="1" ht="13.5" customHeight="1">
      <c r="B61" s="135"/>
      <c r="C61" s="153" t="s">
        <v>1342</v>
      </c>
      <c r="D61" s="154"/>
      <c r="E61" s="154"/>
      <c r="F61" s="154"/>
      <c r="G61" s="154"/>
      <c r="H61" s="154"/>
      <c r="I61" s="154"/>
      <c r="J61" s="154"/>
      <c r="K61" s="154"/>
      <c r="L61" s="154"/>
      <c r="M61" s="154"/>
      <c r="N61" s="154"/>
      <c r="O61" s="155"/>
      <c r="P61" s="136"/>
      <c r="Q61" s="153" t="s">
        <v>1343</v>
      </c>
      <c r="R61" s="154"/>
      <c r="S61" s="154"/>
      <c r="T61" s="154"/>
      <c r="U61" s="154"/>
      <c r="V61" s="154"/>
      <c r="W61" s="154"/>
      <c r="X61" s="154"/>
      <c r="Y61" s="154"/>
      <c r="Z61" s="154"/>
      <c r="AA61" s="154"/>
      <c r="AB61" s="154"/>
      <c r="AC61" s="155" t="s">
        <v>1321</v>
      </c>
      <c r="AD61" s="136"/>
      <c r="AE61" s="172" t="s">
        <v>2423</v>
      </c>
      <c r="AF61" s="154"/>
      <c r="AG61" s="154"/>
      <c r="AH61" s="154"/>
      <c r="AI61" s="154"/>
      <c r="AJ61" s="154"/>
      <c r="AK61" s="154"/>
      <c r="AL61" s="154"/>
      <c r="AM61" s="154"/>
      <c r="AN61" s="154"/>
      <c r="AO61" s="154"/>
      <c r="AP61" s="154"/>
      <c r="AQ61" s="155"/>
      <c r="AR61" s="137"/>
    </row>
    <row r="62" spans="2:44" s="133" customFormat="1" ht="13.5" customHeight="1">
      <c r="B62" s="135"/>
      <c r="C62" s="153" t="s">
        <v>1344</v>
      </c>
      <c r="D62" s="154"/>
      <c r="E62" s="154"/>
      <c r="F62" s="154"/>
      <c r="G62" s="154"/>
      <c r="H62" s="154"/>
      <c r="I62" s="154"/>
      <c r="J62" s="154" t="s">
        <v>1248</v>
      </c>
      <c r="K62" s="154"/>
      <c r="L62" s="154" t="s">
        <v>1249</v>
      </c>
      <c r="M62" s="154"/>
      <c r="N62" s="154"/>
      <c r="O62" s="155"/>
      <c r="P62" s="136"/>
      <c r="Q62" s="153" t="s">
        <v>1345</v>
      </c>
      <c r="R62" s="154"/>
      <c r="S62" s="154"/>
      <c r="T62" s="154"/>
      <c r="U62" s="154"/>
      <c r="V62" s="154"/>
      <c r="W62" s="154"/>
      <c r="X62" s="154"/>
      <c r="Y62" s="154"/>
      <c r="Z62" s="154"/>
      <c r="AA62" s="154"/>
      <c r="AB62" s="154"/>
      <c r="AC62" s="155" t="s">
        <v>1321</v>
      </c>
      <c r="AD62" s="136"/>
      <c r="AE62" s="153" t="s">
        <v>1346</v>
      </c>
      <c r="AF62" s="154"/>
      <c r="AG62" s="154"/>
      <c r="AH62" s="154"/>
      <c r="AI62" s="154"/>
      <c r="AJ62" s="154"/>
      <c r="AK62" s="154"/>
      <c r="AL62" s="154"/>
      <c r="AM62" s="154"/>
      <c r="AN62" s="154"/>
      <c r="AO62" s="154"/>
      <c r="AP62" s="154"/>
      <c r="AQ62" s="155"/>
      <c r="AR62" s="137"/>
    </row>
    <row r="63" spans="2:44" s="133" customFormat="1" ht="13.5" customHeight="1">
      <c r="B63" s="135"/>
      <c r="C63" s="153" t="s">
        <v>1347</v>
      </c>
      <c r="D63" s="154"/>
      <c r="E63" s="154"/>
      <c r="F63" s="154"/>
      <c r="G63" s="154"/>
      <c r="H63" s="154"/>
      <c r="I63" s="154"/>
      <c r="J63" s="154"/>
      <c r="K63" s="154"/>
      <c r="L63" s="154"/>
      <c r="M63" s="154"/>
      <c r="N63" s="154"/>
      <c r="O63" s="155"/>
      <c r="P63" s="136"/>
      <c r="Q63" s="153" t="s">
        <v>1348</v>
      </c>
      <c r="R63" s="154"/>
      <c r="S63" s="154"/>
      <c r="T63" s="154"/>
      <c r="U63" s="154"/>
      <c r="V63" s="154"/>
      <c r="W63" s="154"/>
      <c r="X63" s="154"/>
      <c r="Y63" s="154"/>
      <c r="Z63" s="154"/>
      <c r="AA63" s="154"/>
      <c r="AB63" s="154"/>
      <c r="AC63" s="155"/>
      <c r="AD63" s="136"/>
      <c r="AE63" s="153" t="s">
        <v>1349</v>
      </c>
      <c r="AF63" s="154"/>
      <c r="AG63" s="154"/>
      <c r="AH63" s="154"/>
      <c r="AI63" s="154"/>
      <c r="AJ63" s="154"/>
      <c r="AK63" s="154"/>
      <c r="AL63" s="154"/>
      <c r="AM63" s="154"/>
      <c r="AN63" s="154"/>
      <c r="AO63" s="154"/>
      <c r="AP63" s="154"/>
      <c r="AQ63" s="155"/>
      <c r="AR63" s="137"/>
    </row>
    <row r="64" spans="2:44" s="133" customFormat="1" ht="13.5" customHeight="1">
      <c r="B64" s="135"/>
      <c r="C64" s="159"/>
      <c r="D64" s="160"/>
      <c r="E64" s="160"/>
      <c r="F64" s="160"/>
      <c r="G64" s="160"/>
      <c r="H64" s="160"/>
      <c r="I64" s="160"/>
      <c r="J64" s="160"/>
      <c r="K64" s="160"/>
      <c r="L64" s="160"/>
      <c r="M64" s="160"/>
      <c r="N64" s="160"/>
      <c r="O64" s="161"/>
      <c r="P64" s="136"/>
      <c r="Q64" s="159"/>
      <c r="R64" s="160"/>
      <c r="S64" s="160"/>
      <c r="T64" s="160"/>
      <c r="U64" s="160"/>
      <c r="V64" s="160"/>
      <c r="W64" s="160"/>
      <c r="X64" s="160"/>
      <c r="Y64" s="160"/>
      <c r="Z64" s="160"/>
      <c r="AA64" s="160"/>
      <c r="AB64" s="160"/>
      <c r="AC64" s="161"/>
      <c r="AD64" s="136"/>
      <c r="AE64" s="159"/>
      <c r="AF64" s="160"/>
      <c r="AG64" s="160"/>
      <c r="AH64" s="160"/>
      <c r="AI64" s="160"/>
      <c r="AJ64" s="160"/>
      <c r="AK64" s="160"/>
      <c r="AL64" s="160"/>
      <c r="AM64" s="160"/>
      <c r="AN64" s="160"/>
      <c r="AO64" s="160"/>
      <c r="AP64" s="160"/>
      <c r="AQ64" s="161"/>
      <c r="AR64" s="137"/>
    </row>
    <row r="65" spans="2:45" s="133" customFormat="1" ht="13.5" customHeight="1">
      <c r="B65" s="135"/>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7"/>
    </row>
    <row r="66" spans="2:45" s="133" customFormat="1" ht="13.5" customHeight="1">
      <c r="B66" s="135"/>
      <c r="C66" s="1341" t="s">
        <v>1350</v>
      </c>
      <c r="D66" s="1341"/>
      <c r="E66" s="1341"/>
      <c r="F66" s="1341"/>
      <c r="G66" s="1341"/>
      <c r="H66" s="1341"/>
      <c r="I66" s="1341"/>
      <c r="J66" s="1341"/>
      <c r="K66" s="1341"/>
      <c r="L66" s="1341"/>
      <c r="M66" s="1341"/>
      <c r="N66" s="1341"/>
      <c r="O66" s="1341"/>
      <c r="P66" s="136"/>
      <c r="Q66" s="1342" t="s">
        <v>2424</v>
      </c>
      <c r="R66" s="1342"/>
      <c r="S66" s="1342"/>
      <c r="T66" s="1342"/>
      <c r="U66" s="1342"/>
      <c r="V66" s="1342"/>
      <c r="W66" s="1342"/>
      <c r="X66" s="1342"/>
      <c r="Y66" s="1342"/>
      <c r="Z66" s="1342"/>
      <c r="AA66" s="1342"/>
      <c r="AB66" s="1342"/>
      <c r="AC66" s="1342"/>
      <c r="AD66" s="136"/>
      <c r="AE66" s="136"/>
      <c r="AF66" s="136"/>
      <c r="AG66" s="136"/>
      <c r="AH66" s="136"/>
      <c r="AI66" s="136"/>
      <c r="AJ66" s="136"/>
      <c r="AK66" s="136"/>
      <c r="AL66" s="136"/>
      <c r="AM66" s="136"/>
      <c r="AN66" s="136"/>
      <c r="AO66" s="136"/>
      <c r="AP66" s="136"/>
      <c r="AQ66" s="136"/>
      <c r="AR66" s="137"/>
    </row>
    <row r="67" spans="2:45" s="133" customFormat="1" ht="13.5" customHeight="1">
      <c r="B67" s="135"/>
      <c r="C67" s="149" t="s">
        <v>1351</v>
      </c>
      <c r="D67" s="150"/>
      <c r="E67" s="150"/>
      <c r="F67" s="150"/>
      <c r="G67" s="150"/>
      <c r="H67" s="150"/>
      <c r="I67" s="150"/>
      <c r="J67" s="150"/>
      <c r="K67" s="150"/>
      <c r="L67" s="150"/>
      <c r="M67" s="150"/>
      <c r="N67" s="150"/>
      <c r="O67" s="151"/>
      <c r="P67" s="136"/>
      <c r="Q67" s="149" t="s">
        <v>1352</v>
      </c>
      <c r="R67" s="150"/>
      <c r="S67" s="150"/>
      <c r="T67" s="150"/>
      <c r="U67" s="150"/>
      <c r="V67" s="150"/>
      <c r="W67" s="150"/>
      <c r="X67" s="150"/>
      <c r="Y67" s="150"/>
      <c r="Z67" s="150"/>
      <c r="AA67" s="150"/>
      <c r="AB67" s="150"/>
      <c r="AC67" s="151"/>
      <c r="AD67" s="136"/>
      <c r="AE67" s="136"/>
      <c r="AF67" s="136"/>
      <c r="AG67" s="136"/>
      <c r="AH67" s="136"/>
      <c r="AI67" s="136"/>
      <c r="AJ67" s="136"/>
      <c r="AK67" s="136"/>
      <c r="AL67" s="136"/>
      <c r="AM67" s="136"/>
      <c r="AN67" s="136"/>
      <c r="AO67" s="136"/>
      <c r="AP67" s="136"/>
      <c r="AQ67" s="136"/>
      <c r="AR67" s="137"/>
    </row>
    <row r="68" spans="2:45" s="133" customFormat="1" ht="13.5" customHeight="1">
      <c r="B68" s="135"/>
      <c r="C68" s="153" t="s">
        <v>1353</v>
      </c>
      <c r="D68" s="154"/>
      <c r="E68" s="154"/>
      <c r="F68" s="154"/>
      <c r="G68" s="154"/>
      <c r="H68" s="154"/>
      <c r="I68" s="154"/>
      <c r="J68" s="154"/>
      <c r="K68" s="154"/>
      <c r="L68" s="154"/>
      <c r="M68" s="154"/>
      <c r="N68" s="154"/>
      <c r="O68" s="155"/>
      <c r="P68" s="136"/>
      <c r="Q68" s="153" t="s">
        <v>1354</v>
      </c>
      <c r="R68" s="154"/>
      <c r="S68" s="154"/>
      <c r="T68" s="154"/>
      <c r="U68" s="154"/>
      <c r="V68" s="154"/>
      <c r="W68" s="154"/>
      <c r="X68" s="154"/>
      <c r="Y68" s="154"/>
      <c r="Z68" s="154"/>
      <c r="AA68" s="154"/>
      <c r="AB68" s="154"/>
      <c r="AC68" s="155"/>
      <c r="AD68" s="136"/>
      <c r="AE68" s="136"/>
      <c r="AF68" s="136"/>
      <c r="AG68" s="136"/>
      <c r="AH68" s="136"/>
      <c r="AI68" s="136"/>
      <c r="AJ68" s="136"/>
      <c r="AK68" s="136"/>
      <c r="AL68" s="136"/>
      <c r="AM68" s="136"/>
      <c r="AN68" s="136"/>
      <c r="AO68" s="136"/>
      <c r="AP68" s="136"/>
      <c r="AQ68" s="136"/>
      <c r="AR68" s="137"/>
    </row>
    <row r="69" spans="2:45" s="133" customFormat="1" ht="13.5" customHeight="1">
      <c r="B69" s="135"/>
      <c r="C69" s="153"/>
      <c r="D69" s="154"/>
      <c r="E69" s="154"/>
      <c r="F69" s="154"/>
      <c r="G69" s="154"/>
      <c r="H69" s="154"/>
      <c r="I69" s="154"/>
      <c r="J69" s="154"/>
      <c r="K69" s="154"/>
      <c r="L69" s="154"/>
      <c r="M69" s="154"/>
      <c r="N69" s="154"/>
      <c r="O69" s="155"/>
      <c r="P69" s="136"/>
      <c r="Q69" s="153"/>
      <c r="R69" s="154"/>
      <c r="S69" s="154"/>
      <c r="T69" s="154"/>
      <c r="U69" s="154"/>
      <c r="V69" s="154"/>
      <c r="W69" s="154"/>
      <c r="X69" s="154"/>
      <c r="Y69" s="154"/>
      <c r="Z69" s="154"/>
      <c r="AA69" s="154"/>
      <c r="AB69" s="154"/>
      <c r="AC69" s="155"/>
      <c r="AD69" s="136"/>
      <c r="AE69" s="136"/>
      <c r="AF69" s="136"/>
      <c r="AG69" s="136"/>
      <c r="AH69" s="136"/>
      <c r="AI69" s="136"/>
      <c r="AJ69" s="136"/>
      <c r="AK69" s="136"/>
      <c r="AL69" s="136"/>
      <c r="AM69" s="136"/>
      <c r="AN69" s="136"/>
      <c r="AO69" s="136"/>
      <c r="AP69" s="136"/>
      <c r="AQ69" s="136"/>
      <c r="AR69" s="137"/>
    </row>
    <row r="70" spans="2:45" s="133" customFormat="1" ht="13.5" customHeight="1">
      <c r="B70" s="135"/>
      <c r="C70" s="153" t="s">
        <v>1355</v>
      </c>
      <c r="D70" s="154"/>
      <c r="E70" s="154"/>
      <c r="F70" s="154"/>
      <c r="G70" s="154"/>
      <c r="H70" s="154"/>
      <c r="I70" s="154"/>
      <c r="J70" s="154" t="s">
        <v>1248</v>
      </c>
      <c r="K70" s="154"/>
      <c r="L70" s="154" t="s">
        <v>1249</v>
      </c>
      <c r="M70" s="154"/>
      <c r="N70" s="154"/>
      <c r="O70" s="155" t="s">
        <v>2425</v>
      </c>
      <c r="P70" s="136"/>
      <c r="Q70" s="153" t="s">
        <v>1356</v>
      </c>
      <c r="R70" s="154"/>
      <c r="S70" s="154"/>
      <c r="T70" s="154"/>
      <c r="U70" s="154"/>
      <c r="V70" s="154"/>
      <c r="W70" s="154"/>
      <c r="X70" s="154" t="s">
        <v>1248</v>
      </c>
      <c r="Y70" s="154"/>
      <c r="Z70" s="154" t="s">
        <v>1249</v>
      </c>
      <c r="AA70" s="154"/>
      <c r="AB70" s="154"/>
      <c r="AC70" s="155" t="s">
        <v>2388</v>
      </c>
      <c r="AD70" s="136"/>
      <c r="AE70" s="136"/>
      <c r="AF70" s="136"/>
      <c r="AG70" s="136"/>
      <c r="AH70" s="136"/>
      <c r="AI70" s="136"/>
      <c r="AJ70" s="136"/>
      <c r="AK70" s="136"/>
      <c r="AL70" s="136"/>
      <c r="AM70" s="136"/>
      <c r="AN70" s="136"/>
      <c r="AO70" s="136"/>
      <c r="AP70" s="136"/>
      <c r="AQ70" s="136"/>
      <c r="AR70" s="137"/>
    </row>
    <row r="71" spans="2:45" s="133" customFormat="1" ht="13.5" customHeight="1">
      <c r="B71" s="135"/>
      <c r="C71" s="153" t="s">
        <v>1357</v>
      </c>
      <c r="D71" s="154"/>
      <c r="E71" s="154"/>
      <c r="F71" s="154"/>
      <c r="G71" s="154"/>
      <c r="H71" s="154"/>
      <c r="I71" s="154"/>
      <c r="J71" s="154"/>
      <c r="K71" s="154"/>
      <c r="L71" s="154"/>
      <c r="M71" s="154"/>
      <c r="N71" s="154"/>
      <c r="O71" s="155"/>
      <c r="P71" s="136"/>
      <c r="Q71" s="153" t="s">
        <v>1358</v>
      </c>
      <c r="R71" s="154"/>
      <c r="S71" s="154"/>
      <c r="T71" s="154"/>
      <c r="U71" s="154"/>
      <c r="V71" s="154"/>
      <c r="W71" s="154"/>
      <c r="X71" s="154"/>
      <c r="Y71" s="154"/>
      <c r="Z71" s="154"/>
      <c r="AA71" s="154"/>
      <c r="AB71" s="154"/>
      <c r="AC71" s="155"/>
      <c r="AD71" s="136"/>
      <c r="AE71" s="136"/>
      <c r="AF71" s="136"/>
      <c r="AG71" s="136"/>
      <c r="AH71" s="136"/>
      <c r="AI71" s="136"/>
      <c r="AJ71" s="136"/>
      <c r="AK71" s="136"/>
      <c r="AL71" s="136"/>
      <c r="AM71" s="136"/>
      <c r="AN71" s="136"/>
      <c r="AO71" s="136"/>
      <c r="AP71" s="136"/>
      <c r="AQ71" s="136"/>
      <c r="AR71" s="137"/>
    </row>
    <row r="72" spans="2:45" s="133" customFormat="1" ht="13.5" customHeight="1">
      <c r="B72" s="135"/>
      <c r="C72" s="159"/>
      <c r="D72" s="160"/>
      <c r="E72" s="160"/>
      <c r="F72" s="160"/>
      <c r="G72" s="160"/>
      <c r="H72" s="160"/>
      <c r="I72" s="160"/>
      <c r="J72" s="160"/>
      <c r="K72" s="160"/>
      <c r="L72" s="160"/>
      <c r="M72" s="160"/>
      <c r="N72" s="160"/>
      <c r="O72" s="161"/>
      <c r="P72" s="136"/>
      <c r="Q72" s="159"/>
      <c r="R72" s="160"/>
      <c r="S72" s="160"/>
      <c r="T72" s="160"/>
      <c r="U72" s="160"/>
      <c r="V72" s="160"/>
      <c r="W72" s="160"/>
      <c r="X72" s="160"/>
      <c r="Y72" s="160"/>
      <c r="Z72" s="160"/>
      <c r="AA72" s="160"/>
      <c r="AB72" s="160"/>
      <c r="AC72" s="161"/>
      <c r="AD72" s="136"/>
      <c r="AE72" s="165"/>
      <c r="AF72" s="165"/>
      <c r="AG72" s="136"/>
      <c r="AH72" s="136"/>
      <c r="AI72" s="136"/>
      <c r="AJ72" s="136"/>
      <c r="AK72" s="136"/>
      <c r="AL72" s="136"/>
      <c r="AM72" s="136"/>
      <c r="AN72" s="136"/>
      <c r="AO72" s="136"/>
      <c r="AP72" s="136"/>
      <c r="AQ72" s="136"/>
      <c r="AR72" s="137"/>
    </row>
    <row r="73" spans="2:45" s="133" customFormat="1" ht="13.5" customHeight="1">
      <c r="B73" s="135"/>
      <c r="C73" s="134"/>
      <c r="D73" s="134"/>
      <c r="E73" s="134"/>
      <c r="F73" s="134"/>
      <c r="G73" s="134"/>
      <c r="H73" s="134"/>
      <c r="I73" s="134"/>
      <c r="J73" s="134"/>
      <c r="K73" s="134"/>
      <c r="L73" s="134"/>
      <c r="M73" s="134"/>
      <c r="N73" s="134"/>
      <c r="O73" s="134"/>
      <c r="P73" s="136"/>
      <c r="Q73" s="134"/>
      <c r="R73" s="134"/>
      <c r="S73" s="134"/>
      <c r="T73" s="134"/>
      <c r="U73" s="134"/>
      <c r="V73" s="134"/>
      <c r="W73" s="134"/>
      <c r="X73" s="134"/>
      <c r="Y73" s="134"/>
      <c r="Z73" s="134"/>
      <c r="AA73" s="134"/>
      <c r="AB73" s="134"/>
      <c r="AC73" s="134"/>
      <c r="AD73" s="136"/>
      <c r="AE73" s="165"/>
      <c r="AF73" s="165"/>
      <c r="AG73" s="136"/>
      <c r="AH73" s="136"/>
      <c r="AI73" s="136"/>
      <c r="AJ73" s="136"/>
      <c r="AK73" s="136"/>
      <c r="AL73" s="136"/>
      <c r="AM73" s="136"/>
      <c r="AN73" s="136"/>
      <c r="AO73" s="136"/>
      <c r="AP73" s="136"/>
      <c r="AQ73" s="136"/>
      <c r="AR73" s="137"/>
    </row>
    <row r="74" spans="2:45" s="133" customFormat="1" ht="13.5" customHeight="1">
      <c r="B74" s="1328" t="s">
        <v>2426</v>
      </c>
      <c r="C74" s="1329"/>
      <c r="D74" s="1329"/>
      <c r="E74" s="1329"/>
      <c r="F74" s="1329"/>
      <c r="G74" s="1329"/>
      <c r="H74" s="1329"/>
      <c r="I74" s="1329"/>
      <c r="J74" s="1329"/>
      <c r="K74" s="1329"/>
      <c r="L74" s="1329"/>
      <c r="M74" s="1329"/>
      <c r="N74" s="1329"/>
      <c r="O74" s="1329"/>
      <c r="P74" s="1329"/>
      <c r="Q74" s="1329"/>
      <c r="R74" s="1329"/>
      <c r="S74" s="1329"/>
      <c r="T74" s="1329"/>
      <c r="U74" s="1329"/>
      <c r="V74" s="1329"/>
      <c r="W74" s="1329"/>
      <c r="X74" s="1329"/>
      <c r="Y74" s="1329"/>
      <c r="Z74" s="1329"/>
      <c r="AA74" s="1329"/>
      <c r="AB74" s="1329"/>
      <c r="AC74" s="1329"/>
      <c r="AD74" s="1329"/>
      <c r="AE74" s="1329"/>
      <c r="AF74" s="1329"/>
      <c r="AG74" s="1329"/>
      <c r="AH74" s="1329"/>
      <c r="AI74" s="1329"/>
      <c r="AJ74" s="1329"/>
      <c r="AK74" s="1329"/>
      <c r="AL74" s="1329"/>
      <c r="AM74" s="1329"/>
      <c r="AN74" s="1329"/>
      <c r="AO74" s="1329"/>
      <c r="AP74" s="1329"/>
      <c r="AQ74" s="1329"/>
      <c r="AR74" s="1330"/>
    </row>
    <row r="75" spans="2:45" s="133" customFormat="1" ht="13.5" customHeight="1">
      <c r="B75" s="146"/>
      <c r="C75" s="1342"/>
      <c r="D75" s="1342"/>
      <c r="E75" s="1342"/>
      <c r="F75" s="1342"/>
      <c r="G75" s="1342"/>
      <c r="H75" s="1342"/>
      <c r="I75" s="1341"/>
      <c r="J75" s="1341"/>
      <c r="K75" s="1341"/>
      <c r="L75" s="1341"/>
      <c r="M75" s="1341"/>
      <c r="N75" s="1341"/>
      <c r="O75" s="1341"/>
      <c r="P75" s="147"/>
      <c r="Q75" s="147"/>
      <c r="R75" s="147"/>
      <c r="S75" s="147"/>
      <c r="T75" s="147"/>
      <c r="U75" s="147"/>
      <c r="V75" s="147"/>
      <c r="W75" s="147"/>
      <c r="X75" s="147"/>
      <c r="Y75" s="147"/>
      <c r="Z75" s="147"/>
      <c r="AA75" s="1342"/>
      <c r="AB75" s="1342"/>
      <c r="AC75" s="1342"/>
      <c r="AD75" s="1342"/>
      <c r="AE75" s="1342"/>
      <c r="AF75" s="1342"/>
      <c r="AG75" s="1342"/>
      <c r="AH75" s="1342"/>
      <c r="AI75" s="1342"/>
      <c r="AJ75" s="1342"/>
      <c r="AK75" s="1342"/>
      <c r="AL75" s="1342"/>
      <c r="AM75" s="1342"/>
      <c r="AN75" s="147"/>
      <c r="AO75" s="147"/>
      <c r="AP75" s="147"/>
      <c r="AQ75" s="147"/>
      <c r="AR75" s="148"/>
    </row>
    <row r="76" spans="2:45" s="133" customFormat="1" ht="13.5" customHeight="1">
      <c r="B76" s="146"/>
      <c r="C76" s="149" t="s">
        <v>2427</v>
      </c>
      <c r="D76" s="150"/>
      <c r="E76" s="150"/>
      <c r="F76" s="150"/>
      <c r="G76" s="150"/>
      <c r="H76" s="150"/>
      <c r="I76" s="150"/>
      <c r="J76" s="150"/>
      <c r="K76" s="150"/>
      <c r="L76" s="150"/>
      <c r="M76" s="150"/>
      <c r="N76" s="150"/>
      <c r="O76" s="150"/>
      <c r="P76" s="150"/>
      <c r="Q76" s="150"/>
      <c r="R76" s="151"/>
      <c r="S76" s="147"/>
      <c r="T76" s="147"/>
      <c r="U76" s="147"/>
      <c r="V76" s="147"/>
      <c r="W76" s="147"/>
      <c r="X76" s="136"/>
      <c r="Y76" s="136"/>
      <c r="Z76" s="136"/>
      <c r="AA76" s="136"/>
      <c r="AB76" s="136"/>
      <c r="AC76" s="136"/>
      <c r="AD76" s="136"/>
      <c r="AE76" s="136"/>
      <c r="AF76" s="136"/>
      <c r="AG76" s="136"/>
      <c r="AH76" s="136"/>
      <c r="AI76" s="136"/>
      <c r="AJ76" s="136"/>
      <c r="AK76" s="136"/>
      <c r="AL76" s="136"/>
      <c r="AM76" s="136"/>
      <c r="AN76" s="136"/>
      <c r="AO76" s="136"/>
      <c r="AP76" s="136"/>
      <c r="AQ76" s="136"/>
      <c r="AR76" s="137"/>
      <c r="AS76" s="148"/>
    </row>
    <row r="77" spans="2:45" s="133" customFormat="1" ht="13.5" customHeight="1">
      <c r="B77" s="146"/>
      <c r="C77" s="153" t="s">
        <v>2428</v>
      </c>
      <c r="D77" s="154"/>
      <c r="E77" s="154"/>
      <c r="F77" s="154"/>
      <c r="G77" s="154"/>
      <c r="H77" s="154"/>
      <c r="I77" s="154"/>
      <c r="J77" s="154"/>
      <c r="K77" s="154"/>
      <c r="L77" s="154"/>
      <c r="M77" s="154"/>
      <c r="N77" s="154"/>
      <c r="O77" s="154"/>
      <c r="P77" s="154"/>
      <c r="Q77" s="154"/>
      <c r="R77" s="155"/>
      <c r="S77" s="147"/>
      <c r="T77" s="147"/>
      <c r="U77" s="147"/>
      <c r="V77" s="147"/>
      <c r="W77" s="147"/>
      <c r="X77" s="136"/>
      <c r="Y77" s="136"/>
      <c r="Z77" s="136"/>
      <c r="AA77" s="136"/>
      <c r="AB77" s="136"/>
      <c r="AC77" s="136"/>
      <c r="AD77" s="136"/>
      <c r="AE77" s="136"/>
      <c r="AF77" s="136"/>
      <c r="AG77" s="136"/>
      <c r="AH77" s="136"/>
      <c r="AI77" s="136"/>
      <c r="AJ77" s="136"/>
      <c r="AK77" s="136"/>
      <c r="AL77" s="136"/>
      <c r="AM77" s="136"/>
      <c r="AN77" s="136"/>
      <c r="AO77" s="136"/>
      <c r="AP77" s="136"/>
      <c r="AQ77" s="136"/>
      <c r="AR77" s="137"/>
      <c r="AS77" s="148"/>
    </row>
    <row r="78" spans="2:45" s="133" customFormat="1" ht="13.5" customHeight="1">
      <c r="B78" s="146"/>
      <c r="C78" s="153"/>
      <c r="D78" s="154"/>
      <c r="E78" s="154"/>
      <c r="F78" s="154"/>
      <c r="G78" s="154"/>
      <c r="H78" s="154"/>
      <c r="I78" s="154"/>
      <c r="J78" s="154"/>
      <c r="K78" s="154"/>
      <c r="L78" s="154"/>
      <c r="M78" s="154"/>
      <c r="N78" s="154"/>
      <c r="O78" s="154"/>
      <c r="P78" s="154"/>
      <c r="Q78" s="154"/>
      <c r="R78" s="155"/>
      <c r="S78" s="147"/>
      <c r="T78" s="147"/>
      <c r="U78" s="147"/>
      <c r="V78" s="147"/>
      <c r="W78" s="147"/>
      <c r="X78" s="136"/>
      <c r="Y78" s="136"/>
      <c r="Z78" s="136"/>
      <c r="AA78" s="136"/>
      <c r="AB78" s="136"/>
      <c r="AC78" s="136"/>
      <c r="AD78" s="136"/>
      <c r="AE78" s="136"/>
      <c r="AF78" s="136"/>
      <c r="AG78" s="136"/>
      <c r="AH78" s="136"/>
      <c r="AI78" s="136"/>
      <c r="AJ78" s="136"/>
      <c r="AK78" s="136"/>
      <c r="AL78" s="136"/>
      <c r="AM78" s="136"/>
      <c r="AN78" s="136"/>
      <c r="AO78" s="136"/>
      <c r="AP78" s="136"/>
      <c r="AQ78" s="136"/>
      <c r="AR78" s="137"/>
      <c r="AS78" s="148"/>
    </row>
    <row r="79" spans="2:45" s="133" customFormat="1" ht="13.5" customHeight="1">
      <c r="B79" s="146"/>
      <c r="C79" s="153" t="s">
        <v>2429</v>
      </c>
      <c r="D79" s="154"/>
      <c r="E79" s="154"/>
      <c r="F79" s="154"/>
      <c r="G79" s="154"/>
      <c r="H79" s="154"/>
      <c r="I79" s="154"/>
      <c r="J79" s="154" t="s">
        <v>1247</v>
      </c>
      <c r="K79" s="154"/>
      <c r="L79" s="154" t="s">
        <v>2430</v>
      </c>
      <c r="M79" s="154"/>
      <c r="N79" s="154" t="s">
        <v>2431</v>
      </c>
      <c r="O79" s="154"/>
      <c r="P79" s="154"/>
      <c r="Q79" s="154"/>
      <c r="R79" s="155" t="s">
        <v>2425</v>
      </c>
      <c r="S79" s="147"/>
      <c r="T79" s="147"/>
      <c r="U79" s="147"/>
      <c r="V79" s="147"/>
      <c r="W79" s="147"/>
      <c r="X79" s="136"/>
      <c r="Y79" s="136"/>
      <c r="Z79" s="136"/>
      <c r="AA79" s="136"/>
      <c r="AB79" s="136"/>
      <c r="AC79" s="136"/>
      <c r="AD79" s="136"/>
      <c r="AE79" s="136"/>
      <c r="AF79" s="136"/>
      <c r="AG79" s="136"/>
      <c r="AH79" s="136"/>
      <c r="AI79" s="136"/>
      <c r="AJ79" s="136"/>
      <c r="AK79" s="136"/>
      <c r="AL79" s="136"/>
      <c r="AM79" s="136"/>
      <c r="AN79" s="136"/>
      <c r="AO79" s="136"/>
      <c r="AP79" s="136"/>
      <c r="AQ79" s="136"/>
      <c r="AR79" s="137"/>
      <c r="AS79" s="148"/>
    </row>
    <row r="80" spans="2:45" s="133" customFormat="1" ht="13.5" customHeight="1">
      <c r="B80" s="146"/>
      <c r="C80" s="159"/>
      <c r="D80" s="160"/>
      <c r="E80" s="160"/>
      <c r="F80" s="160"/>
      <c r="G80" s="160"/>
      <c r="H80" s="160"/>
      <c r="I80" s="160"/>
      <c r="J80" s="160"/>
      <c r="K80" s="160"/>
      <c r="L80" s="160"/>
      <c r="M80" s="160"/>
      <c r="N80" s="160"/>
      <c r="O80" s="160"/>
      <c r="P80" s="160"/>
      <c r="Q80" s="160"/>
      <c r="R80" s="161"/>
      <c r="S80" s="147"/>
      <c r="T80" s="147"/>
      <c r="U80" s="147"/>
      <c r="V80" s="147"/>
      <c r="W80" s="147"/>
      <c r="X80" s="136"/>
      <c r="Y80" s="136"/>
      <c r="Z80" s="136"/>
      <c r="AA80" s="136"/>
      <c r="AB80" s="136"/>
      <c r="AC80" s="136"/>
      <c r="AD80" s="136"/>
      <c r="AE80" s="136"/>
      <c r="AF80" s="136"/>
      <c r="AG80" s="136"/>
      <c r="AH80" s="136"/>
      <c r="AI80" s="136"/>
      <c r="AJ80" s="136"/>
      <c r="AK80" s="136"/>
      <c r="AL80" s="136"/>
      <c r="AM80" s="136"/>
      <c r="AN80" s="136"/>
      <c r="AO80" s="136"/>
      <c r="AP80" s="136"/>
      <c r="AQ80" s="136"/>
      <c r="AR80" s="137"/>
      <c r="AS80" s="148"/>
    </row>
    <row r="81" spans="2:45" s="133" customFormat="1" ht="13.5" customHeight="1">
      <c r="B81" s="146"/>
      <c r="C81" s="147"/>
      <c r="D81" s="147"/>
      <c r="E81" s="147"/>
      <c r="F81" s="147"/>
      <c r="G81" s="147"/>
      <c r="H81" s="147"/>
      <c r="I81" s="136"/>
      <c r="J81" s="136"/>
      <c r="K81" s="136"/>
      <c r="L81" s="136"/>
      <c r="M81" s="136"/>
      <c r="N81" s="136"/>
      <c r="O81" s="136"/>
      <c r="P81" s="136"/>
      <c r="Q81" s="136"/>
      <c r="R81" s="136"/>
      <c r="S81" s="136"/>
      <c r="T81" s="136"/>
      <c r="U81" s="136"/>
      <c r="V81" s="136"/>
      <c r="W81" s="136"/>
      <c r="X81" s="136"/>
      <c r="Y81" s="147"/>
      <c r="Z81" s="147"/>
      <c r="AA81" s="147"/>
      <c r="AB81" s="147"/>
      <c r="AC81" s="147"/>
      <c r="AD81" s="136"/>
      <c r="AE81" s="136"/>
      <c r="AF81" s="136"/>
      <c r="AG81" s="136"/>
      <c r="AH81" s="136"/>
      <c r="AI81" s="136"/>
      <c r="AJ81" s="136"/>
      <c r="AK81" s="136"/>
      <c r="AL81" s="136"/>
      <c r="AM81" s="136"/>
      <c r="AN81" s="136"/>
      <c r="AO81" s="136"/>
      <c r="AP81" s="136"/>
      <c r="AQ81" s="136"/>
      <c r="AR81" s="137"/>
      <c r="AS81" s="148"/>
    </row>
    <row r="82" spans="2:45" s="133" customFormat="1" ht="13.5" customHeight="1">
      <c r="B82" s="14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45"/>
      <c r="AS82" s="137"/>
    </row>
    <row r="83" spans="2:45" s="133" customFormat="1" ht="13.5" customHeight="1">
      <c r="AR83" s="173" t="s">
        <v>1359</v>
      </c>
    </row>
    <row r="84" spans="2:45" s="133" customFormat="1" ht="13.5" customHeight="1"/>
    <row r="85" spans="2:45" s="133" customFormat="1" ht="13.5" customHeight="1"/>
    <row r="86" spans="2:45" s="133" customFormat="1" ht="13.5" customHeight="1"/>
    <row r="87" spans="2:45" s="133" customFormat="1" ht="13.5" customHeight="1"/>
    <row r="88" spans="2:45" s="133" customFormat="1" ht="13.5" customHeight="1"/>
    <row r="89" spans="2:45" s="133" customFormat="1" ht="13.5" customHeight="1"/>
    <row r="90" spans="2:45" s="133" customFormat="1" ht="13.5" customHeight="1"/>
    <row r="91" spans="2:45" s="133" customFormat="1" ht="13.5" customHeight="1"/>
    <row r="92" spans="2:45" s="133" customFormat="1" ht="13.5" customHeight="1"/>
    <row r="93" spans="2:45" s="133" customFormat="1" ht="13.5" customHeight="1"/>
    <row r="94" spans="2:45" s="133" customFormat="1" ht="13.5" customHeight="1"/>
    <row r="95" spans="2:45" s="133" customFormat="1" ht="13.5" customHeight="1"/>
    <row r="96" spans="2:45" s="133" customFormat="1" ht="13.5" customHeight="1"/>
    <row r="97" s="133" customFormat="1" ht="13.5" customHeight="1"/>
    <row r="98" s="133" customFormat="1" ht="13.5" customHeight="1"/>
    <row r="99" s="133" customFormat="1" ht="13.5" customHeight="1"/>
    <row r="100" s="133" customFormat="1" ht="13.5" customHeight="1"/>
    <row r="101" s="133" customFormat="1" ht="13.5" customHeight="1"/>
    <row r="102" s="133" customFormat="1" ht="13.5" customHeight="1"/>
    <row r="103" s="133" customFormat="1" ht="13.5" customHeight="1"/>
    <row r="104" s="133" customFormat="1" ht="13.5" customHeight="1"/>
    <row r="105" s="133" customFormat="1" ht="13.5" customHeight="1"/>
    <row r="106" s="133" customFormat="1" ht="13.5" customHeight="1"/>
    <row r="107" s="133" customFormat="1" ht="13.5" customHeight="1"/>
    <row r="108" s="133" customFormat="1" ht="13.5" customHeight="1"/>
    <row r="109" s="133" customFormat="1" ht="13.5" customHeight="1"/>
    <row r="110" s="133" customFormat="1" ht="13.5" customHeight="1"/>
    <row r="111" s="133" customFormat="1" ht="13.5" customHeight="1"/>
    <row r="112" s="133" customFormat="1" ht="13.5" customHeight="1"/>
    <row r="113" s="133" customFormat="1" ht="13.5" customHeight="1"/>
    <row r="114" s="133" customFormat="1" ht="13.5" customHeight="1"/>
    <row r="115" s="133" customFormat="1" ht="13.5" customHeight="1"/>
    <row r="116" s="133" customFormat="1" ht="13.5" customHeight="1"/>
    <row r="117" s="133" customFormat="1" ht="13.5" customHeight="1"/>
    <row r="118" s="133" customFormat="1" ht="13.5" customHeight="1"/>
    <row r="119" s="133" customFormat="1" ht="13.5" customHeight="1"/>
    <row r="120" s="133" customFormat="1" ht="13.5" customHeight="1"/>
    <row r="121" s="133" customFormat="1" ht="13.5" customHeight="1"/>
    <row r="122" s="133" customFormat="1" ht="13.5" customHeight="1"/>
    <row r="123" s="133" customFormat="1" ht="13.5" customHeight="1"/>
    <row r="124" s="133" customFormat="1" ht="13.5" customHeight="1"/>
    <row r="125" s="133" customFormat="1" ht="13.5" customHeight="1"/>
    <row r="126" s="133" customFormat="1" ht="13.5" customHeight="1"/>
    <row r="127" s="133" customFormat="1" ht="13.5" customHeight="1"/>
    <row r="128" s="133" customFormat="1" ht="13.5" customHeight="1"/>
    <row r="129" s="133" customFormat="1" ht="13.5" customHeight="1"/>
    <row r="130" s="133" customFormat="1" ht="13.5" customHeight="1"/>
    <row r="131" s="133" customFormat="1" ht="13.5" customHeight="1"/>
    <row r="132" s="133" customFormat="1" ht="13.5" customHeight="1"/>
    <row r="133" s="133" customFormat="1" ht="13.5" customHeight="1"/>
    <row r="134" s="133" customFormat="1" ht="13.5" customHeight="1"/>
    <row r="135" s="133" customFormat="1"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sheetData>
  <mergeCells count="49">
    <mergeCell ref="C75:O75"/>
    <mergeCell ref="AA75:AM75"/>
    <mergeCell ref="C57:O57"/>
    <mergeCell ref="Q57:AC57"/>
    <mergeCell ref="AE57:AQ57"/>
    <mergeCell ref="C66:O66"/>
    <mergeCell ref="Q66:AC66"/>
    <mergeCell ref="B74:AR74"/>
    <mergeCell ref="C39:O39"/>
    <mergeCell ref="Q39:AC39"/>
    <mergeCell ref="B44:AR44"/>
    <mergeCell ref="C48:O48"/>
    <mergeCell ref="Q48:AC48"/>
    <mergeCell ref="AE48:AQ48"/>
    <mergeCell ref="B25:AR25"/>
    <mergeCell ref="C29:O29"/>
    <mergeCell ref="Q29:AC29"/>
    <mergeCell ref="AE29:AQ29"/>
    <mergeCell ref="C34:O34"/>
    <mergeCell ref="Q34:AC34"/>
    <mergeCell ref="AE34:AQ34"/>
    <mergeCell ref="AI22:AP23"/>
    <mergeCell ref="C19:G20"/>
    <mergeCell ref="H19:P20"/>
    <mergeCell ref="S19:W20"/>
    <mergeCell ref="X19:AD20"/>
    <mergeCell ref="AG19:AH20"/>
    <mergeCell ref="AI19:AP20"/>
    <mergeCell ref="C22:G23"/>
    <mergeCell ref="H22:P23"/>
    <mergeCell ref="S22:W23"/>
    <mergeCell ref="X22:AD23"/>
    <mergeCell ref="AG22:AH23"/>
    <mergeCell ref="B12:AR12"/>
    <mergeCell ref="C15:G16"/>
    <mergeCell ref="H15:P16"/>
    <mergeCell ref="S15:W16"/>
    <mergeCell ref="X15:AD16"/>
    <mergeCell ref="AG15:AH16"/>
    <mergeCell ref="AI15:AP16"/>
    <mergeCell ref="AO1:AS1"/>
    <mergeCell ref="B3:AR3"/>
    <mergeCell ref="B5:AR5"/>
    <mergeCell ref="C8:I10"/>
    <mergeCell ref="J8:P10"/>
    <mergeCell ref="S8:X10"/>
    <mergeCell ref="Y8:AD10"/>
    <mergeCell ref="AG8:AJ10"/>
    <mergeCell ref="AK8:AP10"/>
  </mergeCells>
  <phoneticPr fontId="3"/>
  <pageMargins left="0.25" right="0.25" top="0.75" bottom="0.75"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0897"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80898" r:id="rId5" name="Check Box 2">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80899" r:id="rId6" name="Check Box 3">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80900" r:id="rId7" name="Check Box 4">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80901"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80902" r:id="rId9" name="Check Box 6">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80903" r:id="rId10" name="Check Box 7">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80904" r:id="rId11" name="Check Box 8">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80905" r:id="rId12" name="Check Box 9">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80906" r:id="rId13" name="Check Box 10">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80907" r:id="rId14" name="Check Box 11">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80908" r:id="rId15" name="Check Box 12">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80909" r:id="rId16" name="Check Box 13">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80910" r:id="rId17" name="Check Box 14">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80911" r:id="rId18" name="Check Box 15">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80912" r:id="rId19" name="Check Box 16">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80913" r:id="rId20" name="Check Box 17">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80914" r:id="rId21" name="Check Box 18">
              <controlPr defaultSize="0" autoFill="0" autoLine="0" autoPict="0">
                <anchor moveWithCells="1">
                  <from>
                    <xdr:col>27</xdr:col>
                    <xdr:colOff>209550</xdr:colOff>
                    <xdr:row>48</xdr:row>
                    <xdr:rowOff>104775</xdr:rowOff>
                  </from>
                  <to>
                    <xdr:col>29</xdr:col>
                    <xdr:colOff>142875</xdr:colOff>
                    <xdr:row>50</xdr:row>
                    <xdr:rowOff>28575</xdr:rowOff>
                  </to>
                </anchor>
              </controlPr>
            </control>
          </mc:Choice>
        </mc:AlternateContent>
        <mc:AlternateContent xmlns:mc="http://schemas.openxmlformats.org/markup-compatibility/2006">
          <mc:Choice Requires="x14">
            <control shapeId="80915" r:id="rId22" name="Check Box 19">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80916" r:id="rId23" name="Check Box 20">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mc:AlternateContent xmlns:mc="http://schemas.openxmlformats.org/markup-compatibility/2006">
          <mc:Choice Requires="x14">
            <control shapeId="80917" r:id="rId24" name="Check Box 21">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4"/>
  <sheetViews>
    <sheetView workbookViewId="0">
      <selection activeCell="R19" sqref="R19"/>
    </sheetView>
  </sheetViews>
  <sheetFormatPr defaultRowHeight="24.75"/>
  <cols>
    <col min="1" max="1" width="4.125" style="175" customWidth="1"/>
    <col min="2" max="19" width="8.25" style="175" customWidth="1"/>
    <col min="20" max="16384" width="9" style="175"/>
  </cols>
  <sheetData>
    <row r="2" spans="2:19">
      <c r="M2" s="492"/>
      <c r="N2" s="492"/>
      <c r="O2" s="492"/>
      <c r="P2" s="492"/>
      <c r="Q2" s="1352" t="e">
        <f>目次!E1</f>
        <v>#N/A</v>
      </c>
      <c r="R2" s="1352"/>
      <c r="S2" s="1352"/>
    </row>
    <row r="4" spans="2:19" ht="38.25">
      <c r="B4" s="1356" t="s">
        <v>1360</v>
      </c>
      <c r="C4" s="1356"/>
      <c r="D4" s="1356"/>
      <c r="E4" s="1356"/>
      <c r="F4" s="1356"/>
      <c r="G4" s="1356"/>
      <c r="H4" s="1356"/>
      <c r="I4" s="1356"/>
      <c r="J4" s="1356"/>
      <c r="K4" s="1356"/>
      <c r="L4" s="1356"/>
      <c r="M4" s="1356"/>
      <c r="N4" s="1356"/>
      <c r="O4" s="1356"/>
      <c r="P4" s="1356"/>
      <c r="Q4" s="1356"/>
      <c r="R4" s="1356"/>
      <c r="S4" s="1356"/>
    </row>
    <row r="6" spans="2:19" ht="35.25" customHeight="1">
      <c r="B6" s="1353" t="s">
        <v>1251</v>
      </c>
      <c r="C6" s="1353"/>
      <c r="D6" s="1354" t="e">
        <f>目次!E7</f>
        <v>#N/A</v>
      </c>
      <c r="E6" s="1354"/>
      <c r="F6" s="1354"/>
      <c r="G6" s="1354"/>
      <c r="H6" s="1354"/>
      <c r="I6" s="1354"/>
      <c r="J6" s="176"/>
      <c r="K6" s="1353" t="s">
        <v>1252</v>
      </c>
      <c r="L6" s="1353"/>
      <c r="M6" s="1357" t="e">
        <f>目次!E1</f>
        <v>#N/A</v>
      </c>
      <c r="N6" s="1358"/>
      <c r="O6" s="1358"/>
      <c r="P6" s="1358"/>
      <c r="Q6" s="1358"/>
      <c r="R6" s="1358"/>
      <c r="S6" s="1359"/>
    </row>
    <row r="7" spans="2:19" ht="35.25" customHeight="1">
      <c r="B7" s="1353" t="s">
        <v>1253</v>
      </c>
      <c r="C7" s="1353"/>
      <c r="D7" s="1354" t="e">
        <f>目次!E9</f>
        <v>#N/A</v>
      </c>
      <c r="E7" s="1354"/>
      <c r="F7" s="1354"/>
      <c r="G7" s="1354"/>
      <c r="H7" s="1354"/>
      <c r="I7" s="1354"/>
      <c r="J7" s="176"/>
      <c r="K7" s="1353" t="s">
        <v>1254</v>
      </c>
      <c r="L7" s="1353"/>
      <c r="M7" s="1355">
        <f>'スコア公表様式（全体表）'!M8:U8</f>
        <v>0</v>
      </c>
      <c r="N7" s="1355"/>
      <c r="O7" s="1355"/>
      <c r="P7" s="1355"/>
      <c r="Q7" s="1355"/>
      <c r="R7" s="1355"/>
      <c r="S7" s="1355"/>
    </row>
    <row r="8" spans="2:19" ht="35.25" customHeight="1">
      <c r="B8" s="1353" t="s">
        <v>1255</v>
      </c>
      <c r="C8" s="1353"/>
      <c r="D8" s="1354" t="e">
        <f>目次!E10</f>
        <v>#N/A</v>
      </c>
      <c r="E8" s="1354"/>
      <c r="F8" s="1354"/>
      <c r="G8" s="1354"/>
      <c r="H8" s="1354"/>
      <c r="I8" s="1354"/>
      <c r="J8" s="176"/>
      <c r="K8" s="1353" t="s">
        <v>1256</v>
      </c>
      <c r="L8" s="1353"/>
      <c r="M8" s="1355">
        <f>'スコア公表様式（全体表）'!M9:U9</f>
        <v>0</v>
      </c>
      <c r="N8" s="1355"/>
      <c r="O8" s="1355"/>
      <c r="P8" s="1355"/>
      <c r="Q8" s="1355"/>
      <c r="R8" s="1355"/>
      <c r="S8" s="1355"/>
    </row>
    <row r="10" spans="2:19" ht="30" customHeight="1">
      <c r="B10" s="1347" t="s">
        <v>1361</v>
      </c>
      <c r="C10" s="1348"/>
      <c r="D10" s="1348"/>
      <c r="E10" s="1348"/>
      <c r="F10" s="1348"/>
      <c r="G10" s="1348"/>
      <c r="H10" s="1348"/>
      <c r="I10" s="1348"/>
      <c r="J10" s="1348"/>
      <c r="K10" s="1348"/>
      <c r="L10" s="1348"/>
      <c r="M10" s="1348"/>
      <c r="N10" s="1348"/>
      <c r="O10" s="1348"/>
      <c r="P10" s="1348"/>
      <c r="Q10" s="1348"/>
      <c r="R10" s="1348"/>
      <c r="S10" s="1349"/>
    </row>
    <row r="11" spans="2:19" ht="30" customHeight="1">
      <c r="B11" s="471" t="s">
        <v>1362</v>
      </c>
      <c r="C11" s="472"/>
      <c r="D11" s="472"/>
      <c r="E11" s="472"/>
      <c r="F11" s="472"/>
      <c r="G11" s="472"/>
      <c r="H11" s="472"/>
      <c r="I11" s="472"/>
      <c r="J11" s="472"/>
      <c r="K11" s="471" t="s">
        <v>1363</v>
      </c>
      <c r="L11" s="473"/>
      <c r="M11" s="473"/>
      <c r="N11" s="473"/>
      <c r="O11" s="473"/>
      <c r="P11" s="473"/>
      <c r="Q11" s="473"/>
      <c r="R11" s="473"/>
      <c r="S11" s="474"/>
    </row>
    <row r="12" spans="2:19" ht="30" customHeight="1">
      <c r="B12" s="475"/>
      <c r="C12" s="472"/>
      <c r="D12" s="472"/>
      <c r="E12" s="472"/>
      <c r="F12" s="472"/>
      <c r="G12" s="472"/>
      <c r="H12" s="472"/>
      <c r="I12" s="472"/>
      <c r="J12" s="472"/>
      <c r="K12" s="475"/>
      <c r="L12" s="472"/>
      <c r="M12" s="472"/>
      <c r="N12" s="472"/>
      <c r="O12" s="472"/>
      <c r="P12" s="472"/>
      <c r="Q12" s="472"/>
      <c r="R12" s="472"/>
      <c r="S12" s="476"/>
    </row>
    <row r="13" spans="2:19" ht="30" customHeight="1">
      <c r="B13" s="475"/>
      <c r="C13" s="477" t="s">
        <v>2432</v>
      </c>
      <c r="D13" s="472"/>
      <c r="E13" s="472"/>
      <c r="F13" s="472"/>
      <c r="G13" s="472"/>
      <c r="H13" s="472"/>
      <c r="I13" s="472"/>
      <c r="J13" s="472"/>
      <c r="K13" s="475"/>
      <c r="L13" s="477" t="s">
        <v>2433</v>
      </c>
      <c r="M13" s="472"/>
      <c r="N13" s="472"/>
      <c r="O13" s="472"/>
      <c r="P13" s="472"/>
      <c r="Q13" s="472"/>
      <c r="R13" s="472"/>
      <c r="S13" s="476"/>
    </row>
    <row r="14" spans="2:19" ht="30" customHeight="1">
      <c r="B14" s="475"/>
      <c r="C14" s="478" t="s">
        <v>2434</v>
      </c>
      <c r="D14" s="472"/>
      <c r="E14" s="472"/>
      <c r="F14" s="472"/>
      <c r="G14" s="472"/>
      <c r="H14" s="472"/>
      <c r="I14" s="472"/>
      <c r="J14" s="472"/>
      <c r="K14" s="475"/>
      <c r="L14" s="477" t="s">
        <v>2435</v>
      </c>
      <c r="M14" s="472"/>
      <c r="N14" s="472"/>
      <c r="O14" s="472"/>
      <c r="P14" s="472"/>
      <c r="Q14" s="472"/>
      <c r="R14" s="472"/>
      <c r="S14" s="476"/>
    </row>
    <row r="15" spans="2:19" ht="30" customHeight="1">
      <c r="B15" s="479"/>
      <c r="C15" s="478" t="s">
        <v>2436</v>
      </c>
      <c r="D15" s="480"/>
      <c r="E15" s="480"/>
      <c r="F15" s="480"/>
      <c r="G15" s="480"/>
      <c r="H15" s="480"/>
      <c r="I15" s="480"/>
      <c r="J15" s="480"/>
      <c r="K15" s="479"/>
      <c r="L15" s="481" t="s">
        <v>2437</v>
      </c>
      <c r="M15" s="480"/>
      <c r="N15" s="480"/>
      <c r="O15" s="480"/>
      <c r="P15" s="480"/>
      <c r="Q15" s="480"/>
      <c r="R15" s="480"/>
      <c r="S15" s="482"/>
    </row>
    <row r="16" spans="2:19" ht="30" customHeight="1">
      <c r="B16" s="479"/>
      <c r="C16" s="477" t="s">
        <v>2438</v>
      </c>
      <c r="D16" s="480"/>
      <c r="E16" s="480"/>
      <c r="F16" s="480"/>
      <c r="G16" s="480"/>
      <c r="H16" s="480"/>
      <c r="I16" s="480"/>
      <c r="J16" s="480"/>
      <c r="K16" s="479"/>
      <c r="L16" s="480"/>
      <c r="M16" s="480"/>
      <c r="N16" s="480"/>
      <c r="O16" s="480"/>
      <c r="P16" s="480"/>
      <c r="Q16" s="480"/>
      <c r="R16" s="480"/>
      <c r="S16" s="482"/>
    </row>
    <row r="17" spans="2:19" ht="30" customHeight="1">
      <c r="B17" s="479"/>
      <c r="C17" s="480"/>
      <c r="D17" s="480"/>
      <c r="E17" s="480"/>
      <c r="F17" s="480"/>
      <c r="G17" s="480"/>
      <c r="H17" s="480"/>
      <c r="I17" s="480"/>
      <c r="J17" s="480"/>
      <c r="K17" s="479"/>
      <c r="L17" s="480"/>
      <c r="M17" s="480"/>
      <c r="N17" s="480"/>
      <c r="O17" s="480"/>
      <c r="P17" s="480"/>
      <c r="Q17" s="480"/>
      <c r="R17" s="480"/>
      <c r="S17" s="482"/>
    </row>
    <row r="18" spans="2:19" ht="30" customHeight="1">
      <c r="B18" s="479"/>
      <c r="C18" s="480"/>
      <c r="D18" s="480"/>
      <c r="E18" s="480"/>
      <c r="F18" s="480"/>
      <c r="G18" s="480"/>
      <c r="H18" s="480"/>
      <c r="I18" s="480"/>
      <c r="J18" s="480"/>
      <c r="K18" s="479"/>
      <c r="L18" s="480"/>
      <c r="M18" s="480"/>
      <c r="N18" s="480"/>
      <c r="O18" s="480"/>
      <c r="P18" s="480"/>
      <c r="Q18" s="480"/>
      <c r="R18" s="480"/>
      <c r="S18" s="482"/>
    </row>
    <row r="19" spans="2:19" ht="30" customHeight="1">
      <c r="B19" s="483" t="s">
        <v>1364</v>
      </c>
      <c r="C19" s="484"/>
      <c r="D19" s="484"/>
      <c r="E19" s="484"/>
      <c r="F19" s="484"/>
      <c r="G19" s="484"/>
      <c r="H19" s="484"/>
      <c r="I19" s="484"/>
      <c r="J19" s="485"/>
      <c r="K19" s="479"/>
      <c r="L19" s="480"/>
      <c r="M19" s="480"/>
      <c r="N19" s="480"/>
      <c r="O19" s="480"/>
      <c r="P19" s="480"/>
      <c r="Q19" s="480"/>
      <c r="R19" s="480"/>
      <c r="S19" s="482"/>
    </row>
    <row r="20" spans="2:19" ht="30" customHeight="1">
      <c r="B20" s="479"/>
      <c r="C20" s="480"/>
      <c r="D20" s="480"/>
      <c r="E20" s="480"/>
      <c r="F20" s="480"/>
      <c r="G20" s="480"/>
      <c r="H20" s="480"/>
      <c r="I20" s="480"/>
      <c r="J20" s="482"/>
      <c r="K20" s="479"/>
      <c r="L20" s="480"/>
      <c r="M20" s="480"/>
      <c r="N20" s="480"/>
      <c r="O20" s="480"/>
      <c r="P20" s="480"/>
      <c r="Q20" s="480"/>
      <c r="R20" s="480"/>
      <c r="S20" s="482"/>
    </row>
    <row r="21" spans="2:19" ht="30" customHeight="1">
      <c r="B21" s="479"/>
      <c r="C21" s="481" t="s">
        <v>2439</v>
      </c>
      <c r="D21" s="480"/>
      <c r="E21" s="480"/>
      <c r="F21" s="480"/>
      <c r="G21" s="480"/>
      <c r="H21" s="480"/>
      <c r="I21" s="480"/>
      <c r="J21" s="482"/>
      <c r="K21" s="479"/>
      <c r="L21" s="480"/>
      <c r="M21" s="480"/>
      <c r="N21" s="480"/>
      <c r="O21" s="480"/>
      <c r="P21" s="480"/>
      <c r="Q21" s="480"/>
      <c r="R21" s="480"/>
      <c r="S21" s="482"/>
    </row>
    <row r="22" spans="2:19" ht="30" customHeight="1">
      <c r="B22" s="479"/>
      <c r="C22" s="481" t="s">
        <v>2440</v>
      </c>
      <c r="D22" s="480"/>
      <c r="E22" s="480"/>
      <c r="F22" s="480"/>
      <c r="G22" s="480"/>
      <c r="H22" s="480"/>
      <c r="I22" s="480"/>
      <c r="J22" s="482"/>
      <c r="K22" s="479"/>
      <c r="L22" s="480"/>
      <c r="M22" s="480"/>
      <c r="N22" s="480"/>
      <c r="O22" s="480"/>
      <c r="P22" s="480"/>
      <c r="Q22" s="480"/>
      <c r="R22" s="480"/>
      <c r="S22" s="482"/>
    </row>
    <row r="23" spans="2:19" ht="30" customHeight="1">
      <c r="B23" s="479"/>
      <c r="C23" s="481" t="s">
        <v>2441</v>
      </c>
      <c r="D23" s="480"/>
      <c r="E23" s="480"/>
      <c r="F23" s="480"/>
      <c r="G23" s="480"/>
      <c r="H23" s="480"/>
      <c r="I23" s="480"/>
      <c r="J23" s="482"/>
      <c r="K23" s="479"/>
      <c r="L23" s="480"/>
      <c r="M23" s="480"/>
      <c r="N23" s="480"/>
      <c r="O23" s="480"/>
      <c r="P23" s="480"/>
      <c r="Q23" s="480"/>
      <c r="R23" s="480"/>
      <c r="S23" s="482"/>
    </row>
    <row r="24" spans="2:19" ht="30" customHeight="1">
      <c r="B24" s="486"/>
      <c r="C24" s="487"/>
      <c r="D24" s="487"/>
      <c r="E24" s="487"/>
      <c r="F24" s="487"/>
      <c r="G24" s="487"/>
      <c r="H24" s="487"/>
      <c r="I24" s="487"/>
      <c r="J24" s="488"/>
      <c r="K24" s="479"/>
      <c r="L24" s="480"/>
      <c r="M24" s="480"/>
      <c r="N24" s="480"/>
      <c r="O24" s="480"/>
      <c r="P24" s="480"/>
      <c r="Q24" s="480"/>
      <c r="R24" s="480"/>
      <c r="S24" s="482"/>
    </row>
    <row r="25" spans="2:19" ht="30" customHeight="1">
      <c r="B25" s="489" t="s">
        <v>1365</v>
      </c>
      <c r="C25" s="480"/>
      <c r="D25" s="480"/>
      <c r="E25" s="480"/>
      <c r="F25" s="480"/>
      <c r="G25" s="480"/>
      <c r="H25" s="480"/>
      <c r="I25" s="480"/>
      <c r="J25" s="480"/>
      <c r="K25" s="479"/>
      <c r="L25" s="480"/>
      <c r="M25" s="480"/>
      <c r="N25" s="480"/>
      <c r="O25" s="480"/>
      <c r="P25" s="480"/>
      <c r="Q25" s="480"/>
      <c r="R25" s="480"/>
      <c r="S25" s="482"/>
    </row>
    <row r="26" spans="2:19" ht="30" customHeight="1">
      <c r="B26" s="479"/>
      <c r="C26" s="480"/>
      <c r="D26" s="480"/>
      <c r="E26" s="480"/>
      <c r="F26" s="480"/>
      <c r="G26" s="480"/>
      <c r="H26" s="480"/>
      <c r="I26" s="480"/>
      <c r="J26" s="480"/>
      <c r="K26" s="479"/>
      <c r="L26" s="480"/>
      <c r="M26" s="480"/>
      <c r="N26" s="480"/>
      <c r="O26" s="480"/>
      <c r="P26" s="480"/>
      <c r="Q26" s="480"/>
      <c r="R26" s="480"/>
      <c r="S26" s="482"/>
    </row>
    <row r="27" spans="2:19" ht="30" customHeight="1">
      <c r="B27" s="479"/>
      <c r="C27" s="481" t="s">
        <v>2442</v>
      </c>
      <c r="D27" s="480"/>
      <c r="E27" s="480"/>
      <c r="F27" s="480"/>
      <c r="G27" s="480"/>
      <c r="H27" s="480"/>
      <c r="I27" s="480"/>
      <c r="J27" s="480"/>
      <c r="K27" s="479"/>
      <c r="L27" s="480"/>
      <c r="M27" s="480"/>
      <c r="N27" s="480"/>
      <c r="O27" s="480"/>
      <c r="P27" s="480"/>
      <c r="Q27" s="480"/>
      <c r="R27" s="480"/>
      <c r="S27" s="482"/>
    </row>
    <row r="28" spans="2:19" ht="30" customHeight="1">
      <c r="B28" s="479"/>
      <c r="C28" s="481" t="s">
        <v>2443</v>
      </c>
      <c r="D28" s="480"/>
      <c r="E28" s="480"/>
      <c r="F28" s="480"/>
      <c r="G28" s="480"/>
      <c r="H28" s="480"/>
      <c r="I28" s="480"/>
      <c r="J28" s="480"/>
      <c r="K28" s="479"/>
      <c r="L28" s="480"/>
      <c r="M28" s="480"/>
      <c r="N28" s="480"/>
      <c r="O28" s="480"/>
      <c r="P28" s="480"/>
      <c r="Q28" s="480"/>
      <c r="R28" s="480"/>
      <c r="S28" s="482"/>
    </row>
    <row r="29" spans="2:19" ht="30" customHeight="1">
      <c r="B29" s="479"/>
      <c r="C29" s="481" t="s">
        <v>2444</v>
      </c>
      <c r="D29" s="480"/>
      <c r="E29" s="480"/>
      <c r="F29" s="480"/>
      <c r="G29" s="480"/>
      <c r="H29" s="480"/>
      <c r="I29" s="480"/>
      <c r="J29" s="480"/>
      <c r="K29" s="479"/>
      <c r="L29" s="480"/>
      <c r="M29" s="480"/>
      <c r="N29" s="480"/>
      <c r="O29" s="480"/>
      <c r="P29" s="480"/>
      <c r="Q29" s="480"/>
      <c r="R29" s="480"/>
      <c r="S29" s="482"/>
    </row>
    <row r="30" spans="2:19" ht="30" customHeight="1">
      <c r="B30" s="479"/>
      <c r="C30" s="480"/>
      <c r="D30" s="480"/>
      <c r="E30" s="480"/>
      <c r="F30" s="480"/>
      <c r="G30" s="480"/>
      <c r="H30" s="480"/>
      <c r="I30" s="480"/>
      <c r="J30" s="480"/>
      <c r="K30" s="479"/>
      <c r="L30" s="480"/>
      <c r="M30" s="480"/>
      <c r="N30" s="480"/>
      <c r="O30" s="480"/>
      <c r="P30" s="480"/>
      <c r="Q30" s="480"/>
      <c r="R30" s="480"/>
      <c r="S30" s="482"/>
    </row>
    <row r="31" spans="2:19" ht="30" customHeight="1">
      <c r="B31" s="486"/>
      <c r="C31" s="487"/>
      <c r="D31" s="487"/>
      <c r="E31" s="487"/>
      <c r="F31" s="487"/>
      <c r="G31" s="487"/>
      <c r="H31" s="487"/>
      <c r="I31" s="487"/>
      <c r="J31" s="487"/>
      <c r="K31" s="486"/>
      <c r="L31" s="487"/>
      <c r="M31" s="487"/>
      <c r="N31" s="487"/>
      <c r="O31" s="487"/>
      <c r="P31" s="487"/>
      <c r="Q31" s="487"/>
      <c r="R31" s="487"/>
      <c r="S31" s="488"/>
    </row>
    <row r="32" spans="2:19" ht="30" customHeight="1"/>
    <row r="33" spans="2:19" ht="30" customHeight="1">
      <c r="B33" s="1347" t="s">
        <v>1366</v>
      </c>
      <c r="C33" s="1350"/>
      <c r="D33" s="1350"/>
      <c r="E33" s="1350"/>
      <c r="F33" s="1350"/>
      <c r="G33" s="1350"/>
      <c r="H33" s="1350"/>
      <c r="I33" s="1350"/>
      <c r="J33" s="1350"/>
      <c r="K33" s="1350"/>
      <c r="L33" s="1350"/>
      <c r="M33" s="1350"/>
      <c r="N33" s="1350"/>
      <c r="O33" s="1350"/>
      <c r="P33" s="1350"/>
      <c r="Q33" s="1350"/>
      <c r="R33" s="1350"/>
      <c r="S33" s="1351"/>
    </row>
    <row r="34" spans="2:19" ht="30.75" customHeight="1">
      <c r="B34" s="479"/>
      <c r="C34" s="480"/>
      <c r="D34" s="480"/>
      <c r="E34" s="480"/>
      <c r="F34" s="480"/>
      <c r="G34" s="480"/>
      <c r="H34" s="480"/>
      <c r="I34" s="480"/>
      <c r="J34" s="480"/>
      <c r="K34" s="480"/>
      <c r="L34" s="480"/>
      <c r="M34" s="480"/>
      <c r="N34" s="480"/>
      <c r="O34" s="480"/>
      <c r="P34" s="480"/>
      <c r="Q34" s="480"/>
      <c r="R34" s="480"/>
      <c r="S34" s="482"/>
    </row>
    <row r="35" spans="2:19" ht="30.75" customHeight="1">
      <c r="B35" s="479"/>
      <c r="D35" s="480"/>
      <c r="E35" s="480"/>
      <c r="F35" s="480"/>
      <c r="G35" s="480"/>
      <c r="H35" s="480"/>
      <c r="I35" s="480"/>
      <c r="J35" s="480"/>
      <c r="K35" s="480"/>
      <c r="L35" s="480"/>
      <c r="M35" s="480"/>
      <c r="N35" s="480"/>
      <c r="O35" s="480"/>
      <c r="P35" s="480"/>
      <c r="Q35" s="480"/>
      <c r="R35" s="480"/>
      <c r="S35" s="482"/>
    </row>
    <row r="36" spans="2:19" ht="30.75" customHeight="1">
      <c r="B36" s="479"/>
      <c r="C36" s="481" t="s">
        <v>2445</v>
      </c>
      <c r="D36" s="480"/>
      <c r="E36" s="480"/>
      <c r="F36" s="480"/>
      <c r="G36" s="480"/>
      <c r="H36" s="480"/>
      <c r="I36" s="480"/>
      <c r="J36" s="480"/>
      <c r="K36" s="480"/>
      <c r="L36" s="480"/>
      <c r="M36" s="480"/>
      <c r="N36" s="480"/>
      <c r="O36" s="480"/>
      <c r="P36" s="480"/>
      <c r="Q36" s="480"/>
      <c r="R36" s="480"/>
      <c r="S36" s="482"/>
    </row>
    <row r="37" spans="2:19" ht="30.75" customHeight="1">
      <c r="B37" s="479"/>
      <c r="C37" s="481" t="s">
        <v>2446</v>
      </c>
      <c r="D37" s="480"/>
      <c r="E37" s="480"/>
      <c r="F37" s="480"/>
      <c r="G37" s="480"/>
      <c r="H37" s="480"/>
      <c r="I37" s="480"/>
      <c r="J37" s="480"/>
      <c r="K37" s="480"/>
      <c r="L37" s="480"/>
      <c r="M37" s="480"/>
      <c r="N37" s="480"/>
      <c r="O37" s="480"/>
      <c r="P37" s="480"/>
      <c r="Q37" s="480"/>
      <c r="R37" s="480"/>
      <c r="S37" s="482"/>
    </row>
    <row r="38" spans="2:19" ht="30.75" customHeight="1">
      <c r="B38" s="479"/>
      <c r="C38" s="480"/>
      <c r="D38" s="480"/>
      <c r="E38" s="480"/>
      <c r="F38" s="480"/>
      <c r="G38" s="480"/>
      <c r="H38" s="480"/>
      <c r="I38" s="480"/>
      <c r="J38" s="480"/>
      <c r="K38" s="480"/>
      <c r="L38" s="480"/>
      <c r="M38" s="480"/>
      <c r="N38" s="480"/>
      <c r="O38" s="480"/>
      <c r="P38" s="480"/>
      <c r="Q38" s="480"/>
      <c r="R38" s="480"/>
      <c r="S38" s="482"/>
    </row>
    <row r="39" spans="2:19" ht="30.75" customHeight="1">
      <c r="B39" s="479"/>
      <c r="C39" s="480"/>
      <c r="D39" s="480"/>
      <c r="E39" s="480"/>
      <c r="F39" s="480"/>
      <c r="G39" s="480"/>
      <c r="H39" s="480"/>
      <c r="I39" s="480"/>
      <c r="J39" s="480"/>
      <c r="K39" s="480"/>
      <c r="L39" s="480"/>
      <c r="M39" s="480"/>
      <c r="N39" s="480"/>
      <c r="O39" s="480"/>
      <c r="P39" s="480"/>
      <c r="Q39" s="480"/>
      <c r="R39" s="480"/>
      <c r="S39" s="482"/>
    </row>
    <row r="40" spans="2:19" ht="30.75" customHeight="1">
      <c r="B40" s="479"/>
      <c r="C40" s="480"/>
      <c r="D40" s="480"/>
      <c r="E40" s="480"/>
      <c r="F40" s="480"/>
      <c r="G40" s="480"/>
      <c r="H40" s="480"/>
      <c r="I40" s="480"/>
      <c r="J40" s="480"/>
      <c r="K40" s="480"/>
      <c r="L40" s="480"/>
      <c r="M40" s="480"/>
      <c r="N40" s="480"/>
      <c r="O40" s="480"/>
      <c r="P40" s="480"/>
      <c r="Q40" s="480"/>
      <c r="R40" s="480"/>
      <c r="S40" s="482"/>
    </row>
    <row r="41" spans="2:19" ht="30.75" customHeight="1">
      <c r="B41" s="479"/>
      <c r="C41" s="480"/>
      <c r="D41" s="480"/>
      <c r="E41" s="480"/>
      <c r="F41" s="480"/>
      <c r="G41" s="480"/>
      <c r="H41" s="480"/>
      <c r="I41" s="480"/>
      <c r="J41" s="480"/>
      <c r="K41" s="480"/>
      <c r="L41" s="480"/>
      <c r="M41" s="480"/>
      <c r="N41" s="472"/>
      <c r="O41" s="472"/>
      <c r="P41" s="472"/>
      <c r="Q41" s="472"/>
      <c r="R41" s="472"/>
      <c r="S41" s="476"/>
    </row>
    <row r="42" spans="2:19" ht="30.75" customHeight="1">
      <c r="B42" s="486"/>
      <c r="C42" s="487"/>
      <c r="D42" s="487"/>
      <c r="E42" s="487"/>
      <c r="F42" s="487"/>
      <c r="G42" s="487"/>
      <c r="H42" s="487"/>
      <c r="I42" s="487"/>
      <c r="J42" s="487"/>
      <c r="K42" s="487"/>
      <c r="L42" s="487"/>
      <c r="M42" s="487"/>
      <c r="N42" s="490"/>
      <c r="O42" s="490"/>
      <c r="P42" s="490"/>
      <c r="Q42" s="490"/>
      <c r="R42" s="490"/>
      <c r="S42" s="491"/>
    </row>
    <row r="43" spans="2:19" ht="30" customHeight="1">
      <c r="B43" s="1343" t="s">
        <v>1367</v>
      </c>
      <c r="C43" s="1343"/>
      <c r="D43" s="1343"/>
      <c r="E43" s="1345"/>
      <c r="F43" s="1345"/>
      <c r="G43" s="1345"/>
      <c r="H43" s="1345"/>
      <c r="I43" s="1345"/>
      <c r="J43" s="1345"/>
      <c r="K43" s="1345"/>
      <c r="L43" s="1345"/>
      <c r="M43" s="1343" t="s">
        <v>1368</v>
      </c>
      <c r="N43" s="1343"/>
      <c r="O43" s="1343"/>
      <c r="P43" s="1345"/>
      <c r="Q43" s="1345"/>
      <c r="R43" s="1345"/>
      <c r="S43" s="1345"/>
    </row>
    <row r="44" spans="2:19" ht="30" customHeight="1">
      <c r="B44" s="1344"/>
      <c r="C44" s="1344"/>
      <c r="D44" s="1344"/>
      <c r="E44" s="1346"/>
      <c r="F44" s="1346"/>
      <c r="G44" s="1346"/>
      <c r="H44" s="1346"/>
      <c r="I44" s="1346"/>
      <c r="J44" s="1346"/>
      <c r="K44" s="1346"/>
      <c r="L44" s="1346"/>
      <c r="M44" s="1344"/>
      <c r="N44" s="1344"/>
      <c r="O44" s="1344"/>
      <c r="P44" s="1346"/>
      <c r="Q44" s="1346"/>
      <c r="R44" s="1346"/>
      <c r="S44" s="1346"/>
    </row>
  </sheetData>
  <mergeCells count="20">
    <mergeCell ref="Q2:S2"/>
    <mergeCell ref="B8:C8"/>
    <mergeCell ref="D8:I8"/>
    <mergeCell ref="K8:L8"/>
    <mergeCell ref="M8:S8"/>
    <mergeCell ref="B4:S4"/>
    <mergeCell ref="B6:C6"/>
    <mergeCell ref="D6:I6"/>
    <mergeCell ref="K6:L6"/>
    <mergeCell ref="M6:S6"/>
    <mergeCell ref="B7:C7"/>
    <mergeCell ref="D7:I7"/>
    <mergeCell ref="K7:L7"/>
    <mergeCell ref="M7:S7"/>
    <mergeCell ref="B43:D44"/>
    <mergeCell ref="E43:L44"/>
    <mergeCell ref="M43:O44"/>
    <mergeCell ref="P43:S44"/>
    <mergeCell ref="B10:S10"/>
    <mergeCell ref="B33:S33"/>
  </mergeCells>
  <phoneticPr fontId="3"/>
  <pageMargins left="0.25" right="0.25" top="0.75" bottom="0.75" header="0.3" footer="0.3"/>
  <pageSetup paperSize="9" scale="6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6"/>
  <sheetViews>
    <sheetView zoomScale="80" zoomScaleNormal="80" workbookViewId="0">
      <selection activeCell="Q20" sqref="Q20"/>
    </sheetView>
  </sheetViews>
  <sheetFormatPr defaultRowHeight="24.75"/>
  <cols>
    <col min="1" max="1" width="4.125" style="175" customWidth="1"/>
    <col min="2" max="19" width="8.25" style="175" customWidth="1"/>
    <col min="20" max="16384" width="9" style="175"/>
  </cols>
  <sheetData>
    <row r="2" spans="2:19">
      <c r="M2" s="492"/>
      <c r="N2" s="492"/>
      <c r="O2" s="492"/>
      <c r="P2" s="492"/>
      <c r="Q2" s="1352" t="e">
        <f>目次!E1</f>
        <v>#N/A</v>
      </c>
      <c r="R2" s="1352"/>
      <c r="S2" s="1352"/>
    </row>
    <row r="3" spans="2:19" ht="15" customHeight="1"/>
    <row r="4" spans="2:19" ht="33" customHeight="1">
      <c r="B4" s="1356" t="s">
        <v>2447</v>
      </c>
      <c r="C4" s="1356"/>
      <c r="D4" s="1356"/>
      <c r="E4" s="1356"/>
      <c r="F4" s="1356"/>
      <c r="G4" s="1356"/>
      <c r="H4" s="1356"/>
      <c r="I4" s="1356"/>
      <c r="J4" s="1356"/>
      <c r="K4" s="1356"/>
      <c r="L4" s="1356"/>
      <c r="M4" s="1356"/>
      <c r="N4" s="1356"/>
      <c r="O4" s="1356"/>
      <c r="P4" s="1356"/>
      <c r="Q4" s="1356"/>
      <c r="R4" s="1356"/>
      <c r="S4" s="1356"/>
    </row>
    <row r="5" spans="2:19" ht="15" customHeight="1"/>
    <row r="6" spans="2:19" ht="33" customHeight="1">
      <c r="B6" s="1353" t="s">
        <v>1251</v>
      </c>
      <c r="C6" s="1353"/>
      <c r="D6" s="1354" t="e">
        <f>目次!E7</f>
        <v>#N/A</v>
      </c>
      <c r="E6" s="1354"/>
      <c r="F6" s="1354"/>
      <c r="G6" s="1354"/>
      <c r="H6" s="1354"/>
      <c r="I6" s="1354"/>
      <c r="J6" s="176"/>
      <c r="K6" s="1353" t="s">
        <v>1252</v>
      </c>
      <c r="L6" s="1353"/>
      <c r="M6" s="1357" t="e">
        <f>目次!E1</f>
        <v>#N/A</v>
      </c>
      <c r="N6" s="1358"/>
      <c r="O6" s="1358"/>
      <c r="P6" s="1358"/>
      <c r="Q6" s="1358"/>
      <c r="R6" s="1358"/>
      <c r="S6" s="1359"/>
    </row>
    <row r="7" spans="2:19" ht="33" customHeight="1">
      <c r="B7" s="1353" t="s">
        <v>1253</v>
      </c>
      <c r="C7" s="1353"/>
      <c r="D7" s="1354" t="e">
        <f>目次!E9</f>
        <v>#N/A</v>
      </c>
      <c r="E7" s="1354"/>
      <c r="F7" s="1354"/>
      <c r="G7" s="1354"/>
      <c r="H7" s="1354"/>
      <c r="I7" s="1354"/>
      <c r="J7" s="176"/>
      <c r="K7" s="1353" t="s">
        <v>1254</v>
      </c>
      <c r="L7" s="1353"/>
      <c r="M7" s="1355">
        <f>'スコア公表様式（全体表）'!M8:U8</f>
        <v>0</v>
      </c>
      <c r="N7" s="1355"/>
      <c r="O7" s="1355"/>
      <c r="P7" s="1355"/>
      <c r="Q7" s="1355"/>
      <c r="R7" s="1355"/>
      <c r="S7" s="1355"/>
    </row>
    <row r="8" spans="2:19" ht="33" customHeight="1">
      <c r="B8" s="1353" t="s">
        <v>1255</v>
      </c>
      <c r="C8" s="1353"/>
      <c r="D8" s="1354" t="e">
        <f>目次!E10</f>
        <v>#N/A</v>
      </c>
      <c r="E8" s="1354"/>
      <c r="F8" s="1354"/>
      <c r="G8" s="1354"/>
      <c r="H8" s="1354"/>
      <c r="I8" s="1354"/>
      <c r="J8" s="176"/>
      <c r="K8" s="1353" t="s">
        <v>1256</v>
      </c>
      <c r="L8" s="1353"/>
      <c r="M8" s="1355">
        <f>'スコア公表様式（全体表）'!M9:U9</f>
        <v>0</v>
      </c>
      <c r="N8" s="1355"/>
      <c r="O8" s="1355"/>
      <c r="P8" s="1355"/>
      <c r="Q8" s="1355"/>
      <c r="R8" s="1355"/>
      <c r="S8" s="1355"/>
    </row>
    <row r="9" spans="2:19" ht="16.5" customHeight="1"/>
    <row r="10" spans="2:19" ht="30" customHeight="1">
      <c r="B10" s="1347" t="s">
        <v>2448</v>
      </c>
      <c r="C10" s="1348"/>
      <c r="D10" s="1348"/>
      <c r="E10" s="1348"/>
      <c r="F10" s="1348"/>
      <c r="G10" s="1348"/>
      <c r="H10" s="1348"/>
      <c r="I10" s="1348"/>
      <c r="J10" s="1348"/>
      <c r="K10" s="1348"/>
      <c r="L10" s="1348"/>
      <c r="M10" s="1348"/>
      <c r="N10" s="1348"/>
      <c r="O10" s="1348"/>
      <c r="P10" s="1348"/>
      <c r="Q10" s="1348"/>
      <c r="R10" s="1348"/>
      <c r="S10" s="1349"/>
    </row>
    <row r="11" spans="2:19" ht="30" customHeight="1">
      <c r="B11" s="471" t="s">
        <v>1362</v>
      </c>
      <c r="C11" s="472"/>
      <c r="D11" s="472"/>
      <c r="E11" s="472"/>
      <c r="F11" s="472"/>
      <c r="G11" s="472"/>
      <c r="H11" s="472"/>
      <c r="I11" s="472"/>
      <c r="J11" s="472"/>
      <c r="K11" s="471" t="s">
        <v>1363</v>
      </c>
      <c r="L11" s="473"/>
      <c r="M11" s="473"/>
      <c r="N11" s="473"/>
      <c r="O11" s="473"/>
      <c r="P11" s="473"/>
      <c r="Q11" s="473"/>
      <c r="R11" s="473"/>
      <c r="S11" s="474"/>
    </row>
    <row r="12" spans="2:19" ht="30" customHeight="1">
      <c r="B12" s="475"/>
      <c r="C12" s="472"/>
      <c r="D12" s="472"/>
      <c r="E12" s="472"/>
      <c r="F12" s="472"/>
      <c r="G12" s="472"/>
      <c r="H12" s="472"/>
      <c r="I12" s="472"/>
      <c r="J12" s="472"/>
      <c r="K12" s="475"/>
      <c r="L12" s="472"/>
      <c r="M12" s="472"/>
      <c r="N12" s="472"/>
      <c r="O12" s="472"/>
      <c r="P12" s="472"/>
      <c r="Q12" s="472"/>
      <c r="R12" s="472"/>
      <c r="S12" s="476"/>
    </row>
    <row r="13" spans="2:19" ht="30" customHeight="1">
      <c r="B13" s="475"/>
      <c r="C13" s="477" t="s">
        <v>2432</v>
      </c>
      <c r="D13" s="472"/>
      <c r="E13" s="472"/>
      <c r="F13" s="472"/>
      <c r="G13" s="472"/>
      <c r="H13" s="472"/>
      <c r="I13" s="472"/>
      <c r="J13" s="472"/>
      <c r="K13" s="475"/>
      <c r="L13" s="477" t="s">
        <v>2433</v>
      </c>
      <c r="M13" s="472"/>
      <c r="N13" s="472"/>
      <c r="O13" s="472"/>
      <c r="P13" s="472"/>
      <c r="Q13" s="472"/>
      <c r="R13" s="472"/>
      <c r="S13" s="476"/>
    </row>
    <row r="14" spans="2:19" ht="30" customHeight="1">
      <c r="B14" s="475"/>
      <c r="C14" s="478" t="s">
        <v>2434</v>
      </c>
      <c r="D14" s="472"/>
      <c r="E14" s="472"/>
      <c r="F14" s="472"/>
      <c r="G14" s="472"/>
      <c r="H14" s="472"/>
      <c r="I14" s="472"/>
      <c r="J14" s="472"/>
      <c r="K14" s="475"/>
      <c r="L14" s="477" t="s">
        <v>2435</v>
      </c>
      <c r="M14" s="472"/>
      <c r="N14" s="472"/>
      <c r="O14" s="472"/>
      <c r="P14" s="472"/>
      <c r="Q14" s="472"/>
      <c r="R14" s="472"/>
      <c r="S14" s="476"/>
    </row>
    <row r="15" spans="2:19" ht="30" customHeight="1">
      <c r="B15" s="479"/>
      <c r="C15" s="478" t="s">
        <v>2449</v>
      </c>
      <c r="D15" s="480"/>
      <c r="E15" s="480"/>
      <c r="F15" s="480"/>
      <c r="G15" s="480"/>
      <c r="H15" s="480"/>
      <c r="I15" s="480"/>
      <c r="J15" s="480"/>
      <c r="K15" s="479"/>
      <c r="L15" s="481" t="s">
        <v>2437</v>
      </c>
      <c r="M15" s="480"/>
      <c r="N15" s="480"/>
      <c r="O15" s="480"/>
      <c r="P15" s="480"/>
      <c r="Q15" s="480"/>
      <c r="R15" s="480"/>
      <c r="S15" s="482"/>
    </row>
    <row r="16" spans="2:19" ht="30" customHeight="1">
      <c r="B16" s="479"/>
      <c r="C16" s="477" t="s">
        <v>2438</v>
      </c>
      <c r="D16" s="480"/>
      <c r="E16" s="480"/>
      <c r="F16" s="480"/>
      <c r="G16" s="480"/>
      <c r="H16" s="480"/>
      <c r="I16" s="480"/>
      <c r="J16" s="480"/>
      <c r="K16" s="479"/>
      <c r="L16" s="480"/>
      <c r="M16" s="480"/>
      <c r="N16" s="480"/>
      <c r="O16" s="480"/>
      <c r="P16" s="480"/>
      <c r="Q16" s="480"/>
      <c r="R16" s="480"/>
      <c r="S16" s="482"/>
    </row>
    <row r="17" spans="2:19" ht="30" customHeight="1">
      <c r="B17" s="479"/>
      <c r="C17" s="480"/>
      <c r="D17" s="480"/>
      <c r="E17" s="480"/>
      <c r="F17" s="480"/>
      <c r="G17" s="480"/>
      <c r="H17" s="480"/>
      <c r="I17" s="480"/>
      <c r="J17" s="480"/>
      <c r="K17" s="479"/>
      <c r="L17" s="480"/>
      <c r="M17" s="480"/>
      <c r="N17" s="480"/>
      <c r="O17" s="480"/>
      <c r="P17" s="480"/>
      <c r="Q17" s="480"/>
      <c r="R17" s="480"/>
      <c r="S17" s="482"/>
    </row>
    <row r="18" spans="2:19" ht="30" customHeight="1">
      <c r="B18" s="483" t="s">
        <v>1364</v>
      </c>
      <c r="C18" s="484"/>
      <c r="D18" s="484"/>
      <c r="E18" s="484"/>
      <c r="F18" s="484"/>
      <c r="G18" s="484"/>
      <c r="H18" s="484"/>
      <c r="I18" s="484"/>
      <c r="J18" s="485"/>
      <c r="K18" s="479"/>
      <c r="L18" s="480"/>
      <c r="M18" s="480"/>
      <c r="N18" s="480"/>
      <c r="O18" s="480"/>
      <c r="P18" s="480"/>
      <c r="Q18" s="480"/>
      <c r="R18" s="480"/>
      <c r="S18" s="482"/>
    </row>
    <row r="19" spans="2:19" ht="30" customHeight="1">
      <c r="B19" s="479"/>
      <c r="C19" s="480"/>
      <c r="D19" s="480"/>
      <c r="E19" s="480"/>
      <c r="F19" s="480"/>
      <c r="G19" s="480"/>
      <c r="H19" s="480"/>
      <c r="I19" s="480"/>
      <c r="J19" s="482"/>
      <c r="K19" s="479"/>
      <c r="L19" s="480"/>
      <c r="M19" s="480"/>
      <c r="N19" s="480"/>
      <c r="O19" s="480"/>
      <c r="P19" s="480"/>
      <c r="Q19" s="480"/>
      <c r="R19" s="480"/>
      <c r="S19" s="482"/>
    </row>
    <row r="20" spans="2:19" ht="30" customHeight="1">
      <c r="B20" s="479"/>
      <c r="C20" s="481" t="s">
        <v>2450</v>
      </c>
      <c r="D20" s="480"/>
      <c r="E20" s="480"/>
      <c r="F20" s="480"/>
      <c r="G20" s="480"/>
      <c r="H20" s="480"/>
      <c r="I20" s="480"/>
      <c r="J20" s="482"/>
      <c r="K20" s="479"/>
      <c r="L20" s="480"/>
      <c r="M20" s="480"/>
      <c r="N20" s="480"/>
      <c r="O20" s="480"/>
      <c r="P20" s="480"/>
      <c r="Q20" s="480"/>
      <c r="R20" s="480"/>
      <c r="S20" s="482"/>
    </row>
    <row r="21" spans="2:19" ht="30" customHeight="1">
      <c r="B21" s="479"/>
      <c r="C21" s="481" t="s">
        <v>2451</v>
      </c>
      <c r="D21" s="480"/>
      <c r="E21" s="480"/>
      <c r="F21" s="480"/>
      <c r="G21" s="480"/>
      <c r="H21" s="480"/>
      <c r="I21" s="480"/>
      <c r="J21" s="482"/>
      <c r="K21" s="479"/>
      <c r="L21" s="480"/>
      <c r="M21" s="480"/>
      <c r="N21" s="480"/>
      <c r="O21" s="480"/>
      <c r="P21" s="480"/>
      <c r="Q21" s="480"/>
      <c r="R21" s="480"/>
      <c r="S21" s="482"/>
    </row>
    <row r="22" spans="2:19" ht="30" customHeight="1">
      <c r="B22" s="486"/>
      <c r="C22" s="487"/>
      <c r="D22" s="487"/>
      <c r="E22" s="487"/>
      <c r="F22" s="487"/>
      <c r="G22" s="487"/>
      <c r="H22" s="487"/>
      <c r="I22" s="487"/>
      <c r="J22" s="488"/>
      <c r="K22" s="479"/>
      <c r="L22" s="480"/>
      <c r="M22" s="480"/>
      <c r="N22" s="480"/>
      <c r="O22" s="480"/>
      <c r="P22" s="480"/>
      <c r="Q22" s="480"/>
      <c r="R22" s="480"/>
      <c r="S22" s="482"/>
    </row>
    <row r="23" spans="2:19" ht="30" customHeight="1">
      <c r="B23" s="489" t="s">
        <v>1365</v>
      </c>
      <c r="C23" s="480"/>
      <c r="D23" s="480"/>
      <c r="E23" s="480"/>
      <c r="F23" s="480"/>
      <c r="G23" s="480"/>
      <c r="H23" s="480"/>
      <c r="I23" s="480"/>
      <c r="J23" s="480"/>
      <c r="K23" s="479"/>
      <c r="L23" s="480"/>
      <c r="M23" s="480"/>
      <c r="N23" s="480"/>
      <c r="O23" s="480"/>
      <c r="P23" s="480"/>
      <c r="Q23" s="480"/>
      <c r="R23" s="480"/>
      <c r="S23" s="482"/>
    </row>
    <row r="24" spans="2:19" ht="30" customHeight="1">
      <c r="B24" s="479"/>
      <c r="C24" s="480"/>
      <c r="D24" s="480"/>
      <c r="E24" s="480"/>
      <c r="F24" s="480"/>
      <c r="G24" s="480"/>
      <c r="H24" s="480"/>
      <c r="I24" s="480"/>
      <c r="J24" s="480"/>
      <c r="K24" s="479"/>
      <c r="L24" s="480"/>
      <c r="M24" s="480"/>
      <c r="N24" s="480"/>
      <c r="O24" s="480"/>
      <c r="P24" s="480"/>
      <c r="Q24" s="480"/>
      <c r="R24" s="480"/>
      <c r="S24" s="482"/>
    </row>
    <row r="25" spans="2:19" ht="30" customHeight="1">
      <c r="B25" s="479"/>
      <c r="C25" s="481" t="s">
        <v>2442</v>
      </c>
      <c r="D25" s="480"/>
      <c r="E25" s="480"/>
      <c r="F25" s="480"/>
      <c r="G25" s="480"/>
      <c r="H25" s="480"/>
      <c r="I25" s="480"/>
      <c r="J25" s="480"/>
      <c r="K25" s="479"/>
      <c r="L25" s="480"/>
      <c r="M25" s="480"/>
      <c r="N25" s="480"/>
      <c r="O25" s="480"/>
      <c r="P25" s="480"/>
      <c r="Q25" s="480"/>
      <c r="R25" s="480"/>
      <c r="S25" s="482"/>
    </row>
    <row r="26" spans="2:19" ht="30" customHeight="1">
      <c r="B26" s="479"/>
      <c r="C26" s="481" t="s">
        <v>2443</v>
      </c>
      <c r="D26" s="480"/>
      <c r="E26" s="480"/>
      <c r="F26" s="480"/>
      <c r="G26" s="480"/>
      <c r="H26" s="480"/>
      <c r="I26" s="480"/>
      <c r="J26" s="480"/>
      <c r="K26" s="479"/>
      <c r="L26" s="480"/>
      <c r="M26" s="480"/>
      <c r="N26" s="480"/>
      <c r="O26" s="480"/>
      <c r="P26" s="480"/>
      <c r="Q26" s="480"/>
      <c r="R26" s="480"/>
      <c r="S26" s="482"/>
    </row>
    <row r="27" spans="2:19" ht="30" customHeight="1">
      <c r="B27" s="479"/>
      <c r="C27" s="481" t="s">
        <v>2444</v>
      </c>
      <c r="D27" s="480"/>
      <c r="E27" s="480"/>
      <c r="F27" s="480"/>
      <c r="G27" s="480"/>
      <c r="H27" s="480"/>
      <c r="I27" s="480"/>
      <c r="J27" s="480"/>
      <c r="K27" s="479"/>
      <c r="L27" s="480"/>
      <c r="M27" s="480"/>
      <c r="N27" s="480"/>
      <c r="O27" s="480"/>
      <c r="P27" s="480"/>
      <c r="Q27" s="480"/>
      <c r="R27" s="480"/>
      <c r="S27" s="482"/>
    </row>
    <row r="28" spans="2:19" ht="30" customHeight="1">
      <c r="B28" s="486"/>
      <c r="C28" s="487"/>
      <c r="D28" s="487"/>
      <c r="E28" s="487"/>
      <c r="F28" s="487"/>
      <c r="G28" s="487"/>
      <c r="H28" s="487"/>
      <c r="I28" s="487"/>
      <c r="J28" s="487"/>
      <c r="K28" s="486"/>
      <c r="L28" s="487"/>
      <c r="M28" s="487"/>
      <c r="N28" s="487"/>
      <c r="O28" s="487"/>
      <c r="P28" s="487"/>
      <c r="Q28" s="487"/>
      <c r="R28" s="487"/>
      <c r="S28" s="488"/>
    </row>
    <row r="29" spans="2:19" ht="15" customHeight="1"/>
    <row r="30" spans="2:19" ht="30" customHeight="1">
      <c r="B30" s="1347" t="s">
        <v>2452</v>
      </c>
      <c r="C30" s="1350"/>
      <c r="D30" s="1350"/>
      <c r="E30" s="1350"/>
      <c r="F30" s="1350"/>
      <c r="G30" s="1350"/>
      <c r="H30" s="1350"/>
      <c r="I30" s="1350"/>
      <c r="J30" s="1350"/>
      <c r="K30" s="1350"/>
      <c r="L30" s="1350"/>
      <c r="M30" s="1350"/>
      <c r="N30" s="1350"/>
      <c r="O30" s="1350"/>
      <c r="P30" s="1350"/>
      <c r="Q30" s="1350"/>
      <c r="R30" s="1350"/>
      <c r="S30" s="1351"/>
    </row>
    <row r="31" spans="2:19" ht="30.75" customHeight="1">
      <c r="B31" s="479"/>
      <c r="C31" s="480"/>
      <c r="D31" s="480"/>
      <c r="E31" s="480"/>
      <c r="F31" s="480"/>
      <c r="G31" s="480"/>
      <c r="H31" s="480"/>
      <c r="I31" s="480"/>
      <c r="J31" s="480"/>
      <c r="K31" s="480"/>
      <c r="L31" s="480"/>
      <c r="M31" s="480"/>
      <c r="N31" s="480"/>
      <c r="O31" s="480"/>
      <c r="P31" s="480"/>
      <c r="Q31" s="480"/>
      <c r="R31" s="480"/>
      <c r="S31" s="482"/>
    </row>
    <row r="32" spans="2:19" ht="30.75" customHeight="1">
      <c r="B32" s="479"/>
      <c r="C32" s="481" t="s">
        <v>2445</v>
      </c>
      <c r="D32" s="480"/>
      <c r="E32" s="480"/>
      <c r="F32" s="480"/>
      <c r="G32" s="480"/>
      <c r="H32" s="480"/>
      <c r="I32" s="480"/>
      <c r="J32" s="480"/>
      <c r="K32" s="480"/>
      <c r="L32" s="480"/>
      <c r="M32" s="480"/>
      <c r="N32" s="480"/>
      <c r="O32" s="480"/>
      <c r="P32" s="480"/>
      <c r="Q32" s="480"/>
      <c r="R32" s="480"/>
      <c r="S32" s="482"/>
    </row>
    <row r="33" spans="2:19" ht="30.75" customHeight="1">
      <c r="B33" s="479"/>
      <c r="C33" s="481" t="s">
        <v>2446</v>
      </c>
      <c r="D33" s="480"/>
      <c r="E33" s="480"/>
      <c r="F33" s="480"/>
      <c r="G33" s="480"/>
      <c r="H33" s="480"/>
      <c r="I33" s="480"/>
      <c r="J33" s="480"/>
      <c r="K33" s="480"/>
      <c r="L33" s="480"/>
      <c r="M33" s="480"/>
      <c r="N33" s="480"/>
      <c r="O33" s="480"/>
      <c r="P33" s="480"/>
      <c r="Q33" s="480"/>
      <c r="R33" s="480"/>
      <c r="S33" s="482"/>
    </row>
    <row r="34" spans="2:19" ht="30.75" customHeight="1">
      <c r="B34" s="479"/>
      <c r="C34" s="480"/>
      <c r="D34" s="480"/>
      <c r="E34" s="480"/>
      <c r="F34" s="480"/>
      <c r="G34" s="480"/>
      <c r="H34" s="480"/>
      <c r="I34" s="480"/>
      <c r="J34" s="480"/>
      <c r="K34" s="480"/>
      <c r="L34" s="480"/>
      <c r="M34" s="480"/>
      <c r="N34" s="480"/>
      <c r="O34" s="480"/>
      <c r="P34" s="480"/>
      <c r="Q34" s="480"/>
      <c r="R34" s="480"/>
      <c r="S34" s="482"/>
    </row>
    <row r="35" spans="2:19" ht="30.75" customHeight="1">
      <c r="B35" s="486"/>
      <c r="C35" s="487"/>
      <c r="D35" s="487"/>
      <c r="E35" s="487"/>
      <c r="F35" s="487"/>
      <c r="G35" s="487"/>
      <c r="H35" s="487"/>
      <c r="I35" s="487"/>
      <c r="J35" s="487"/>
      <c r="K35" s="487"/>
      <c r="L35" s="487"/>
      <c r="M35" s="487"/>
      <c r="N35" s="490"/>
      <c r="O35" s="490"/>
      <c r="P35" s="490"/>
      <c r="Q35" s="490"/>
      <c r="R35" s="490"/>
      <c r="S35" s="491"/>
    </row>
    <row r="36" spans="2:19" ht="20.25" customHeight="1">
      <c r="B36" s="1360" t="s">
        <v>2453</v>
      </c>
      <c r="C36" s="1361"/>
      <c r="D36" s="1361"/>
      <c r="E36" s="1362"/>
      <c r="F36" s="1366"/>
      <c r="G36" s="1367"/>
      <c r="H36" s="1367"/>
      <c r="I36" s="1367"/>
      <c r="J36" s="1367"/>
      <c r="K36" s="1367"/>
      <c r="L36" s="1367"/>
      <c r="M36" s="1367"/>
      <c r="N36" s="1367"/>
      <c r="O36" s="1367"/>
      <c r="P36" s="1367"/>
      <c r="Q36" s="1367"/>
      <c r="R36" s="1367"/>
      <c r="S36" s="1368"/>
    </row>
    <row r="37" spans="2:19" ht="20.25" customHeight="1">
      <c r="B37" s="1363"/>
      <c r="C37" s="1364"/>
      <c r="D37" s="1364"/>
      <c r="E37" s="1365"/>
      <c r="F37" s="1369"/>
      <c r="G37" s="1370"/>
      <c r="H37" s="1370"/>
      <c r="I37" s="1370"/>
      <c r="J37" s="1370"/>
      <c r="K37" s="1370"/>
      <c r="L37" s="1370"/>
      <c r="M37" s="1370"/>
      <c r="N37" s="1370"/>
      <c r="O37" s="1370"/>
      <c r="P37" s="1370"/>
      <c r="Q37" s="1370"/>
      <c r="R37" s="1370"/>
      <c r="S37" s="1371"/>
    </row>
    <row r="38" spans="2:19" ht="15.75" customHeight="1"/>
    <row r="39" spans="2:19" ht="33">
      <c r="B39" s="1347" t="s">
        <v>2454</v>
      </c>
      <c r="C39" s="1350"/>
      <c r="D39" s="1350"/>
      <c r="E39" s="1350"/>
      <c r="F39" s="1350"/>
      <c r="G39" s="1350"/>
      <c r="H39" s="1350"/>
      <c r="I39" s="1350"/>
      <c r="J39" s="1350"/>
      <c r="K39" s="1350"/>
      <c r="L39" s="1350"/>
      <c r="M39" s="1350"/>
      <c r="N39" s="1350"/>
      <c r="O39" s="1350"/>
      <c r="P39" s="1350"/>
      <c r="Q39" s="1350"/>
      <c r="R39" s="1350"/>
      <c r="S39" s="1351"/>
    </row>
    <row r="40" spans="2:19">
      <c r="B40" s="479"/>
      <c r="S40" s="482"/>
    </row>
    <row r="41" spans="2:19" ht="75" customHeight="1">
      <c r="B41" s="1372" t="s">
        <v>2455</v>
      </c>
      <c r="C41" s="1373"/>
      <c r="D41" s="1373"/>
      <c r="E41" s="1373"/>
      <c r="F41" s="1373"/>
      <c r="G41" s="1373"/>
      <c r="H41" s="1373"/>
      <c r="I41" s="1373"/>
      <c r="J41" s="1373"/>
      <c r="K41" s="1373"/>
      <c r="L41" s="1373"/>
      <c r="M41" s="1373"/>
      <c r="N41" s="1373"/>
      <c r="O41" s="1373"/>
      <c r="P41" s="1373"/>
      <c r="Q41" s="1373"/>
      <c r="R41" s="1373"/>
      <c r="S41" s="1374"/>
    </row>
    <row r="42" spans="2:19">
      <c r="B42" s="479"/>
      <c r="C42" s="478"/>
      <c r="S42" s="482"/>
    </row>
    <row r="43" spans="2:19">
      <c r="B43" s="479"/>
      <c r="S43" s="482"/>
    </row>
    <row r="44" spans="2:19">
      <c r="B44" s="486"/>
      <c r="C44" s="487"/>
      <c r="D44" s="487"/>
      <c r="E44" s="487"/>
      <c r="F44" s="487"/>
      <c r="G44" s="487"/>
      <c r="H44" s="487"/>
      <c r="I44" s="487"/>
      <c r="J44" s="487"/>
      <c r="K44" s="487"/>
      <c r="L44" s="487"/>
      <c r="M44" s="487"/>
      <c r="N44" s="487"/>
      <c r="O44" s="487"/>
      <c r="P44" s="487"/>
      <c r="Q44" s="487"/>
      <c r="R44" s="487"/>
      <c r="S44" s="488"/>
    </row>
    <row r="45" spans="2:19" ht="20.25" customHeight="1"/>
    <row r="46" spans="2:19" ht="20.25" customHeight="1"/>
  </sheetData>
  <mergeCells count="20">
    <mergeCell ref="Q2:S2"/>
    <mergeCell ref="B8:C8"/>
    <mergeCell ref="D8:I8"/>
    <mergeCell ref="K8:L8"/>
    <mergeCell ref="M8:S8"/>
    <mergeCell ref="B4:S4"/>
    <mergeCell ref="B6:C6"/>
    <mergeCell ref="D6:I6"/>
    <mergeCell ref="K6:L6"/>
    <mergeCell ref="M6:S6"/>
    <mergeCell ref="B7:C7"/>
    <mergeCell ref="D7:I7"/>
    <mergeCell ref="K7:L7"/>
    <mergeCell ref="M7:S7"/>
    <mergeCell ref="B36:E37"/>
    <mergeCell ref="F36:S37"/>
    <mergeCell ref="B39:S39"/>
    <mergeCell ref="B41:S41"/>
    <mergeCell ref="B10:S10"/>
    <mergeCell ref="B30:S30"/>
  </mergeCells>
  <phoneticPr fontId="3"/>
  <pageMargins left="0.25" right="0.25" top="0.75" bottom="0.75" header="0.3" footer="0.3"/>
  <pageSetup paperSize="9" scale="61"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K59"/>
  <sheetViews>
    <sheetView showGridLines="0" view="pageBreakPreview" zoomScaleNormal="100" zoomScaleSheetLayoutView="100" workbookViewId="0">
      <selection activeCell="A2" sqref="A2"/>
    </sheetView>
  </sheetViews>
  <sheetFormatPr defaultColWidth="2.25" defaultRowHeight="13.5"/>
  <cols>
    <col min="1" max="1" width="2.25" style="254" customWidth="1"/>
    <col min="2" max="2" width="2.25" style="253" customWidth="1"/>
    <col min="3" max="5" width="2.25" style="254"/>
    <col min="6" max="6" width="2.5" style="254" bestFit="1" customWidth="1"/>
    <col min="7" max="8" width="2.25" style="254"/>
    <col min="9" max="36" width="2.375" style="254" customWidth="1"/>
    <col min="37" max="37" width="2.25" style="254"/>
    <col min="38" max="38" width="2.25" style="254" customWidth="1"/>
    <col min="39" max="62" width="2.25" style="254"/>
    <col min="63" max="63" width="4.5" style="254" hidden="1" customWidth="1"/>
    <col min="64" max="256" width="2.25" style="254"/>
    <col min="257" max="258" width="2.25" style="254" customWidth="1"/>
    <col min="259" max="261" width="2.25" style="254"/>
    <col min="262" max="262" width="2.5" style="254" bestFit="1" customWidth="1"/>
    <col min="263" max="264" width="2.25" style="254"/>
    <col min="265" max="292" width="2.375" style="254" customWidth="1"/>
    <col min="293" max="293" width="2.25" style="254"/>
    <col min="294" max="294" width="2.25" style="254" customWidth="1"/>
    <col min="295" max="512" width="2.25" style="254"/>
    <col min="513" max="514" width="2.25" style="254" customWidth="1"/>
    <col min="515" max="517" width="2.25" style="254"/>
    <col min="518" max="518" width="2.5" style="254" bestFit="1" customWidth="1"/>
    <col min="519" max="520" width="2.25" style="254"/>
    <col min="521" max="548" width="2.375" style="254" customWidth="1"/>
    <col min="549" max="549" width="2.25" style="254"/>
    <col min="550" max="550" width="2.25" style="254" customWidth="1"/>
    <col min="551" max="768" width="2.25" style="254"/>
    <col min="769" max="770" width="2.25" style="254" customWidth="1"/>
    <col min="771" max="773" width="2.25" style="254"/>
    <col min="774" max="774" width="2.5" style="254" bestFit="1" customWidth="1"/>
    <col min="775" max="776" width="2.25" style="254"/>
    <col min="777" max="804" width="2.375" style="254" customWidth="1"/>
    <col min="805" max="805" width="2.25" style="254"/>
    <col min="806" max="806" width="2.25" style="254" customWidth="1"/>
    <col min="807" max="1024" width="2.25" style="254"/>
    <col min="1025" max="1026" width="2.25" style="254" customWidth="1"/>
    <col min="1027" max="1029" width="2.25" style="254"/>
    <col min="1030" max="1030" width="2.5" style="254" bestFit="1" customWidth="1"/>
    <col min="1031" max="1032" width="2.25" style="254"/>
    <col min="1033" max="1060" width="2.375" style="254" customWidth="1"/>
    <col min="1061" max="1061" width="2.25" style="254"/>
    <col min="1062" max="1062" width="2.25" style="254" customWidth="1"/>
    <col min="1063" max="1280" width="2.25" style="254"/>
    <col min="1281" max="1282" width="2.25" style="254" customWidth="1"/>
    <col min="1283" max="1285" width="2.25" style="254"/>
    <col min="1286" max="1286" width="2.5" style="254" bestFit="1" customWidth="1"/>
    <col min="1287" max="1288" width="2.25" style="254"/>
    <col min="1289" max="1316" width="2.375" style="254" customWidth="1"/>
    <col min="1317" max="1317" width="2.25" style="254"/>
    <col min="1318" max="1318" width="2.25" style="254" customWidth="1"/>
    <col min="1319" max="1536" width="2.25" style="254"/>
    <col min="1537" max="1538" width="2.25" style="254" customWidth="1"/>
    <col min="1539" max="1541" width="2.25" style="254"/>
    <col min="1542" max="1542" width="2.5" style="254" bestFit="1" customWidth="1"/>
    <col min="1543" max="1544" width="2.25" style="254"/>
    <col min="1545" max="1572" width="2.375" style="254" customWidth="1"/>
    <col min="1573" max="1573" width="2.25" style="254"/>
    <col min="1574" max="1574" width="2.25" style="254" customWidth="1"/>
    <col min="1575" max="1792" width="2.25" style="254"/>
    <col min="1793" max="1794" width="2.25" style="254" customWidth="1"/>
    <col min="1795" max="1797" width="2.25" style="254"/>
    <col min="1798" max="1798" width="2.5" style="254" bestFit="1" customWidth="1"/>
    <col min="1799" max="1800" width="2.25" style="254"/>
    <col min="1801" max="1828" width="2.375" style="254" customWidth="1"/>
    <col min="1829" max="1829" width="2.25" style="254"/>
    <col min="1830" max="1830" width="2.25" style="254" customWidth="1"/>
    <col min="1831" max="2048" width="2.25" style="254"/>
    <col min="2049" max="2050" width="2.25" style="254" customWidth="1"/>
    <col min="2051" max="2053" width="2.25" style="254"/>
    <col min="2054" max="2054" width="2.5" style="254" bestFit="1" customWidth="1"/>
    <col min="2055" max="2056" width="2.25" style="254"/>
    <col min="2057" max="2084" width="2.375" style="254" customWidth="1"/>
    <col min="2085" max="2085" width="2.25" style="254"/>
    <col min="2086" max="2086" width="2.25" style="254" customWidth="1"/>
    <col min="2087" max="2304" width="2.25" style="254"/>
    <col min="2305" max="2306" width="2.25" style="254" customWidth="1"/>
    <col min="2307" max="2309" width="2.25" style="254"/>
    <col min="2310" max="2310" width="2.5" style="254" bestFit="1" customWidth="1"/>
    <col min="2311" max="2312" width="2.25" style="254"/>
    <col min="2313" max="2340" width="2.375" style="254" customWidth="1"/>
    <col min="2341" max="2341" width="2.25" style="254"/>
    <col min="2342" max="2342" width="2.25" style="254" customWidth="1"/>
    <col min="2343" max="2560" width="2.25" style="254"/>
    <col min="2561" max="2562" width="2.25" style="254" customWidth="1"/>
    <col min="2563" max="2565" width="2.25" style="254"/>
    <col min="2566" max="2566" width="2.5" style="254" bestFit="1" customWidth="1"/>
    <col min="2567" max="2568" width="2.25" style="254"/>
    <col min="2569" max="2596" width="2.375" style="254" customWidth="1"/>
    <col min="2597" max="2597" width="2.25" style="254"/>
    <col min="2598" max="2598" width="2.25" style="254" customWidth="1"/>
    <col min="2599" max="2816" width="2.25" style="254"/>
    <col min="2817" max="2818" width="2.25" style="254" customWidth="1"/>
    <col min="2819" max="2821" width="2.25" style="254"/>
    <col min="2822" max="2822" width="2.5" style="254" bestFit="1" customWidth="1"/>
    <col min="2823" max="2824" width="2.25" style="254"/>
    <col min="2825" max="2852" width="2.375" style="254" customWidth="1"/>
    <col min="2853" max="2853" width="2.25" style="254"/>
    <col min="2854" max="2854" width="2.25" style="254" customWidth="1"/>
    <col min="2855" max="3072" width="2.25" style="254"/>
    <col min="3073" max="3074" width="2.25" style="254" customWidth="1"/>
    <col min="3075" max="3077" width="2.25" style="254"/>
    <col min="3078" max="3078" width="2.5" style="254" bestFit="1" customWidth="1"/>
    <col min="3079" max="3080" width="2.25" style="254"/>
    <col min="3081" max="3108" width="2.375" style="254" customWidth="1"/>
    <col min="3109" max="3109" width="2.25" style="254"/>
    <col min="3110" max="3110" width="2.25" style="254" customWidth="1"/>
    <col min="3111" max="3328" width="2.25" style="254"/>
    <col min="3329" max="3330" width="2.25" style="254" customWidth="1"/>
    <col min="3331" max="3333" width="2.25" style="254"/>
    <col min="3334" max="3334" width="2.5" style="254" bestFit="1" customWidth="1"/>
    <col min="3335" max="3336" width="2.25" style="254"/>
    <col min="3337" max="3364" width="2.375" style="254" customWidth="1"/>
    <col min="3365" max="3365" width="2.25" style="254"/>
    <col min="3366" max="3366" width="2.25" style="254" customWidth="1"/>
    <col min="3367" max="3584" width="2.25" style="254"/>
    <col min="3585" max="3586" width="2.25" style="254" customWidth="1"/>
    <col min="3587" max="3589" width="2.25" style="254"/>
    <col min="3590" max="3590" width="2.5" style="254" bestFit="1" customWidth="1"/>
    <col min="3591" max="3592" width="2.25" style="254"/>
    <col min="3593" max="3620" width="2.375" style="254" customWidth="1"/>
    <col min="3621" max="3621" width="2.25" style="254"/>
    <col min="3622" max="3622" width="2.25" style="254" customWidth="1"/>
    <col min="3623" max="3840" width="2.25" style="254"/>
    <col min="3841" max="3842" width="2.25" style="254" customWidth="1"/>
    <col min="3843" max="3845" width="2.25" style="254"/>
    <col min="3846" max="3846" width="2.5" style="254" bestFit="1" customWidth="1"/>
    <col min="3847" max="3848" width="2.25" style="254"/>
    <col min="3849" max="3876" width="2.375" style="254" customWidth="1"/>
    <col min="3877" max="3877" width="2.25" style="254"/>
    <col min="3878" max="3878" width="2.25" style="254" customWidth="1"/>
    <col min="3879" max="4096" width="2.25" style="254"/>
    <col min="4097" max="4098" width="2.25" style="254" customWidth="1"/>
    <col min="4099" max="4101" width="2.25" style="254"/>
    <col min="4102" max="4102" width="2.5" style="254" bestFit="1" customWidth="1"/>
    <col min="4103" max="4104" width="2.25" style="254"/>
    <col min="4105" max="4132" width="2.375" style="254" customWidth="1"/>
    <col min="4133" max="4133" width="2.25" style="254"/>
    <col min="4134" max="4134" width="2.25" style="254" customWidth="1"/>
    <col min="4135" max="4352" width="2.25" style="254"/>
    <col min="4353" max="4354" width="2.25" style="254" customWidth="1"/>
    <col min="4355" max="4357" width="2.25" style="254"/>
    <col min="4358" max="4358" width="2.5" style="254" bestFit="1" customWidth="1"/>
    <col min="4359" max="4360" width="2.25" style="254"/>
    <col min="4361" max="4388" width="2.375" style="254" customWidth="1"/>
    <col min="4389" max="4389" width="2.25" style="254"/>
    <col min="4390" max="4390" width="2.25" style="254" customWidth="1"/>
    <col min="4391" max="4608" width="2.25" style="254"/>
    <col min="4609" max="4610" width="2.25" style="254" customWidth="1"/>
    <col min="4611" max="4613" width="2.25" style="254"/>
    <col min="4614" max="4614" width="2.5" style="254" bestFit="1" customWidth="1"/>
    <col min="4615" max="4616" width="2.25" style="254"/>
    <col min="4617" max="4644" width="2.375" style="254" customWidth="1"/>
    <col min="4645" max="4645" width="2.25" style="254"/>
    <col min="4646" max="4646" width="2.25" style="254" customWidth="1"/>
    <col min="4647" max="4864" width="2.25" style="254"/>
    <col min="4865" max="4866" width="2.25" style="254" customWidth="1"/>
    <col min="4867" max="4869" width="2.25" style="254"/>
    <col min="4870" max="4870" width="2.5" style="254" bestFit="1" customWidth="1"/>
    <col min="4871" max="4872" width="2.25" style="254"/>
    <col min="4873" max="4900" width="2.375" style="254" customWidth="1"/>
    <col min="4901" max="4901" width="2.25" style="254"/>
    <col min="4902" max="4902" width="2.25" style="254" customWidth="1"/>
    <col min="4903" max="5120" width="2.25" style="254"/>
    <col min="5121" max="5122" width="2.25" style="254" customWidth="1"/>
    <col min="5123" max="5125" width="2.25" style="254"/>
    <col min="5126" max="5126" width="2.5" style="254" bestFit="1" customWidth="1"/>
    <col min="5127" max="5128" width="2.25" style="254"/>
    <col min="5129" max="5156" width="2.375" style="254" customWidth="1"/>
    <col min="5157" max="5157" width="2.25" style="254"/>
    <col min="5158" max="5158" width="2.25" style="254" customWidth="1"/>
    <col min="5159" max="5376" width="2.25" style="254"/>
    <col min="5377" max="5378" width="2.25" style="254" customWidth="1"/>
    <col min="5379" max="5381" width="2.25" style="254"/>
    <col min="5382" max="5382" width="2.5" style="254" bestFit="1" customWidth="1"/>
    <col min="5383" max="5384" width="2.25" style="254"/>
    <col min="5385" max="5412" width="2.375" style="254" customWidth="1"/>
    <col min="5413" max="5413" width="2.25" style="254"/>
    <col min="5414" max="5414" width="2.25" style="254" customWidth="1"/>
    <col min="5415" max="5632" width="2.25" style="254"/>
    <col min="5633" max="5634" width="2.25" style="254" customWidth="1"/>
    <col min="5635" max="5637" width="2.25" style="254"/>
    <col min="5638" max="5638" width="2.5" style="254" bestFit="1" customWidth="1"/>
    <col min="5639" max="5640" width="2.25" style="254"/>
    <col min="5641" max="5668" width="2.375" style="254" customWidth="1"/>
    <col min="5669" max="5669" width="2.25" style="254"/>
    <col min="5670" max="5670" width="2.25" style="254" customWidth="1"/>
    <col min="5671" max="5888" width="2.25" style="254"/>
    <col min="5889" max="5890" width="2.25" style="254" customWidth="1"/>
    <col min="5891" max="5893" width="2.25" style="254"/>
    <col min="5894" max="5894" width="2.5" style="254" bestFit="1" customWidth="1"/>
    <col min="5895" max="5896" width="2.25" style="254"/>
    <col min="5897" max="5924" width="2.375" style="254" customWidth="1"/>
    <col min="5925" max="5925" width="2.25" style="254"/>
    <col min="5926" max="5926" width="2.25" style="254" customWidth="1"/>
    <col min="5927" max="6144" width="2.25" style="254"/>
    <col min="6145" max="6146" width="2.25" style="254" customWidth="1"/>
    <col min="6147" max="6149" width="2.25" style="254"/>
    <col min="6150" max="6150" width="2.5" style="254" bestFit="1" customWidth="1"/>
    <col min="6151" max="6152" width="2.25" style="254"/>
    <col min="6153" max="6180" width="2.375" style="254" customWidth="1"/>
    <col min="6181" max="6181" width="2.25" style="254"/>
    <col min="6182" max="6182" width="2.25" style="254" customWidth="1"/>
    <col min="6183" max="6400" width="2.25" style="254"/>
    <col min="6401" max="6402" width="2.25" style="254" customWidth="1"/>
    <col min="6403" max="6405" width="2.25" style="254"/>
    <col min="6406" max="6406" width="2.5" style="254" bestFit="1" customWidth="1"/>
    <col min="6407" max="6408" width="2.25" style="254"/>
    <col min="6409" max="6436" width="2.375" style="254" customWidth="1"/>
    <col min="6437" max="6437" width="2.25" style="254"/>
    <col min="6438" max="6438" width="2.25" style="254" customWidth="1"/>
    <col min="6439" max="6656" width="2.25" style="254"/>
    <col min="6657" max="6658" width="2.25" style="254" customWidth="1"/>
    <col min="6659" max="6661" width="2.25" style="254"/>
    <col min="6662" max="6662" width="2.5" style="254" bestFit="1" customWidth="1"/>
    <col min="6663" max="6664" width="2.25" style="254"/>
    <col min="6665" max="6692" width="2.375" style="254" customWidth="1"/>
    <col min="6693" max="6693" width="2.25" style="254"/>
    <col min="6694" max="6694" width="2.25" style="254" customWidth="1"/>
    <col min="6695" max="6912" width="2.25" style="254"/>
    <col min="6913" max="6914" width="2.25" style="254" customWidth="1"/>
    <col min="6915" max="6917" width="2.25" style="254"/>
    <col min="6918" max="6918" width="2.5" style="254" bestFit="1" customWidth="1"/>
    <col min="6919" max="6920" width="2.25" style="254"/>
    <col min="6921" max="6948" width="2.375" style="254" customWidth="1"/>
    <col min="6949" max="6949" width="2.25" style="254"/>
    <col min="6950" max="6950" width="2.25" style="254" customWidth="1"/>
    <col min="6951" max="7168" width="2.25" style="254"/>
    <col min="7169" max="7170" width="2.25" style="254" customWidth="1"/>
    <col min="7171" max="7173" width="2.25" style="254"/>
    <col min="7174" max="7174" width="2.5" style="254" bestFit="1" customWidth="1"/>
    <col min="7175" max="7176" width="2.25" style="254"/>
    <col min="7177" max="7204" width="2.375" style="254" customWidth="1"/>
    <col min="7205" max="7205" width="2.25" style="254"/>
    <col min="7206" max="7206" width="2.25" style="254" customWidth="1"/>
    <col min="7207" max="7424" width="2.25" style="254"/>
    <col min="7425" max="7426" width="2.25" style="254" customWidth="1"/>
    <col min="7427" max="7429" width="2.25" style="254"/>
    <col min="7430" max="7430" width="2.5" style="254" bestFit="1" customWidth="1"/>
    <col min="7431" max="7432" width="2.25" style="254"/>
    <col min="7433" max="7460" width="2.375" style="254" customWidth="1"/>
    <col min="7461" max="7461" width="2.25" style="254"/>
    <col min="7462" max="7462" width="2.25" style="254" customWidth="1"/>
    <col min="7463" max="7680" width="2.25" style="254"/>
    <col min="7681" max="7682" width="2.25" style="254" customWidth="1"/>
    <col min="7683" max="7685" width="2.25" style="254"/>
    <col min="7686" max="7686" width="2.5" style="254" bestFit="1" customWidth="1"/>
    <col min="7687" max="7688" width="2.25" style="254"/>
    <col min="7689" max="7716" width="2.375" style="254" customWidth="1"/>
    <col min="7717" max="7717" width="2.25" style="254"/>
    <col min="7718" max="7718" width="2.25" style="254" customWidth="1"/>
    <col min="7719" max="7936" width="2.25" style="254"/>
    <col min="7937" max="7938" width="2.25" style="254" customWidth="1"/>
    <col min="7939" max="7941" width="2.25" style="254"/>
    <col min="7942" max="7942" width="2.5" style="254" bestFit="1" customWidth="1"/>
    <col min="7943" max="7944" width="2.25" style="254"/>
    <col min="7945" max="7972" width="2.375" style="254" customWidth="1"/>
    <col min="7973" max="7973" width="2.25" style="254"/>
    <col min="7974" max="7974" width="2.25" style="254" customWidth="1"/>
    <col min="7975" max="8192" width="2.25" style="254"/>
    <col min="8193" max="8194" width="2.25" style="254" customWidth="1"/>
    <col min="8195" max="8197" width="2.25" style="254"/>
    <col min="8198" max="8198" width="2.5" style="254" bestFit="1" customWidth="1"/>
    <col min="8199" max="8200" width="2.25" style="254"/>
    <col min="8201" max="8228" width="2.375" style="254" customWidth="1"/>
    <col min="8229" max="8229" width="2.25" style="254"/>
    <col min="8230" max="8230" width="2.25" style="254" customWidth="1"/>
    <col min="8231" max="8448" width="2.25" style="254"/>
    <col min="8449" max="8450" width="2.25" style="254" customWidth="1"/>
    <col min="8451" max="8453" width="2.25" style="254"/>
    <col min="8454" max="8454" width="2.5" style="254" bestFit="1" customWidth="1"/>
    <col min="8455" max="8456" width="2.25" style="254"/>
    <col min="8457" max="8484" width="2.375" style="254" customWidth="1"/>
    <col min="8485" max="8485" width="2.25" style="254"/>
    <col min="8486" max="8486" width="2.25" style="254" customWidth="1"/>
    <col min="8487" max="8704" width="2.25" style="254"/>
    <col min="8705" max="8706" width="2.25" style="254" customWidth="1"/>
    <col min="8707" max="8709" width="2.25" style="254"/>
    <col min="8710" max="8710" width="2.5" style="254" bestFit="1" customWidth="1"/>
    <col min="8711" max="8712" width="2.25" style="254"/>
    <col min="8713" max="8740" width="2.375" style="254" customWidth="1"/>
    <col min="8741" max="8741" width="2.25" style="254"/>
    <col min="8742" max="8742" width="2.25" style="254" customWidth="1"/>
    <col min="8743" max="8960" width="2.25" style="254"/>
    <col min="8961" max="8962" width="2.25" style="254" customWidth="1"/>
    <col min="8963" max="8965" width="2.25" style="254"/>
    <col min="8966" max="8966" width="2.5" style="254" bestFit="1" customWidth="1"/>
    <col min="8967" max="8968" width="2.25" style="254"/>
    <col min="8969" max="8996" width="2.375" style="254" customWidth="1"/>
    <col min="8997" max="8997" width="2.25" style="254"/>
    <col min="8998" max="8998" width="2.25" style="254" customWidth="1"/>
    <col min="8999" max="9216" width="2.25" style="254"/>
    <col min="9217" max="9218" width="2.25" style="254" customWidth="1"/>
    <col min="9219" max="9221" width="2.25" style="254"/>
    <col min="9222" max="9222" width="2.5" style="254" bestFit="1" customWidth="1"/>
    <col min="9223" max="9224" width="2.25" style="254"/>
    <col min="9225" max="9252" width="2.375" style="254" customWidth="1"/>
    <col min="9253" max="9253" width="2.25" style="254"/>
    <col min="9254" max="9254" width="2.25" style="254" customWidth="1"/>
    <col min="9255" max="9472" width="2.25" style="254"/>
    <col min="9473" max="9474" width="2.25" style="254" customWidth="1"/>
    <col min="9475" max="9477" width="2.25" style="254"/>
    <col min="9478" max="9478" width="2.5" style="254" bestFit="1" customWidth="1"/>
    <col min="9479" max="9480" width="2.25" style="254"/>
    <col min="9481" max="9508" width="2.375" style="254" customWidth="1"/>
    <col min="9509" max="9509" width="2.25" style="254"/>
    <col min="9510" max="9510" width="2.25" style="254" customWidth="1"/>
    <col min="9511" max="9728" width="2.25" style="254"/>
    <col min="9729" max="9730" width="2.25" style="254" customWidth="1"/>
    <col min="9731" max="9733" width="2.25" style="254"/>
    <col min="9734" max="9734" width="2.5" style="254" bestFit="1" customWidth="1"/>
    <col min="9735" max="9736" width="2.25" style="254"/>
    <col min="9737" max="9764" width="2.375" style="254" customWidth="1"/>
    <col min="9765" max="9765" width="2.25" style="254"/>
    <col min="9766" max="9766" width="2.25" style="254" customWidth="1"/>
    <col min="9767" max="9984" width="2.25" style="254"/>
    <col min="9985" max="9986" width="2.25" style="254" customWidth="1"/>
    <col min="9987" max="9989" width="2.25" style="254"/>
    <col min="9990" max="9990" width="2.5" style="254" bestFit="1" customWidth="1"/>
    <col min="9991" max="9992" width="2.25" style="254"/>
    <col min="9993" max="10020" width="2.375" style="254" customWidth="1"/>
    <col min="10021" max="10021" width="2.25" style="254"/>
    <col min="10022" max="10022" width="2.25" style="254" customWidth="1"/>
    <col min="10023" max="10240" width="2.25" style="254"/>
    <col min="10241" max="10242" width="2.25" style="254" customWidth="1"/>
    <col min="10243" max="10245" width="2.25" style="254"/>
    <col min="10246" max="10246" width="2.5" style="254" bestFit="1" customWidth="1"/>
    <col min="10247" max="10248" width="2.25" style="254"/>
    <col min="10249" max="10276" width="2.375" style="254" customWidth="1"/>
    <col min="10277" max="10277" width="2.25" style="254"/>
    <col min="10278" max="10278" width="2.25" style="254" customWidth="1"/>
    <col min="10279" max="10496" width="2.25" style="254"/>
    <col min="10497" max="10498" width="2.25" style="254" customWidth="1"/>
    <col min="10499" max="10501" width="2.25" style="254"/>
    <col min="10502" max="10502" width="2.5" style="254" bestFit="1" customWidth="1"/>
    <col min="10503" max="10504" width="2.25" style="254"/>
    <col min="10505" max="10532" width="2.375" style="254" customWidth="1"/>
    <col min="10533" max="10533" width="2.25" style="254"/>
    <col min="10534" max="10534" width="2.25" style="254" customWidth="1"/>
    <col min="10535" max="10752" width="2.25" style="254"/>
    <col min="10753" max="10754" width="2.25" style="254" customWidth="1"/>
    <col min="10755" max="10757" width="2.25" style="254"/>
    <col min="10758" max="10758" width="2.5" style="254" bestFit="1" customWidth="1"/>
    <col min="10759" max="10760" width="2.25" style="254"/>
    <col min="10761" max="10788" width="2.375" style="254" customWidth="1"/>
    <col min="10789" max="10789" width="2.25" style="254"/>
    <col min="10790" max="10790" width="2.25" style="254" customWidth="1"/>
    <col min="10791" max="11008" width="2.25" style="254"/>
    <col min="11009" max="11010" width="2.25" style="254" customWidth="1"/>
    <col min="11011" max="11013" width="2.25" style="254"/>
    <col min="11014" max="11014" width="2.5" style="254" bestFit="1" customWidth="1"/>
    <col min="11015" max="11016" width="2.25" style="254"/>
    <col min="11017" max="11044" width="2.375" style="254" customWidth="1"/>
    <col min="11045" max="11045" width="2.25" style="254"/>
    <col min="11046" max="11046" width="2.25" style="254" customWidth="1"/>
    <col min="11047" max="11264" width="2.25" style="254"/>
    <col min="11265" max="11266" width="2.25" style="254" customWidth="1"/>
    <col min="11267" max="11269" width="2.25" style="254"/>
    <col min="11270" max="11270" width="2.5" style="254" bestFit="1" customWidth="1"/>
    <col min="11271" max="11272" width="2.25" style="254"/>
    <col min="11273" max="11300" width="2.375" style="254" customWidth="1"/>
    <col min="11301" max="11301" width="2.25" style="254"/>
    <col min="11302" max="11302" width="2.25" style="254" customWidth="1"/>
    <col min="11303" max="11520" width="2.25" style="254"/>
    <col min="11521" max="11522" width="2.25" style="254" customWidth="1"/>
    <col min="11523" max="11525" width="2.25" style="254"/>
    <col min="11526" max="11526" width="2.5" style="254" bestFit="1" customWidth="1"/>
    <col min="11527" max="11528" width="2.25" style="254"/>
    <col min="11529" max="11556" width="2.375" style="254" customWidth="1"/>
    <col min="11557" max="11557" width="2.25" style="254"/>
    <col min="11558" max="11558" width="2.25" style="254" customWidth="1"/>
    <col min="11559" max="11776" width="2.25" style="254"/>
    <col min="11777" max="11778" width="2.25" style="254" customWidth="1"/>
    <col min="11779" max="11781" width="2.25" style="254"/>
    <col min="11782" max="11782" width="2.5" style="254" bestFit="1" customWidth="1"/>
    <col min="11783" max="11784" width="2.25" style="254"/>
    <col min="11785" max="11812" width="2.375" style="254" customWidth="1"/>
    <col min="11813" max="11813" width="2.25" style="254"/>
    <col min="11814" max="11814" width="2.25" style="254" customWidth="1"/>
    <col min="11815" max="12032" width="2.25" style="254"/>
    <col min="12033" max="12034" width="2.25" style="254" customWidth="1"/>
    <col min="12035" max="12037" width="2.25" style="254"/>
    <col min="12038" max="12038" width="2.5" style="254" bestFit="1" customWidth="1"/>
    <col min="12039" max="12040" width="2.25" style="254"/>
    <col min="12041" max="12068" width="2.375" style="254" customWidth="1"/>
    <col min="12069" max="12069" width="2.25" style="254"/>
    <col min="12070" max="12070" width="2.25" style="254" customWidth="1"/>
    <col min="12071" max="12288" width="2.25" style="254"/>
    <col min="12289" max="12290" width="2.25" style="254" customWidth="1"/>
    <col min="12291" max="12293" width="2.25" style="254"/>
    <col min="12294" max="12294" width="2.5" style="254" bestFit="1" customWidth="1"/>
    <col min="12295" max="12296" width="2.25" style="254"/>
    <col min="12297" max="12324" width="2.375" style="254" customWidth="1"/>
    <col min="12325" max="12325" width="2.25" style="254"/>
    <col min="12326" max="12326" width="2.25" style="254" customWidth="1"/>
    <col min="12327" max="12544" width="2.25" style="254"/>
    <col min="12545" max="12546" width="2.25" style="254" customWidth="1"/>
    <col min="12547" max="12549" width="2.25" style="254"/>
    <col min="12550" max="12550" width="2.5" style="254" bestFit="1" customWidth="1"/>
    <col min="12551" max="12552" width="2.25" style="254"/>
    <col min="12553" max="12580" width="2.375" style="254" customWidth="1"/>
    <col min="12581" max="12581" width="2.25" style="254"/>
    <col min="12582" max="12582" width="2.25" style="254" customWidth="1"/>
    <col min="12583" max="12800" width="2.25" style="254"/>
    <col min="12801" max="12802" width="2.25" style="254" customWidth="1"/>
    <col min="12803" max="12805" width="2.25" style="254"/>
    <col min="12806" max="12806" width="2.5" style="254" bestFit="1" customWidth="1"/>
    <col min="12807" max="12808" width="2.25" style="254"/>
    <col min="12809" max="12836" width="2.375" style="254" customWidth="1"/>
    <col min="12837" max="12837" width="2.25" style="254"/>
    <col min="12838" max="12838" width="2.25" style="254" customWidth="1"/>
    <col min="12839" max="13056" width="2.25" style="254"/>
    <col min="13057" max="13058" width="2.25" style="254" customWidth="1"/>
    <col min="13059" max="13061" width="2.25" style="254"/>
    <col min="13062" max="13062" width="2.5" style="254" bestFit="1" customWidth="1"/>
    <col min="13063" max="13064" width="2.25" style="254"/>
    <col min="13065" max="13092" width="2.375" style="254" customWidth="1"/>
    <col min="13093" max="13093" width="2.25" style="254"/>
    <col min="13094" max="13094" width="2.25" style="254" customWidth="1"/>
    <col min="13095" max="13312" width="2.25" style="254"/>
    <col min="13313" max="13314" width="2.25" style="254" customWidth="1"/>
    <col min="13315" max="13317" width="2.25" style="254"/>
    <col min="13318" max="13318" width="2.5" style="254" bestFit="1" customWidth="1"/>
    <col min="13319" max="13320" width="2.25" style="254"/>
    <col min="13321" max="13348" width="2.375" style="254" customWidth="1"/>
    <col min="13349" max="13349" width="2.25" style="254"/>
    <col min="13350" max="13350" width="2.25" style="254" customWidth="1"/>
    <col min="13351" max="13568" width="2.25" style="254"/>
    <col min="13569" max="13570" width="2.25" style="254" customWidth="1"/>
    <col min="13571" max="13573" width="2.25" style="254"/>
    <col min="13574" max="13574" width="2.5" style="254" bestFit="1" customWidth="1"/>
    <col min="13575" max="13576" width="2.25" style="254"/>
    <col min="13577" max="13604" width="2.375" style="254" customWidth="1"/>
    <col min="13605" max="13605" width="2.25" style="254"/>
    <col min="13606" max="13606" width="2.25" style="254" customWidth="1"/>
    <col min="13607" max="13824" width="2.25" style="254"/>
    <col min="13825" max="13826" width="2.25" style="254" customWidth="1"/>
    <col min="13827" max="13829" width="2.25" style="254"/>
    <col min="13830" max="13830" width="2.5" style="254" bestFit="1" customWidth="1"/>
    <col min="13831" max="13832" width="2.25" style="254"/>
    <col min="13833" max="13860" width="2.375" style="254" customWidth="1"/>
    <col min="13861" max="13861" width="2.25" style="254"/>
    <col min="13862" max="13862" width="2.25" style="254" customWidth="1"/>
    <col min="13863" max="14080" width="2.25" style="254"/>
    <col min="14081" max="14082" width="2.25" style="254" customWidth="1"/>
    <col min="14083" max="14085" width="2.25" style="254"/>
    <col min="14086" max="14086" width="2.5" style="254" bestFit="1" customWidth="1"/>
    <col min="14087" max="14088" width="2.25" style="254"/>
    <col min="14089" max="14116" width="2.375" style="254" customWidth="1"/>
    <col min="14117" max="14117" width="2.25" style="254"/>
    <col min="14118" max="14118" width="2.25" style="254" customWidth="1"/>
    <col min="14119" max="14336" width="2.25" style="254"/>
    <col min="14337" max="14338" width="2.25" style="254" customWidth="1"/>
    <col min="14339" max="14341" width="2.25" style="254"/>
    <col min="14342" max="14342" width="2.5" style="254" bestFit="1" customWidth="1"/>
    <col min="14343" max="14344" width="2.25" style="254"/>
    <col min="14345" max="14372" width="2.375" style="254" customWidth="1"/>
    <col min="14373" max="14373" width="2.25" style="254"/>
    <col min="14374" max="14374" width="2.25" style="254" customWidth="1"/>
    <col min="14375" max="14592" width="2.25" style="254"/>
    <col min="14593" max="14594" width="2.25" style="254" customWidth="1"/>
    <col min="14595" max="14597" width="2.25" style="254"/>
    <col min="14598" max="14598" width="2.5" style="254" bestFit="1" customWidth="1"/>
    <col min="14599" max="14600" width="2.25" style="254"/>
    <col min="14601" max="14628" width="2.375" style="254" customWidth="1"/>
    <col min="14629" max="14629" width="2.25" style="254"/>
    <col min="14630" max="14630" width="2.25" style="254" customWidth="1"/>
    <col min="14631" max="14848" width="2.25" style="254"/>
    <col min="14849" max="14850" width="2.25" style="254" customWidth="1"/>
    <col min="14851" max="14853" width="2.25" style="254"/>
    <col min="14854" max="14854" width="2.5" style="254" bestFit="1" customWidth="1"/>
    <col min="14855" max="14856" width="2.25" style="254"/>
    <col min="14857" max="14884" width="2.375" style="254" customWidth="1"/>
    <col min="14885" max="14885" width="2.25" style="254"/>
    <col min="14886" max="14886" width="2.25" style="254" customWidth="1"/>
    <col min="14887" max="15104" width="2.25" style="254"/>
    <col min="15105" max="15106" width="2.25" style="254" customWidth="1"/>
    <col min="15107" max="15109" width="2.25" style="254"/>
    <col min="15110" max="15110" width="2.5" style="254" bestFit="1" customWidth="1"/>
    <col min="15111" max="15112" width="2.25" style="254"/>
    <col min="15113" max="15140" width="2.375" style="254" customWidth="1"/>
    <col min="15141" max="15141" width="2.25" style="254"/>
    <col min="15142" max="15142" width="2.25" style="254" customWidth="1"/>
    <col min="15143" max="15360" width="2.25" style="254"/>
    <col min="15361" max="15362" width="2.25" style="254" customWidth="1"/>
    <col min="15363" max="15365" width="2.25" style="254"/>
    <col min="15366" max="15366" width="2.5" style="254" bestFit="1" customWidth="1"/>
    <col min="15367" max="15368" width="2.25" style="254"/>
    <col min="15369" max="15396" width="2.375" style="254" customWidth="1"/>
    <col min="15397" max="15397" width="2.25" style="254"/>
    <col min="15398" max="15398" width="2.25" style="254" customWidth="1"/>
    <col min="15399" max="15616" width="2.25" style="254"/>
    <col min="15617" max="15618" width="2.25" style="254" customWidth="1"/>
    <col min="15619" max="15621" width="2.25" style="254"/>
    <col min="15622" max="15622" width="2.5" style="254" bestFit="1" customWidth="1"/>
    <col min="15623" max="15624" width="2.25" style="254"/>
    <col min="15625" max="15652" width="2.375" style="254" customWidth="1"/>
    <col min="15653" max="15653" width="2.25" style="254"/>
    <col min="15654" max="15654" width="2.25" style="254" customWidth="1"/>
    <col min="15655" max="15872" width="2.25" style="254"/>
    <col min="15873" max="15874" width="2.25" style="254" customWidth="1"/>
    <col min="15875" max="15877" width="2.25" style="254"/>
    <col min="15878" max="15878" width="2.5" style="254" bestFit="1" customWidth="1"/>
    <col min="15879" max="15880" width="2.25" style="254"/>
    <col min="15881" max="15908" width="2.375" style="254" customWidth="1"/>
    <col min="15909" max="15909" width="2.25" style="254"/>
    <col min="15910" max="15910" width="2.25" style="254" customWidth="1"/>
    <col min="15911" max="16128" width="2.25" style="254"/>
    <col min="16129" max="16130" width="2.25" style="254" customWidth="1"/>
    <col min="16131" max="16133" width="2.25" style="254"/>
    <col min="16134" max="16134" width="2.5" style="254" bestFit="1" customWidth="1"/>
    <col min="16135" max="16136" width="2.25" style="254"/>
    <col min="16137" max="16164" width="2.375" style="254" customWidth="1"/>
    <col min="16165" max="16165" width="2.25" style="254"/>
    <col min="16166" max="16166" width="2.25" style="254" customWidth="1"/>
    <col min="16167" max="16384" width="2.25" style="254"/>
  </cols>
  <sheetData>
    <row r="1" spans="1:63">
      <c r="A1" s="182" t="s">
        <v>1433</v>
      </c>
    </row>
    <row r="2" spans="1:63" ht="18.75" customHeight="1">
      <c r="A2" s="9" t="s">
        <v>2209</v>
      </c>
      <c r="AC2" s="1024">
        <f>目次!C5</f>
        <v>0</v>
      </c>
      <c r="AD2" s="1024"/>
      <c r="AE2" s="1024"/>
      <c r="AF2" s="1024"/>
      <c r="AG2" s="1024"/>
      <c r="AH2" s="1024"/>
      <c r="AI2" s="1024"/>
      <c r="AJ2" s="1024"/>
      <c r="AK2" s="1024"/>
      <c r="AL2" s="255"/>
    </row>
    <row r="3" spans="1:63" ht="9" customHeight="1"/>
    <row r="4" spans="1:63" ht="12.75" customHeight="1">
      <c r="A4" s="1377" t="s">
        <v>99</v>
      </c>
      <c r="B4" s="1377"/>
      <c r="C4" s="1377"/>
      <c r="D4" s="1377"/>
      <c r="E4" s="1377"/>
      <c r="F4" s="1377"/>
      <c r="G4" s="1377"/>
      <c r="H4" s="1377"/>
      <c r="I4" s="1377"/>
      <c r="J4" s="1377"/>
      <c r="K4" s="1377"/>
      <c r="L4" s="1377"/>
      <c r="M4" s="1377"/>
      <c r="N4" s="1377"/>
      <c r="O4" s="1377"/>
      <c r="P4" s="1377"/>
      <c r="Q4" s="1377"/>
      <c r="R4" s="1377"/>
      <c r="S4" s="1377"/>
      <c r="T4" s="1377"/>
      <c r="U4" s="1377"/>
      <c r="V4" s="1377"/>
      <c r="W4" s="1377"/>
      <c r="X4" s="1377"/>
      <c r="Y4" s="1377"/>
      <c r="Z4" s="1377"/>
      <c r="AA4" s="1377"/>
      <c r="AB4" s="1377"/>
      <c r="AC4" s="1377"/>
      <c r="AD4" s="1377"/>
      <c r="AE4" s="1377"/>
      <c r="AF4" s="1377"/>
      <c r="AG4" s="1377"/>
      <c r="AH4" s="1377"/>
      <c r="AI4" s="1377"/>
      <c r="AJ4" s="1377"/>
      <c r="AK4" s="1377"/>
      <c r="AL4" s="1377"/>
      <c r="AM4" s="256"/>
      <c r="BK4" s="253">
        <v>1</v>
      </c>
    </row>
    <row r="5" spans="1:63" ht="12.75" customHeight="1">
      <c r="A5" s="1377"/>
      <c r="B5" s="1377"/>
      <c r="C5" s="1377"/>
      <c r="D5" s="1377"/>
      <c r="E5" s="1377"/>
      <c r="F5" s="1377"/>
      <c r="G5" s="1377"/>
      <c r="H5" s="1377"/>
      <c r="I5" s="1377"/>
      <c r="J5" s="1377"/>
      <c r="K5" s="1377"/>
      <c r="L5" s="1377"/>
      <c r="M5" s="1377"/>
      <c r="N5" s="1377"/>
      <c r="O5" s="1377"/>
      <c r="P5" s="1377"/>
      <c r="Q5" s="1377"/>
      <c r="R5" s="1377"/>
      <c r="S5" s="1377"/>
      <c r="T5" s="1377"/>
      <c r="U5" s="1377"/>
      <c r="V5" s="1377"/>
      <c r="W5" s="1377"/>
      <c r="X5" s="1377"/>
      <c r="Y5" s="1377"/>
      <c r="Z5" s="1377"/>
      <c r="AA5" s="1377"/>
      <c r="AB5" s="1377"/>
      <c r="AC5" s="1377"/>
      <c r="AD5" s="1377"/>
      <c r="AE5" s="1377"/>
      <c r="AF5" s="1377"/>
      <c r="AG5" s="1377"/>
      <c r="AH5" s="1377"/>
      <c r="AI5" s="1377"/>
      <c r="AJ5" s="1377"/>
      <c r="AK5" s="1377"/>
      <c r="AL5" s="1377"/>
      <c r="AM5" s="256"/>
      <c r="BK5" s="253">
        <v>2</v>
      </c>
    </row>
    <row r="6" spans="1:63" ht="9" customHeight="1">
      <c r="BK6" s="253">
        <v>3</v>
      </c>
    </row>
    <row r="7" spans="1:63">
      <c r="B7" s="1378" t="s">
        <v>5</v>
      </c>
      <c r="C7" s="1379"/>
      <c r="D7" s="1379"/>
      <c r="E7" s="1379"/>
      <c r="F7" s="1379"/>
      <c r="G7" s="1379"/>
      <c r="H7" s="1446" t="e">
        <f>目次!E8</f>
        <v>#N/A</v>
      </c>
      <c r="I7" s="1447"/>
      <c r="J7" s="1447"/>
      <c r="K7" s="1447"/>
      <c r="L7" s="1447"/>
      <c r="M7" s="1447"/>
      <c r="N7" s="1447"/>
      <c r="O7" s="1447"/>
      <c r="P7" s="1447"/>
      <c r="Q7" s="1447"/>
      <c r="R7" s="1447"/>
      <c r="S7" s="1447"/>
      <c r="T7" s="1447"/>
      <c r="U7" s="1447"/>
      <c r="V7" s="1447"/>
      <c r="W7" s="1447"/>
      <c r="X7" s="1447"/>
      <c r="Y7" s="1447"/>
      <c r="Z7" s="1447"/>
      <c r="AA7" s="1447"/>
      <c r="AB7" s="1447"/>
      <c r="AC7" s="1447"/>
      <c r="AD7" s="1447"/>
      <c r="AE7" s="1447"/>
      <c r="AF7" s="1447"/>
      <c r="AG7" s="1447"/>
      <c r="AH7" s="1447"/>
      <c r="AI7" s="1447"/>
      <c r="AJ7" s="1447"/>
      <c r="AK7" s="1447"/>
      <c r="AL7" s="1450"/>
      <c r="BK7" s="253">
        <v>4</v>
      </c>
    </row>
    <row r="8" spans="1:63">
      <c r="B8" s="1380"/>
      <c r="C8" s="1381"/>
      <c r="D8" s="1381"/>
      <c r="E8" s="1381"/>
      <c r="F8" s="1381"/>
      <c r="G8" s="1381"/>
      <c r="H8" s="1448"/>
      <c r="I8" s="1449"/>
      <c r="J8" s="1449"/>
      <c r="K8" s="1449"/>
      <c r="L8" s="1449"/>
      <c r="M8" s="1449"/>
      <c r="N8" s="1449"/>
      <c r="O8" s="1449"/>
      <c r="P8" s="1449"/>
      <c r="Q8" s="1449"/>
      <c r="R8" s="1449"/>
      <c r="S8" s="1449"/>
      <c r="T8" s="1449"/>
      <c r="U8" s="1449"/>
      <c r="V8" s="1449"/>
      <c r="W8" s="1449"/>
      <c r="X8" s="1449"/>
      <c r="Y8" s="1449"/>
      <c r="Z8" s="1449"/>
      <c r="AA8" s="1449"/>
      <c r="AB8" s="1449"/>
      <c r="AC8" s="1449"/>
      <c r="AD8" s="1449"/>
      <c r="AE8" s="1449"/>
      <c r="AF8" s="1449"/>
      <c r="AG8" s="1449"/>
      <c r="AH8" s="1449"/>
      <c r="AI8" s="1449"/>
      <c r="AJ8" s="1449"/>
      <c r="AK8" s="1449"/>
      <c r="AL8" s="1451"/>
      <c r="BK8" s="253">
        <v>5</v>
      </c>
    </row>
    <row r="9" spans="1:63" ht="7.5" customHeight="1">
      <c r="B9" s="1378" t="s">
        <v>1436</v>
      </c>
      <c r="C9" s="1379"/>
      <c r="D9" s="1379"/>
      <c r="E9" s="1379"/>
      <c r="F9" s="1379"/>
      <c r="G9" s="1379"/>
      <c r="H9" s="259"/>
      <c r="I9" s="260"/>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9"/>
      <c r="BK9" s="253">
        <v>6</v>
      </c>
    </row>
    <row r="10" spans="1:63" ht="14.25" thickBot="1">
      <c r="B10" s="1382"/>
      <c r="C10" s="1383"/>
      <c r="D10" s="1383"/>
      <c r="E10" s="1383"/>
      <c r="F10" s="1383"/>
      <c r="G10" s="1383"/>
      <c r="H10" s="259"/>
      <c r="I10" s="58" t="str">
        <f>IF(I11="","↓選択してください","")</f>
        <v>↓選択してください</v>
      </c>
      <c r="J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9"/>
      <c r="BK10" s="253">
        <v>7</v>
      </c>
    </row>
    <row r="11" spans="1:63" ht="14.25" customHeight="1">
      <c r="B11" s="1382"/>
      <c r="C11" s="1383"/>
      <c r="D11" s="1383"/>
      <c r="E11" s="1383"/>
      <c r="F11" s="1383"/>
      <c r="G11" s="1383"/>
      <c r="H11" s="259"/>
      <c r="I11" s="1452"/>
      <c r="J11" s="1453"/>
      <c r="L11" s="288" t="s">
        <v>2457</v>
      </c>
      <c r="M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9"/>
      <c r="BK11" s="253">
        <v>8</v>
      </c>
    </row>
    <row r="12" spans="1:63" ht="14.25" customHeight="1" thickBot="1">
      <c r="B12" s="1382"/>
      <c r="C12" s="1383"/>
      <c r="D12" s="1383"/>
      <c r="E12" s="1383"/>
      <c r="F12" s="1383"/>
      <c r="G12" s="1383"/>
      <c r="H12" s="259"/>
      <c r="I12" s="1454"/>
      <c r="J12" s="1455"/>
      <c r="L12" s="288" t="s">
        <v>2458</v>
      </c>
      <c r="M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9"/>
      <c r="BK12" s="253">
        <v>9</v>
      </c>
    </row>
    <row r="13" spans="1:63" ht="14.25" customHeight="1">
      <c r="B13" s="1382"/>
      <c r="C13" s="1383"/>
      <c r="D13" s="1383"/>
      <c r="E13" s="1383"/>
      <c r="F13" s="1383"/>
      <c r="G13" s="1383"/>
      <c r="H13" s="259"/>
      <c r="I13" s="493"/>
      <c r="J13" s="493"/>
      <c r="L13" s="288" t="s">
        <v>2459</v>
      </c>
      <c r="M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9"/>
      <c r="BK13" s="253"/>
    </row>
    <row r="14" spans="1:63" ht="7.5" customHeight="1">
      <c r="B14" s="1380"/>
      <c r="C14" s="1381"/>
      <c r="D14" s="1381"/>
      <c r="E14" s="1381"/>
      <c r="F14" s="1381"/>
      <c r="G14" s="1381"/>
      <c r="H14" s="257"/>
      <c r="I14" s="258"/>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1"/>
    </row>
    <row r="15" spans="1:63" ht="9.75" customHeight="1">
      <c r="B15" s="1031" t="s">
        <v>66</v>
      </c>
      <c r="C15" s="1032"/>
      <c r="D15" s="1032"/>
      <c r="E15" s="1032"/>
      <c r="F15" s="1032"/>
      <c r="G15" s="1032"/>
      <c r="H15" s="261"/>
      <c r="I15" s="262"/>
      <c r="J15" s="263"/>
      <c r="K15" s="263"/>
      <c r="L15" s="263"/>
      <c r="M15" s="263"/>
      <c r="N15" s="263"/>
      <c r="O15" s="263"/>
      <c r="P15" s="263"/>
      <c r="Q15" s="263"/>
      <c r="R15" s="264"/>
      <c r="S15" s="264"/>
      <c r="T15" s="263"/>
      <c r="U15" s="263"/>
      <c r="V15" s="263"/>
      <c r="W15" s="263"/>
      <c r="X15" s="263"/>
      <c r="Y15" s="263"/>
      <c r="Z15" s="263"/>
      <c r="AA15" s="263"/>
      <c r="AB15" s="263"/>
      <c r="AC15" s="263"/>
      <c r="AD15" s="263"/>
      <c r="AE15" s="263"/>
      <c r="AF15" s="263"/>
      <c r="AG15" s="263"/>
      <c r="AH15" s="263"/>
      <c r="AI15" s="263"/>
      <c r="AJ15" s="263"/>
      <c r="AK15" s="263"/>
      <c r="AL15" s="265"/>
    </row>
    <row r="16" spans="1:63" ht="13.5" customHeight="1" thickBot="1">
      <c r="B16" s="1034"/>
      <c r="C16" s="1035"/>
      <c r="D16" s="1035"/>
      <c r="E16" s="1035"/>
      <c r="F16" s="1035"/>
      <c r="G16" s="1035"/>
      <c r="H16" s="266"/>
      <c r="I16" s="58" t="str">
        <f>IF(I17="","↓選択してください","")</f>
        <v>↓選択してください</v>
      </c>
      <c r="J16" s="268"/>
      <c r="K16" s="268"/>
      <c r="L16" s="268"/>
      <c r="M16" s="268"/>
      <c r="N16" s="268"/>
      <c r="O16" s="268"/>
      <c r="P16" s="268"/>
      <c r="Q16" s="268"/>
      <c r="R16" s="271"/>
      <c r="S16" s="271"/>
      <c r="T16" s="268"/>
      <c r="U16" s="268"/>
      <c r="V16" s="268"/>
      <c r="W16" s="268"/>
      <c r="X16" s="268"/>
      <c r="Y16" s="268"/>
      <c r="Z16" s="268"/>
      <c r="AA16" s="268"/>
      <c r="AB16" s="268"/>
      <c r="AC16" s="268"/>
      <c r="AD16" s="268"/>
      <c r="AE16" s="268"/>
      <c r="AF16" s="268"/>
      <c r="AG16" s="268"/>
      <c r="AH16" s="268"/>
      <c r="AI16" s="268"/>
      <c r="AJ16" s="268"/>
      <c r="AK16" s="268"/>
      <c r="AL16" s="272"/>
    </row>
    <row r="17" spans="2:38" ht="13.5" customHeight="1">
      <c r="B17" s="1034"/>
      <c r="C17" s="1035"/>
      <c r="D17" s="1035"/>
      <c r="E17" s="1035"/>
      <c r="F17" s="1035"/>
      <c r="G17" s="1035"/>
      <c r="H17" s="266"/>
      <c r="I17" s="1116"/>
      <c r="J17" s="1117"/>
      <c r="L17" s="269">
        <v>1</v>
      </c>
      <c r="M17" s="270"/>
      <c r="N17" s="260" t="s">
        <v>69</v>
      </c>
      <c r="O17" s="268"/>
      <c r="P17" s="268"/>
      <c r="Q17" s="268"/>
      <c r="R17" s="271"/>
      <c r="S17" s="271"/>
      <c r="T17" s="268"/>
      <c r="U17" s="260"/>
      <c r="V17" s="268"/>
      <c r="W17" s="260"/>
      <c r="X17" s="268"/>
      <c r="Y17" s="269">
        <v>4</v>
      </c>
      <c r="Z17" s="270"/>
      <c r="AA17" s="260" t="s">
        <v>75</v>
      </c>
      <c r="AB17" s="268"/>
      <c r="AC17" s="268"/>
      <c r="AD17" s="268"/>
      <c r="AE17" s="268"/>
      <c r="AF17" s="268"/>
      <c r="AG17" s="268"/>
      <c r="AH17" s="268"/>
      <c r="AI17" s="268"/>
      <c r="AJ17" s="268"/>
      <c r="AK17" s="268"/>
      <c r="AL17" s="272"/>
    </row>
    <row r="18" spans="2:38" ht="14.25" thickBot="1">
      <c r="B18" s="1034"/>
      <c r="C18" s="1035"/>
      <c r="D18" s="1035"/>
      <c r="E18" s="1035"/>
      <c r="F18" s="1035"/>
      <c r="G18" s="1035"/>
      <c r="H18" s="266"/>
      <c r="I18" s="1118"/>
      <c r="J18" s="1119"/>
      <c r="L18" s="269">
        <v>2</v>
      </c>
      <c r="M18" s="270"/>
      <c r="N18" s="260" t="s">
        <v>71</v>
      </c>
      <c r="O18" s="268"/>
      <c r="P18" s="268"/>
      <c r="Q18" s="268"/>
      <c r="R18" s="271"/>
      <c r="S18" s="271"/>
      <c r="T18" s="268"/>
      <c r="U18" s="260"/>
      <c r="V18" s="268"/>
      <c r="W18" s="260"/>
      <c r="X18" s="260"/>
      <c r="Y18" s="269">
        <v>5</v>
      </c>
      <c r="Z18" s="270"/>
      <c r="AA18" s="260" t="s">
        <v>77</v>
      </c>
      <c r="AB18" s="260"/>
      <c r="AC18" s="260"/>
      <c r="AD18" s="260"/>
      <c r="AE18" s="260"/>
      <c r="AF18" s="260"/>
      <c r="AG18" s="260"/>
      <c r="AH18" s="260"/>
      <c r="AI18" s="260"/>
      <c r="AJ18" s="260"/>
      <c r="AK18" s="260"/>
      <c r="AL18" s="273"/>
    </row>
    <row r="19" spans="2:38">
      <c r="B19" s="1034"/>
      <c r="C19" s="1035"/>
      <c r="D19" s="1035"/>
      <c r="E19" s="1035"/>
      <c r="F19" s="1035"/>
      <c r="G19" s="1035"/>
      <c r="H19" s="266"/>
      <c r="I19" s="267"/>
      <c r="J19" s="260"/>
      <c r="L19" s="269">
        <v>3</v>
      </c>
      <c r="M19" s="270"/>
      <c r="N19" s="260" t="s">
        <v>73</v>
      </c>
      <c r="O19" s="260"/>
      <c r="P19" s="260"/>
      <c r="Q19" s="260"/>
      <c r="R19" s="271"/>
      <c r="S19" s="271"/>
      <c r="T19" s="268"/>
      <c r="U19" s="260"/>
      <c r="V19" s="268"/>
      <c r="W19" s="260"/>
      <c r="X19" s="260"/>
      <c r="Y19" s="260"/>
      <c r="Z19" s="260"/>
      <c r="AA19" s="260"/>
      <c r="AB19" s="260"/>
      <c r="AC19" s="260"/>
      <c r="AD19" s="260"/>
      <c r="AE19" s="260"/>
      <c r="AF19" s="260"/>
      <c r="AG19" s="260"/>
      <c r="AH19" s="260"/>
      <c r="AI19" s="260"/>
      <c r="AJ19" s="260"/>
      <c r="AK19" s="260"/>
      <c r="AL19" s="274"/>
    </row>
    <row r="20" spans="2:38">
      <c r="B20" s="1034"/>
      <c r="C20" s="1035"/>
      <c r="D20" s="1035"/>
      <c r="E20" s="1035"/>
      <c r="F20" s="1035"/>
      <c r="G20" s="1035"/>
      <c r="H20" s="266"/>
      <c r="I20" s="267"/>
      <c r="J20" s="260"/>
      <c r="L20" s="269"/>
      <c r="M20" s="270"/>
      <c r="N20" s="260"/>
      <c r="O20" s="260"/>
      <c r="P20" s="260"/>
      <c r="Q20" s="260"/>
      <c r="R20" s="271"/>
      <c r="S20" s="271"/>
      <c r="T20" s="268"/>
      <c r="U20" s="260"/>
      <c r="V20" s="268"/>
      <c r="W20" s="1390"/>
      <c r="X20" s="1390"/>
      <c r="Y20" s="1390"/>
      <c r="Z20" s="1390"/>
      <c r="AA20" s="1390"/>
      <c r="AB20" s="1390"/>
      <c r="AC20" s="1390"/>
      <c r="AD20" s="1390"/>
      <c r="AE20" s="1390"/>
      <c r="AF20" s="1390"/>
      <c r="AG20" s="1390"/>
      <c r="AH20" s="1390"/>
      <c r="AI20" s="1390"/>
      <c r="AJ20" s="1390"/>
      <c r="AK20" s="1390"/>
      <c r="AL20" s="1391"/>
    </row>
    <row r="21" spans="2:38" ht="9.75" customHeight="1">
      <c r="B21" s="1037"/>
      <c r="C21" s="1038"/>
      <c r="D21" s="1038"/>
      <c r="E21" s="1038"/>
      <c r="F21" s="1038"/>
      <c r="G21" s="1038"/>
      <c r="H21" s="275"/>
      <c r="I21" s="276"/>
      <c r="J21" s="258"/>
      <c r="K21" s="258"/>
      <c r="L21" s="258"/>
      <c r="M21" s="258"/>
      <c r="N21" s="258"/>
      <c r="O21" s="258"/>
      <c r="P21" s="258"/>
      <c r="Q21" s="258"/>
      <c r="R21" s="277"/>
      <c r="S21" s="277"/>
      <c r="T21" s="278"/>
      <c r="U21" s="279"/>
      <c r="V21" s="278"/>
      <c r="W21" s="1392"/>
      <c r="X21" s="1392"/>
      <c r="Y21" s="1392"/>
      <c r="Z21" s="1392"/>
      <c r="AA21" s="1392"/>
      <c r="AB21" s="1392"/>
      <c r="AC21" s="1392"/>
      <c r="AD21" s="1392"/>
      <c r="AE21" s="1392"/>
      <c r="AF21" s="1392"/>
      <c r="AG21" s="1392"/>
      <c r="AH21" s="1392"/>
      <c r="AI21" s="1392"/>
      <c r="AJ21" s="1392"/>
      <c r="AK21" s="1392"/>
      <c r="AL21" s="1393"/>
    </row>
    <row r="22" spans="2:38" ht="9.75" customHeight="1">
      <c r="B22" s="1397" t="s">
        <v>1504</v>
      </c>
      <c r="C22" s="1398"/>
      <c r="D22" s="1031" t="s">
        <v>100</v>
      </c>
      <c r="E22" s="1032"/>
      <c r="F22" s="1032"/>
      <c r="G22" s="1033"/>
      <c r="I22" s="260"/>
      <c r="J22" s="260"/>
      <c r="K22" s="260"/>
      <c r="L22" s="260"/>
      <c r="M22" s="260"/>
      <c r="N22" s="260"/>
      <c r="O22" s="260"/>
      <c r="P22" s="260"/>
      <c r="Q22" s="260"/>
      <c r="R22" s="271"/>
      <c r="S22" s="271"/>
      <c r="T22" s="268"/>
      <c r="U22" s="281"/>
      <c r="V22" s="268"/>
      <c r="W22" s="260"/>
      <c r="X22" s="260"/>
      <c r="Y22" s="260"/>
      <c r="Z22" s="260"/>
      <c r="AA22" s="260"/>
      <c r="AB22" s="260"/>
      <c r="AC22" s="260"/>
      <c r="AD22" s="260"/>
      <c r="AE22" s="260"/>
      <c r="AF22" s="260"/>
      <c r="AG22" s="260"/>
      <c r="AH22" s="260"/>
      <c r="AI22" s="260"/>
      <c r="AJ22" s="260"/>
      <c r="AK22" s="260"/>
      <c r="AL22" s="273"/>
    </row>
    <row r="23" spans="2:38" ht="18" customHeight="1" thickBot="1">
      <c r="B23" s="1399"/>
      <c r="C23" s="1400"/>
      <c r="D23" s="1034"/>
      <c r="E23" s="1035"/>
      <c r="F23" s="1035"/>
      <c r="G23" s="1036"/>
      <c r="I23" s="58" t="str">
        <f>IF(I24="","↓選択してください","")</f>
        <v>↓選択してください</v>
      </c>
      <c r="J23" s="268"/>
      <c r="K23" s="260"/>
      <c r="L23" s="260"/>
      <c r="M23" s="260"/>
      <c r="N23" s="260"/>
      <c r="O23" s="260"/>
      <c r="P23" s="260"/>
      <c r="Q23" s="260"/>
      <c r="R23" s="271"/>
      <c r="S23" s="271"/>
      <c r="T23" s="268"/>
      <c r="U23" s="281"/>
      <c r="V23" s="268"/>
      <c r="W23" s="260"/>
      <c r="X23" s="260"/>
      <c r="Y23" s="260"/>
      <c r="Z23" s="260"/>
      <c r="AA23" s="260"/>
      <c r="AB23" s="260"/>
      <c r="AC23" s="260"/>
      <c r="AD23" s="260"/>
      <c r="AE23" s="260"/>
      <c r="AF23" s="260"/>
      <c r="AG23" s="260"/>
      <c r="AH23" s="260"/>
      <c r="AI23" s="260"/>
      <c r="AJ23" s="260"/>
      <c r="AK23" s="260"/>
      <c r="AL23" s="273"/>
    </row>
    <row r="24" spans="2:38" ht="14.25" customHeight="1">
      <c r="B24" s="1399"/>
      <c r="C24" s="1400"/>
      <c r="D24" s="1034"/>
      <c r="E24" s="1035"/>
      <c r="F24" s="1035"/>
      <c r="G24" s="1036"/>
      <c r="I24" s="1116"/>
      <c r="J24" s="1117"/>
      <c r="K24" s="260"/>
      <c r="L24" s="260">
        <v>1</v>
      </c>
      <c r="M24" s="268"/>
      <c r="N24" s="260" t="s">
        <v>1505</v>
      </c>
      <c r="O24" s="260"/>
      <c r="P24" s="260"/>
      <c r="Q24" s="260"/>
      <c r="R24" s="271"/>
      <c r="S24" s="271"/>
      <c r="T24" s="268"/>
      <c r="U24" s="281"/>
      <c r="V24" s="268"/>
      <c r="W24" s="260"/>
      <c r="X24" s="260"/>
      <c r="Y24" s="281">
        <v>6</v>
      </c>
      <c r="Z24" s="268"/>
      <c r="AA24" s="260" t="s">
        <v>1506</v>
      </c>
      <c r="AB24" s="260"/>
      <c r="AC24" s="260"/>
      <c r="AD24" s="260"/>
      <c r="AE24" s="260"/>
      <c r="AF24" s="260"/>
      <c r="AG24" s="260"/>
      <c r="AH24" s="260"/>
      <c r="AI24" s="260"/>
      <c r="AJ24" s="260"/>
      <c r="AK24" s="260"/>
      <c r="AL24" s="273"/>
    </row>
    <row r="25" spans="2:38" ht="14.25" customHeight="1" thickBot="1">
      <c r="B25" s="1399"/>
      <c r="C25" s="1400"/>
      <c r="D25" s="1034"/>
      <c r="E25" s="1035"/>
      <c r="F25" s="1035"/>
      <c r="G25" s="1036"/>
      <c r="I25" s="1118"/>
      <c r="J25" s="1119"/>
      <c r="K25" s="260"/>
      <c r="L25" s="260">
        <v>2</v>
      </c>
      <c r="M25" s="268"/>
      <c r="N25" s="260" t="s">
        <v>1507</v>
      </c>
      <c r="O25" s="260"/>
      <c r="P25" s="260"/>
      <c r="Q25" s="260"/>
      <c r="R25" s="271"/>
      <c r="S25" s="271"/>
      <c r="T25" s="268"/>
      <c r="U25" s="281"/>
      <c r="V25" s="268"/>
      <c r="W25" s="260"/>
      <c r="X25" s="260"/>
      <c r="Y25" s="281">
        <v>7</v>
      </c>
      <c r="Z25" s="268"/>
      <c r="AA25" s="260" t="s">
        <v>1508</v>
      </c>
      <c r="AB25" s="260"/>
      <c r="AC25" s="260"/>
      <c r="AD25" s="260"/>
      <c r="AE25" s="260"/>
      <c r="AF25" s="260"/>
      <c r="AG25" s="260"/>
      <c r="AH25" s="260"/>
      <c r="AI25" s="260"/>
      <c r="AJ25" s="260"/>
      <c r="AK25" s="260"/>
      <c r="AL25" s="273"/>
    </row>
    <row r="26" spans="2:38" ht="14.25" customHeight="1">
      <c r="B26" s="1399"/>
      <c r="C26" s="1400"/>
      <c r="D26" s="1034"/>
      <c r="E26" s="1035"/>
      <c r="F26" s="1035"/>
      <c r="G26" s="1036"/>
      <c r="H26" s="268"/>
      <c r="I26" s="268"/>
      <c r="J26" s="268"/>
      <c r="K26" s="268"/>
      <c r="L26" s="260">
        <v>3</v>
      </c>
      <c r="M26" s="268"/>
      <c r="N26" s="260" t="s">
        <v>1509</v>
      </c>
      <c r="O26" s="268"/>
      <c r="P26" s="268"/>
      <c r="Q26" s="268"/>
      <c r="R26" s="271"/>
      <c r="S26" s="271"/>
      <c r="T26" s="268"/>
      <c r="U26" s="281"/>
      <c r="V26" s="268"/>
      <c r="W26" s="260"/>
      <c r="X26" s="260"/>
      <c r="Y26" s="281">
        <v>8</v>
      </c>
      <c r="Z26" s="268"/>
      <c r="AA26" s="260" t="s">
        <v>1510</v>
      </c>
      <c r="AB26" s="260"/>
      <c r="AC26" s="260"/>
      <c r="AD26" s="260"/>
      <c r="AE26" s="260"/>
      <c r="AF26" s="260"/>
      <c r="AG26" s="260"/>
      <c r="AH26" s="260"/>
      <c r="AI26" s="260"/>
      <c r="AJ26" s="260"/>
      <c r="AK26" s="260"/>
      <c r="AL26" s="273"/>
    </row>
    <row r="27" spans="2:38" ht="14.25" customHeight="1">
      <c r="B27" s="1399"/>
      <c r="C27" s="1400"/>
      <c r="D27" s="1034"/>
      <c r="E27" s="1035"/>
      <c r="F27" s="1035"/>
      <c r="G27" s="1036"/>
      <c r="H27" s="268"/>
      <c r="I27" s="268"/>
      <c r="J27" s="268"/>
      <c r="K27" s="268"/>
      <c r="L27" s="281">
        <v>4</v>
      </c>
      <c r="M27" s="268"/>
      <c r="N27" s="260" t="s">
        <v>1511</v>
      </c>
      <c r="O27" s="268"/>
      <c r="P27" s="268"/>
      <c r="Q27" s="268"/>
      <c r="R27" s="271"/>
      <c r="S27" s="271"/>
      <c r="T27" s="268"/>
      <c r="U27" s="281"/>
      <c r="V27" s="268"/>
      <c r="W27" s="260"/>
      <c r="X27" s="260"/>
      <c r="Y27" s="281">
        <v>9</v>
      </c>
      <c r="Z27" s="268"/>
      <c r="AA27" s="260" t="s">
        <v>80</v>
      </c>
      <c r="AB27" s="260"/>
      <c r="AC27" s="260"/>
      <c r="AD27" s="260"/>
      <c r="AE27" s="260"/>
      <c r="AF27" s="260"/>
      <c r="AG27" s="260"/>
      <c r="AH27" s="260"/>
      <c r="AI27" s="260"/>
      <c r="AJ27" s="260"/>
      <c r="AK27" s="260"/>
      <c r="AL27" s="273"/>
    </row>
    <row r="28" spans="2:38" ht="14.25" customHeight="1">
      <c r="B28" s="1399"/>
      <c r="C28" s="1400"/>
      <c r="D28" s="1034"/>
      <c r="E28" s="1035"/>
      <c r="F28" s="1035"/>
      <c r="G28" s="1036"/>
      <c r="H28" s="268"/>
      <c r="I28" s="268"/>
      <c r="J28" s="268"/>
      <c r="K28" s="268"/>
      <c r="L28" s="281">
        <v>5</v>
      </c>
      <c r="M28" s="268"/>
      <c r="N28" s="260" t="s">
        <v>1512</v>
      </c>
      <c r="O28" s="268"/>
      <c r="P28" s="268"/>
      <c r="Q28" s="268"/>
      <c r="R28" s="271"/>
      <c r="S28" s="271"/>
      <c r="T28" s="268"/>
      <c r="U28" s="281"/>
      <c r="V28" s="268"/>
      <c r="W28" s="260"/>
      <c r="X28" s="260"/>
      <c r="Y28" s="260"/>
      <c r="Z28" s="260"/>
      <c r="AA28" s="260"/>
      <c r="AB28" s="260"/>
      <c r="AC28" s="260"/>
      <c r="AD28" s="260"/>
      <c r="AE28" s="260"/>
      <c r="AF28" s="260"/>
      <c r="AG28" s="260"/>
      <c r="AH28" s="260"/>
      <c r="AI28" s="260"/>
      <c r="AJ28" s="260"/>
      <c r="AK28" s="260"/>
      <c r="AL28" s="273"/>
    </row>
    <row r="29" spans="2:38" ht="9.75" customHeight="1">
      <c r="B29" s="1399"/>
      <c r="C29" s="1400"/>
      <c r="D29" s="1037"/>
      <c r="E29" s="1038"/>
      <c r="F29" s="1038"/>
      <c r="G29" s="1039"/>
      <c r="H29" s="278"/>
      <c r="I29" s="278"/>
      <c r="J29" s="278"/>
      <c r="K29" s="278"/>
      <c r="L29" s="278"/>
      <c r="M29" s="278"/>
      <c r="N29" s="278"/>
      <c r="O29" s="278"/>
      <c r="P29" s="278"/>
      <c r="Q29" s="278"/>
      <c r="R29" s="277"/>
      <c r="S29" s="277"/>
      <c r="T29" s="278"/>
      <c r="U29" s="279"/>
      <c r="V29" s="278"/>
      <c r="W29" s="258"/>
      <c r="X29" s="258"/>
      <c r="Y29" s="258"/>
      <c r="Z29" s="258"/>
      <c r="AA29" s="258"/>
      <c r="AB29" s="258"/>
      <c r="AC29" s="258"/>
      <c r="AD29" s="258"/>
      <c r="AE29" s="258"/>
      <c r="AF29" s="258"/>
      <c r="AG29" s="258"/>
      <c r="AH29" s="258"/>
      <c r="AI29" s="258"/>
      <c r="AJ29" s="258"/>
      <c r="AK29" s="258"/>
      <c r="AL29" s="280"/>
    </row>
    <row r="30" spans="2:38" ht="14.25" customHeight="1">
      <c r="B30" s="1399"/>
      <c r="C30" s="1400"/>
      <c r="D30" s="1031" t="s">
        <v>2201</v>
      </c>
      <c r="E30" s="1032"/>
      <c r="F30" s="1032"/>
      <c r="G30" s="1033"/>
      <c r="I30" s="58"/>
      <c r="J30" s="268"/>
      <c r="K30" s="260"/>
      <c r="L30" s="268"/>
      <c r="M30" s="268"/>
      <c r="N30" s="268"/>
      <c r="O30" s="268"/>
      <c r="P30" s="268"/>
      <c r="Q30" s="268"/>
      <c r="R30" s="271"/>
      <c r="S30" s="271"/>
      <c r="T30" s="268"/>
      <c r="U30" s="281"/>
      <c r="V30" s="268"/>
      <c r="W30" s="260"/>
      <c r="X30" s="260"/>
      <c r="Y30" s="260"/>
      <c r="Z30" s="260"/>
      <c r="AA30" s="260"/>
      <c r="AB30" s="260"/>
      <c r="AC30" s="260"/>
      <c r="AD30" s="260"/>
      <c r="AE30" s="260"/>
      <c r="AF30" s="260"/>
      <c r="AG30" s="260"/>
      <c r="AH30" s="260"/>
      <c r="AI30" s="260"/>
      <c r="AJ30" s="260"/>
      <c r="AK30" s="260"/>
      <c r="AL30" s="273"/>
    </row>
    <row r="31" spans="2:38" s="9" customFormat="1" ht="20.25" customHeight="1">
      <c r="B31" s="1399"/>
      <c r="C31" s="1400"/>
      <c r="D31" s="1034"/>
      <c r="E31" s="1035"/>
      <c r="F31" s="1035"/>
      <c r="G31" s="1036"/>
      <c r="H31" s="254"/>
      <c r="I31" s="1412"/>
      <c r="J31" s="1412"/>
      <c r="K31" s="131" t="s">
        <v>2465</v>
      </c>
      <c r="L31" s="130"/>
      <c r="M31" s="131"/>
      <c r="O31" s="327"/>
      <c r="P31" s="327"/>
      <c r="Q31" s="327"/>
      <c r="R31" s="129"/>
      <c r="S31" s="129"/>
      <c r="T31" s="10"/>
      <c r="U31" s="48"/>
      <c r="V31" s="10"/>
      <c r="W31" s="27"/>
      <c r="X31" s="27"/>
      <c r="Y31" s="27"/>
      <c r="Z31" s="27"/>
      <c r="AA31" s="27"/>
      <c r="AB31" s="27"/>
      <c r="AC31" s="27"/>
      <c r="AD31" s="27"/>
      <c r="AE31" s="27"/>
      <c r="AF31" s="27"/>
      <c r="AG31" s="27"/>
      <c r="AH31" s="27"/>
      <c r="AI31" s="27"/>
      <c r="AJ31" s="27"/>
      <c r="AK31" s="27"/>
      <c r="AL31" s="25"/>
    </row>
    <row r="32" spans="2:38" s="9" customFormat="1" ht="6.75" customHeight="1">
      <c r="B32" s="1399"/>
      <c r="C32" s="1400"/>
      <c r="D32" s="1037"/>
      <c r="E32" s="1038"/>
      <c r="F32" s="1038"/>
      <c r="G32" s="1039"/>
      <c r="H32" s="268"/>
      <c r="I32" s="268"/>
      <c r="J32" s="268"/>
      <c r="K32" s="268"/>
      <c r="L32" s="130"/>
      <c r="M32" s="131"/>
      <c r="N32" s="131"/>
      <c r="O32" s="327"/>
      <c r="P32" s="327"/>
      <c r="Q32" s="327"/>
      <c r="R32" s="129"/>
      <c r="S32" s="129"/>
      <c r="T32" s="10"/>
      <c r="U32" s="48"/>
      <c r="V32" s="10"/>
      <c r="W32" s="27"/>
      <c r="X32" s="27"/>
      <c r="Y32" s="27"/>
      <c r="Z32" s="27"/>
      <c r="AA32" s="27"/>
      <c r="AB32" s="27"/>
      <c r="AC32" s="27"/>
      <c r="AD32" s="27"/>
      <c r="AE32" s="27"/>
      <c r="AF32" s="27"/>
      <c r="AG32" s="27"/>
      <c r="AH32" s="27"/>
      <c r="AI32" s="27"/>
      <c r="AJ32" s="27"/>
      <c r="AK32" s="27"/>
      <c r="AL32" s="25"/>
    </row>
    <row r="33" spans="2:38" ht="10.5" customHeight="1">
      <c r="B33" s="1399"/>
      <c r="C33" s="1400"/>
      <c r="D33" s="1031" t="s">
        <v>2494</v>
      </c>
      <c r="E33" s="1032"/>
      <c r="F33" s="1032"/>
      <c r="G33" s="1033"/>
      <c r="H33" s="263"/>
      <c r="I33" s="263"/>
      <c r="J33" s="263"/>
      <c r="K33" s="263"/>
      <c r="L33" s="263"/>
      <c r="M33" s="263"/>
      <c r="N33" s="263"/>
      <c r="O33" s="263"/>
      <c r="P33" s="263"/>
      <c r="Q33" s="263"/>
      <c r="R33" s="282"/>
      <c r="S33" s="282"/>
      <c r="T33" s="263"/>
      <c r="U33" s="263"/>
      <c r="V33" s="263"/>
      <c r="W33" s="191"/>
      <c r="X33" s="191"/>
      <c r="Y33" s="191"/>
      <c r="Z33" s="191"/>
      <c r="AA33" s="191"/>
      <c r="AB33" s="191"/>
      <c r="AC33" s="191"/>
      <c r="AD33" s="191"/>
      <c r="AE33" s="191"/>
      <c r="AF33" s="191"/>
      <c r="AG33" s="191"/>
      <c r="AH33" s="191"/>
      <c r="AI33" s="191"/>
      <c r="AJ33" s="191"/>
      <c r="AK33" s="191"/>
      <c r="AL33" s="265"/>
    </row>
    <row r="34" spans="2:38" ht="10.5" customHeight="1">
      <c r="B34" s="1399"/>
      <c r="C34" s="1400"/>
      <c r="D34" s="1034"/>
      <c r="E34" s="1035"/>
      <c r="F34" s="1035"/>
      <c r="G34" s="1036"/>
      <c r="H34" s="283"/>
      <c r="I34" s="1403" t="s">
        <v>1463</v>
      </c>
      <c r="J34" s="1404"/>
      <c r="K34" s="1404"/>
      <c r="L34" s="1405"/>
      <c r="M34" s="1384">
        <v>4</v>
      </c>
      <c r="N34" s="1385"/>
      <c r="O34" s="1386"/>
      <c r="P34" s="1384">
        <v>5</v>
      </c>
      <c r="Q34" s="1385"/>
      <c r="R34" s="1386"/>
      <c r="S34" s="1384">
        <v>6</v>
      </c>
      <c r="T34" s="1385"/>
      <c r="U34" s="1386"/>
      <c r="V34" s="1384">
        <v>7</v>
      </c>
      <c r="W34" s="1385"/>
      <c r="X34" s="1386"/>
      <c r="Y34" s="1384">
        <v>8</v>
      </c>
      <c r="Z34" s="1385"/>
      <c r="AA34" s="1386"/>
      <c r="AB34" s="1384">
        <v>9</v>
      </c>
      <c r="AC34" s="1385"/>
      <c r="AD34" s="1386"/>
      <c r="AE34" s="1384">
        <v>10</v>
      </c>
      <c r="AF34" s="1385"/>
      <c r="AG34" s="1386"/>
      <c r="AH34" s="1384">
        <v>11</v>
      </c>
      <c r="AI34" s="1385"/>
      <c r="AJ34" s="1386"/>
      <c r="AK34" s="268"/>
      <c r="AL34" s="272"/>
    </row>
    <row r="35" spans="2:38" ht="10.5" customHeight="1">
      <c r="B35" s="1399"/>
      <c r="C35" s="1400"/>
      <c r="D35" s="1034"/>
      <c r="E35" s="1035"/>
      <c r="F35" s="1035"/>
      <c r="G35" s="1036"/>
      <c r="H35" s="283"/>
      <c r="I35" s="1406"/>
      <c r="J35" s="1407"/>
      <c r="K35" s="1407"/>
      <c r="L35" s="1408"/>
      <c r="M35" s="1387"/>
      <c r="N35" s="1388"/>
      <c r="O35" s="1389"/>
      <c r="P35" s="1387"/>
      <c r="Q35" s="1388"/>
      <c r="R35" s="1389"/>
      <c r="S35" s="1387"/>
      <c r="T35" s="1388"/>
      <c r="U35" s="1389"/>
      <c r="V35" s="1387"/>
      <c r="W35" s="1388"/>
      <c r="X35" s="1389"/>
      <c r="Y35" s="1387"/>
      <c r="Z35" s="1388"/>
      <c r="AA35" s="1389"/>
      <c r="AB35" s="1387"/>
      <c r="AC35" s="1388"/>
      <c r="AD35" s="1389"/>
      <c r="AE35" s="1387"/>
      <c r="AF35" s="1388"/>
      <c r="AG35" s="1389"/>
      <c r="AH35" s="1387"/>
      <c r="AI35" s="1388"/>
      <c r="AJ35" s="1389"/>
      <c r="AL35" s="272"/>
    </row>
    <row r="36" spans="2:38" ht="10.5" customHeight="1">
      <c r="B36" s="1399"/>
      <c r="C36" s="1400"/>
      <c r="D36" s="1034"/>
      <c r="E36" s="1035"/>
      <c r="F36" s="1035"/>
      <c r="G36" s="1036"/>
      <c r="H36" s="260"/>
      <c r="I36" s="1409" t="s">
        <v>1513</v>
      </c>
      <c r="J36" s="1409"/>
      <c r="K36" s="1409"/>
      <c r="L36" s="1409"/>
      <c r="M36" s="1396">
        <f>'（Ｂ型）別紙55-2'!C5</f>
        <v>0</v>
      </c>
      <c r="N36" s="1396"/>
      <c r="O36" s="1396"/>
      <c r="P36" s="1396">
        <f>'（Ｂ型）別紙55-2'!D5</f>
        <v>0</v>
      </c>
      <c r="Q36" s="1396"/>
      <c r="R36" s="1396"/>
      <c r="S36" s="1396">
        <f>'（Ｂ型）別紙55-2'!E5</f>
        <v>0</v>
      </c>
      <c r="T36" s="1396"/>
      <c r="U36" s="1396"/>
      <c r="V36" s="1396">
        <f>'（Ｂ型）別紙55-2'!F5</f>
        <v>0</v>
      </c>
      <c r="W36" s="1396"/>
      <c r="X36" s="1396"/>
      <c r="Y36" s="1396">
        <f>'（Ｂ型）別紙55-2'!G5</f>
        <v>0</v>
      </c>
      <c r="Z36" s="1396"/>
      <c r="AA36" s="1396"/>
      <c r="AB36" s="1396">
        <f>'（Ｂ型）別紙55-2'!H5</f>
        <v>0</v>
      </c>
      <c r="AC36" s="1396"/>
      <c r="AD36" s="1396"/>
      <c r="AE36" s="1396">
        <f>'（Ｂ型）別紙55-2'!I5</f>
        <v>0</v>
      </c>
      <c r="AF36" s="1396"/>
      <c r="AG36" s="1396"/>
      <c r="AH36" s="1396">
        <f>'（Ｂ型）別紙55-2'!J5</f>
        <v>0</v>
      </c>
      <c r="AI36" s="1396"/>
      <c r="AJ36" s="1396"/>
      <c r="AL36" s="272"/>
    </row>
    <row r="37" spans="2:38" ht="10.5" customHeight="1">
      <c r="B37" s="1399"/>
      <c r="C37" s="1400"/>
      <c r="D37" s="1034"/>
      <c r="E37" s="1035"/>
      <c r="F37" s="1035"/>
      <c r="G37" s="1036"/>
      <c r="H37" s="260"/>
      <c r="I37" s="1409"/>
      <c r="J37" s="1409"/>
      <c r="K37" s="1409"/>
      <c r="L37" s="1409"/>
      <c r="M37" s="1396"/>
      <c r="N37" s="1396"/>
      <c r="O37" s="1396"/>
      <c r="P37" s="1396"/>
      <c r="Q37" s="1396"/>
      <c r="R37" s="1396"/>
      <c r="S37" s="1396"/>
      <c r="T37" s="1396"/>
      <c r="U37" s="1396"/>
      <c r="V37" s="1396"/>
      <c r="W37" s="1396"/>
      <c r="X37" s="1396"/>
      <c r="Y37" s="1396"/>
      <c r="Z37" s="1396"/>
      <c r="AA37" s="1396"/>
      <c r="AB37" s="1396"/>
      <c r="AC37" s="1396"/>
      <c r="AD37" s="1396"/>
      <c r="AE37" s="1396"/>
      <c r="AF37" s="1396"/>
      <c r="AG37" s="1396"/>
      <c r="AH37" s="1396"/>
      <c r="AI37" s="1396"/>
      <c r="AJ37" s="1396"/>
      <c r="AL37" s="272"/>
    </row>
    <row r="38" spans="2:38" ht="10.5" customHeight="1">
      <c r="B38" s="1399"/>
      <c r="C38" s="1400"/>
      <c r="D38" s="1034"/>
      <c r="E38" s="1035"/>
      <c r="F38" s="1035"/>
      <c r="G38" s="1036"/>
      <c r="H38" s="260"/>
      <c r="I38" s="1394"/>
      <c r="J38" s="1394"/>
      <c r="K38" s="1394"/>
      <c r="L38" s="1394"/>
      <c r="M38" s="1375"/>
      <c r="N38" s="1375"/>
      <c r="O38" s="1375"/>
      <c r="P38" s="1375"/>
      <c r="Q38" s="1375"/>
      <c r="R38" s="1375"/>
      <c r="S38" s="1375"/>
      <c r="T38" s="1375"/>
      <c r="U38" s="1375"/>
      <c r="V38" s="1375"/>
      <c r="W38" s="1375"/>
      <c r="X38" s="1375"/>
      <c r="Y38" s="1375"/>
      <c r="Z38" s="1375"/>
      <c r="AA38" s="1375"/>
      <c r="AB38" s="1375"/>
      <c r="AC38" s="1375"/>
      <c r="AD38" s="1375"/>
      <c r="AE38" s="1375"/>
      <c r="AF38" s="1375"/>
      <c r="AG38" s="1375"/>
      <c r="AH38" s="1375"/>
      <c r="AI38" s="1375"/>
      <c r="AJ38" s="1375"/>
      <c r="AL38" s="272"/>
    </row>
    <row r="39" spans="2:38" ht="10.5" customHeight="1">
      <c r="B39" s="1399"/>
      <c r="C39" s="1400"/>
      <c r="D39" s="1034"/>
      <c r="E39" s="1035"/>
      <c r="F39" s="1035"/>
      <c r="G39" s="1036"/>
      <c r="H39" s="260"/>
      <c r="I39" s="1395"/>
      <c r="J39" s="1395"/>
      <c r="K39" s="1395"/>
      <c r="L39" s="1395"/>
      <c r="M39" s="1376"/>
      <c r="N39" s="1376"/>
      <c r="O39" s="1376"/>
      <c r="P39" s="1376"/>
      <c r="Q39" s="1376"/>
      <c r="R39" s="1376"/>
      <c r="S39" s="1376"/>
      <c r="T39" s="1376"/>
      <c r="U39" s="1376"/>
      <c r="V39" s="1376"/>
      <c r="W39" s="1376"/>
      <c r="X39" s="1376"/>
      <c r="Y39" s="1376"/>
      <c r="Z39" s="1376"/>
      <c r="AA39" s="1376"/>
      <c r="AB39" s="1376"/>
      <c r="AC39" s="1376"/>
      <c r="AD39" s="1376"/>
      <c r="AE39" s="1376"/>
      <c r="AF39" s="1376"/>
      <c r="AG39" s="1376"/>
      <c r="AH39" s="1376"/>
      <c r="AI39" s="1376"/>
      <c r="AJ39" s="1376"/>
      <c r="AL39" s="272"/>
    </row>
    <row r="40" spans="2:38" ht="10.5" customHeight="1" thickBot="1">
      <c r="B40" s="1399"/>
      <c r="C40" s="1400"/>
      <c r="D40" s="1034"/>
      <c r="E40" s="1035"/>
      <c r="F40" s="1035"/>
      <c r="G40" s="1036"/>
      <c r="H40" s="260"/>
      <c r="I40" s="549"/>
      <c r="J40" s="549"/>
      <c r="K40" s="549"/>
      <c r="L40" s="549"/>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L40" s="272"/>
    </row>
    <row r="41" spans="2:38" ht="10.5" customHeight="1">
      <c r="B41" s="1399"/>
      <c r="C41" s="1400"/>
      <c r="D41" s="1034"/>
      <c r="E41" s="1035"/>
      <c r="F41" s="1035"/>
      <c r="G41" s="1036"/>
      <c r="H41" s="260"/>
      <c r="I41" s="1410" t="s">
        <v>1463</v>
      </c>
      <c r="J41" s="1410"/>
      <c r="K41" s="1410"/>
      <c r="L41" s="1410"/>
      <c r="M41" s="1411">
        <v>12</v>
      </c>
      <c r="N41" s="1411"/>
      <c r="O41" s="1411"/>
      <c r="P41" s="1411">
        <v>1</v>
      </c>
      <c r="Q41" s="1411"/>
      <c r="R41" s="1411"/>
      <c r="S41" s="1411">
        <v>2</v>
      </c>
      <c r="T41" s="1411"/>
      <c r="U41" s="1411"/>
      <c r="V41" s="1411">
        <v>3</v>
      </c>
      <c r="W41" s="1411"/>
      <c r="X41" s="1411"/>
      <c r="Y41" s="1411" t="s">
        <v>1514</v>
      </c>
      <c r="Z41" s="1411"/>
      <c r="AA41" s="1411"/>
      <c r="AB41" s="1413"/>
      <c r="AC41" s="284"/>
      <c r="AD41" s="1456" t="s">
        <v>2611</v>
      </c>
      <c r="AE41" s="1457"/>
      <c r="AF41" s="1457"/>
      <c r="AG41" s="1457"/>
      <c r="AH41" s="1457"/>
      <c r="AI41" s="1457"/>
      <c r="AJ41" s="1457"/>
      <c r="AK41" s="1458"/>
      <c r="AL41" s="272"/>
    </row>
    <row r="42" spans="2:38" ht="10.5" customHeight="1">
      <c r="B42" s="1399"/>
      <c r="C42" s="1400"/>
      <c r="D42" s="1034"/>
      <c r="E42" s="1035"/>
      <c r="F42" s="1035"/>
      <c r="G42" s="1036"/>
      <c r="H42" s="260"/>
      <c r="I42" s="1410"/>
      <c r="J42" s="1410"/>
      <c r="K42" s="1410"/>
      <c r="L42" s="1410"/>
      <c r="M42" s="1411"/>
      <c r="N42" s="1411"/>
      <c r="O42" s="1411"/>
      <c r="P42" s="1411"/>
      <c r="Q42" s="1411"/>
      <c r="R42" s="1411"/>
      <c r="S42" s="1411"/>
      <c r="T42" s="1411"/>
      <c r="U42" s="1411"/>
      <c r="V42" s="1411"/>
      <c r="W42" s="1411"/>
      <c r="X42" s="1411"/>
      <c r="Y42" s="1411"/>
      <c r="Z42" s="1411"/>
      <c r="AA42" s="1411"/>
      <c r="AB42" s="1413"/>
      <c r="AC42" s="284"/>
      <c r="AD42" s="1459"/>
      <c r="AE42" s="1035"/>
      <c r="AF42" s="1035"/>
      <c r="AG42" s="1035"/>
      <c r="AH42" s="1035"/>
      <c r="AI42" s="1035"/>
      <c r="AJ42" s="1035"/>
      <c r="AK42" s="1460"/>
      <c r="AL42" s="272"/>
    </row>
    <row r="43" spans="2:38" ht="10.5" customHeight="1" thickBot="1">
      <c r="B43" s="1399"/>
      <c r="C43" s="1400"/>
      <c r="D43" s="1034"/>
      <c r="E43" s="1035"/>
      <c r="F43" s="1035"/>
      <c r="G43" s="1036"/>
      <c r="H43" s="260"/>
      <c r="I43" s="1409" t="s">
        <v>1513</v>
      </c>
      <c r="J43" s="1409"/>
      <c r="K43" s="1409"/>
      <c r="L43" s="1409"/>
      <c r="M43" s="1396">
        <f>'（Ｂ型）別紙55-2'!K5</f>
        <v>0</v>
      </c>
      <c r="N43" s="1396"/>
      <c r="O43" s="1396"/>
      <c r="P43" s="1396">
        <f>'（Ｂ型）別紙55-2'!L5</f>
        <v>0</v>
      </c>
      <c r="Q43" s="1396"/>
      <c r="R43" s="1396"/>
      <c r="S43" s="1396">
        <f>'（Ｂ型）別紙55-2'!M5</f>
        <v>0</v>
      </c>
      <c r="T43" s="1396"/>
      <c r="U43" s="1396"/>
      <c r="V43" s="1396">
        <f>'（Ｂ型）別紙55-2'!N5</f>
        <v>0</v>
      </c>
      <c r="W43" s="1396"/>
      <c r="X43" s="1396"/>
      <c r="Y43" s="1396">
        <f>SUM(M36:AJ37,M43:X44)</f>
        <v>0</v>
      </c>
      <c r="Z43" s="1396"/>
      <c r="AA43" s="1396"/>
      <c r="AB43" s="1464"/>
      <c r="AC43" s="284"/>
      <c r="AD43" s="1461"/>
      <c r="AE43" s="1462"/>
      <c r="AF43" s="1462"/>
      <c r="AG43" s="1462"/>
      <c r="AH43" s="1462"/>
      <c r="AI43" s="1462"/>
      <c r="AJ43" s="1462"/>
      <c r="AK43" s="1463"/>
      <c r="AL43" s="272"/>
    </row>
    <row r="44" spans="2:38" ht="10.5" customHeight="1">
      <c r="B44" s="1399"/>
      <c r="C44" s="1400"/>
      <c r="D44" s="1034"/>
      <c r="E44" s="1035"/>
      <c r="F44" s="1035"/>
      <c r="G44" s="1036"/>
      <c r="H44" s="260"/>
      <c r="I44" s="1409"/>
      <c r="J44" s="1409"/>
      <c r="K44" s="1409"/>
      <c r="L44" s="1409"/>
      <c r="M44" s="1396"/>
      <c r="N44" s="1396"/>
      <c r="O44" s="1396"/>
      <c r="P44" s="1396"/>
      <c r="Q44" s="1396"/>
      <c r="R44" s="1396"/>
      <c r="S44" s="1396"/>
      <c r="T44" s="1396"/>
      <c r="U44" s="1396"/>
      <c r="V44" s="1396"/>
      <c r="W44" s="1396"/>
      <c r="X44" s="1396"/>
      <c r="Y44" s="1396"/>
      <c r="Z44" s="1396"/>
      <c r="AA44" s="1396"/>
      <c r="AB44" s="1464"/>
      <c r="AC44" s="284"/>
      <c r="AD44" s="1465" t="e">
        <f>Y43/N47/12</f>
        <v>#DIV/0!</v>
      </c>
      <c r="AE44" s="1466"/>
      <c r="AF44" s="1466"/>
      <c r="AG44" s="1466"/>
      <c r="AH44" s="1466"/>
      <c r="AI44" s="1467"/>
      <c r="AJ44" s="1471" t="s">
        <v>8</v>
      </c>
      <c r="AK44" s="1472"/>
      <c r="AL44" s="272"/>
    </row>
    <row r="45" spans="2:38" ht="10.5" customHeight="1" thickBot="1">
      <c r="B45" s="1399"/>
      <c r="C45" s="1400"/>
      <c r="D45" s="1034"/>
      <c r="E45" s="1035"/>
      <c r="F45" s="1035"/>
      <c r="G45" s="1036"/>
      <c r="H45" s="260"/>
      <c r="I45" s="1394"/>
      <c r="J45" s="1394"/>
      <c r="K45" s="1394"/>
      <c r="L45" s="1394"/>
      <c r="M45" s="1375"/>
      <c r="N45" s="1375"/>
      <c r="O45" s="1375"/>
      <c r="P45" s="1375"/>
      <c r="Q45" s="1375"/>
      <c r="R45" s="1375"/>
      <c r="S45" s="1375"/>
      <c r="T45" s="1375"/>
      <c r="U45" s="1375"/>
      <c r="V45" s="1375"/>
      <c r="W45" s="1375"/>
      <c r="X45" s="1375"/>
      <c r="Y45" s="1475"/>
      <c r="Z45" s="1475"/>
      <c r="AA45" s="1475"/>
      <c r="AB45" s="1475"/>
      <c r="AC45" s="285"/>
      <c r="AD45" s="1468"/>
      <c r="AE45" s="1469"/>
      <c r="AF45" s="1469"/>
      <c r="AG45" s="1469"/>
      <c r="AH45" s="1469"/>
      <c r="AI45" s="1470"/>
      <c r="AJ45" s="1473"/>
      <c r="AK45" s="1474"/>
      <c r="AL45" s="272"/>
    </row>
    <row r="46" spans="2:38" ht="10.5" customHeight="1" thickBot="1">
      <c r="B46" s="1399"/>
      <c r="C46" s="1400"/>
      <c r="D46" s="1034"/>
      <c r="E46" s="1035"/>
      <c r="F46" s="1035"/>
      <c r="G46" s="1036"/>
      <c r="H46" s="260"/>
      <c r="I46" s="1395"/>
      <c r="J46" s="1395"/>
      <c r="K46" s="1395"/>
      <c r="L46" s="1395"/>
      <c r="M46" s="1376"/>
      <c r="N46" s="1376"/>
      <c r="O46" s="1376"/>
      <c r="P46" s="1376"/>
      <c r="Q46" s="1376"/>
      <c r="R46" s="1376"/>
      <c r="S46" s="1376"/>
      <c r="T46" s="1376"/>
      <c r="U46" s="1376"/>
      <c r="V46" s="1376"/>
      <c r="W46" s="1376"/>
      <c r="X46" s="1376"/>
      <c r="Y46" s="1476"/>
      <c r="Z46" s="1476"/>
      <c r="AA46" s="1476"/>
      <c r="AB46" s="1476"/>
      <c r="AC46" s="285"/>
      <c r="AD46" s="285"/>
      <c r="AE46" s="260"/>
      <c r="AF46" s="260"/>
      <c r="AG46" s="260"/>
      <c r="AH46" s="260"/>
      <c r="AI46" s="260"/>
      <c r="AJ46" s="260"/>
      <c r="AL46" s="272"/>
    </row>
    <row r="47" spans="2:38" ht="10.5" customHeight="1">
      <c r="B47" s="1399"/>
      <c r="C47" s="1400"/>
      <c r="D47" s="1034"/>
      <c r="E47" s="1035"/>
      <c r="F47" s="1035"/>
      <c r="G47" s="1036"/>
      <c r="H47" s="260"/>
      <c r="I47" s="1434" t="s">
        <v>2488</v>
      </c>
      <c r="J47" s="1435"/>
      <c r="K47" s="1435"/>
      <c r="L47" s="1435"/>
      <c r="M47" s="1436"/>
      <c r="N47" s="1440" t="e">
        <f>'別紙２８　利用者実績表'!L69</f>
        <v>#DIV/0!</v>
      </c>
      <c r="O47" s="1441"/>
      <c r="P47" s="1441"/>
      <c r="Q47" s="1441"/>
      <c r="R47" s="1442"/>
      <c r="S47" s="283"/>
      <c r="T47" s="260"/>
      <c r="U47" s="260"/>
      <c r="V47" s="260"/>
      <c r="W47" s="260"/>
      <c r="X47" s="260"/>
      <c r="Y47" s="260"/>
      <c r="Z47" s="260"/>
      <c r="AA47" s="260"/>
      <c r="AB47" s="268"/>
      <c r="AC47" s="268"/>
      <c r="AD47" s="1414" t="s">
        <v>1515</v>
      </c>
      <c r="AE47" s="1415"/>
      <c r="AF47" s="1415"/>
      <c r="AG47" s="1415"/>
      <c r="AH47" s="1415"/>
      <c r="AI47" s="1415"/>
      <c r="AJ47" s="1415"/>
      <c r="AK47" s="1416"/>
      <c r="AL47" s="272"/>
    </row>
    <row r="48" spans="2:38" ht="12" customHeight="1">
      <c r="B48" s="1399"/>
      <c r="C48" s="1400"/>
      <c r="D48" s="1034"/>
      <c r="E48" s="1035"/>
      <c r="F48" s="1035"/>
      <c r="G48" s="1036"/>
      <c r="H48" s="260"/>
      <c r="I48" s="1437"/>
      <c r="J48" s="1438"/>
      <c r="K48" s="1438"/>
      <c r="L48" s="1438"/>
      <c r="M48" s="1439"/>
      <c r="N48" s="1443"/>
      <c r="O48" s="1444"/>
      <c r="P48" s="1444"/>
      <c r="Q48" s="1444"/>
      <c r="R48" s="1445"/>
      <c r="S48" s="283"/>
      <c r="T48" s="260"/>
      <c r="U48" s="260"/>
      <c r="V48" s="260"/>
      <c r="W48" s="260"/>
      <c r="X48" s="260"/>
      <c r="Y48" s="260"/>
      <c r="Z48" s="260"/>
      <c r="AA48" s="260"/>
      <c r="AB48" s="260"/>
      <c r="AC48" s="260"/>
      <c r="AD48" s="1417"/>
      <c r="AE48" s="1182"/>
      <c r="AF48" s="1182"/>
      <c r="AG48" s="1182"/>
      <c r="AH48" s="1182"/>
      <c r="AI48" s="1182"/>
      <c r="AJ48" s="1182"/>
      <c r="AK48" s="1418"/>
      <c r="AL48" s="272"/>
    </row>
    <row r="49" spans="2:38" ht="10.5" customHeight="1" thickBot="1">
      <c r="B49" s="1399"/>
      <c r="C49" s="1400"/>
      <c r="D49" s="1034"/>
      <c r="E49" s="1035"/>
      <c r="F49" s="1035"/>
      <c r="G49" s="1036"/>
      <c r="H49" s="260"/>
      <c r="I49" s="286"/>
      <c r="J49" s="260"/>
      <c r="K49" s="260"/>
      <c r="L49" s="260"/>
      <c r="M49" s="260"/>
      <c r="N49" s="260"/>
      <c r="O49" s="260"/>
      <c r="P49" s="260"/>
      <c r="Q49" s="260"/>
      <c r="R49" s="260"/>
      <c r="S49" s="283"/>
      <c r="T49" s="260"/>
      <c r="U49" s="260"/>
      <c r="V49" s="260"/>
      <c r="W49" s="260"/>
      <c r="X49" s="260"/>
      <c r="Y49" s="260"/>
      <c r="Z49" s="260"/>
      <c r="AA49" s="260"/>
      <c r="AB49" s="268"/>
      <c r="AC49" s="268"/>
      <c r="AD49" s="1419"/>
      <c r="AE49" s="1420"/>
      <c r="AF49" s="1420"/>
      <c r="AG49" s="1420"/>
      <c r="AH49" s="1420"/>
      <c r="AI49" s="1420"/>
      <c r="AJ49" s="1420"/>
      <c r="AK49" s="1421"/>
      <c r="AL49" s="272"/>
    </row>
    <row r="50" spans="2:38" ht="10.5" customHeight="1">
      <c r="B50" s="1399"/>
      <c r="C50" s="1400"/>
      <c r="D50" s="1034"/>
      <c r="E50" s="1035"/>
      <c r="F50" s="1035"/>
      <c r="G50" s="1036"/>
      <c r="H50" s="260"/>
      <c r="I50" s="286"/>
      <c r="J50" s="260"/>
      <c r="K50" s="260"/>
      <c r="L50" s="260"/>
      <c r="M50" s="260"/>
      <c r="N50" s="260"/>
      <c r="O50" s="260"/>
      <c r="P50" s="260"/>
      <c r="Q50" s="260"/>
      <c r="R50" s="260"/>
      <c r="S50" s="283"/>
      <c r="T50" s="260"/>
      <c r="U50" s="260"/>
      <c r="V50" s="260"/>
      <c r="W50" s="260"/>
      <c r="X50" s="260"/>
      <c r="Y50" s="260"/>
      <c r="Z50" s="260"/>
      <c r="AA50" s="260"/>
      <c r="AB50" s="268"/>
      <c r="AC50" s="268"/>
      <c r="AD50" s="1422"/>
      <c r="AE50" s="1423"/>
      <c r="AF50" s="1423"/>
      <c r="AG50" s="1423"/>
      <c r="AH50" s="1423"/>
      <c r="AI50" s="1423"/>
      <c r="AJ50" s="1068" t="s">
        <v>8</v>
      </c>
      <c r="AK50" s="1073"/>
      <c r="AL50" s="272"/>
    </row>
    <row r="51" spans="2:38" ht="10.5" customHeight="1" thickBot="1">
      <c r="B51" s="1399"/>
      <c r="C51" s="1400"/>
      <c r="D51" s="1034"/>
      <c r="E51" s="1035"/>
      <c r="F51" s="1035"/>
      <c r="G51" s="1036"/>
      <c r="H51" s="260"/>
      <c r="I51" s="286"/>
      <c r="J51" s="260"/>
      <c r="K51" s="260"/>
      <c r="L51" s="260"/>
      <c r="M51" s="260"/>
      <c r="N51" s="260"/>
      <c r="O51" s="260"/>
      <c r="P51" s="260"/>
      <c r="Q51" s="260"/>
      <c r="R51" s="260"/>
      <c r="S51" s="283"/>
      <c r="T51" s="260"/>
      <c r="U51" s="260"/>
      <c r="V51" s="260"/>
      <c r="W51" s="260"/>
      <c r="X51" s="260"/>
      <c r="Y51" s="260"/>
      <c r="Z51" s="260"/>
      <c r="AA51" s="260"/>
      <c r="AB51" s="268"/>
      <c r="AC51" s="268"/>
      <c r="AD51" s="1424"/>
      <c r="AE51" s="1425"/>
      <c r="AF51" s="1425"/>
      <c r="AG51" s="1425"/>
      <c r="AH51" s="1425"/>
      <c r="AI51" s="1425"/>
      <c r="AJ51" s="1426"/>
      <c r="AK51" s="1427"/>
      <c r="AL51" s="272"/>
    </row>
    <row r="52" spans="2:38" ht="10.5" customHeight="1">
      <c r="B52" s="1401"/>
      <c r="C52" s="1402"/>
      <c r="D52" s="1037"/>
      <c r="E52" s="1038"/>
      <c r="F52" s="1038"/>
      <c r="G52" s="1039"/>
      <c r="H52" s="258"/>
      <c r="I52" s="258"/>
      <c r="J52" s="258"/>
      <c r="K52" s="258"/>
      <c r="L52" s="258"/>
      <c r="M52" s="258"/>
      <c r="N52" s="258"/>
      <c r="O52" s="258"/>
      <c r="P52" s="258"/>
      <c r="Q52" s="258"/>
      <c r="R52" s="258"/>
      <c r="S52" s="258"/>
      <c r="T52" s="258"/>
      <c r="U52" s="258"/>
      <c r="V52" s="258"/>
      <c r="W52" s="258"/>
      <c r="X52" s="258"/>
      <c r="Y52" s="258"/>
      <c r="Z52" s="258"/>
      <c r="AA52" s="278"/>
      <c r="AB52" s="278"/>
      <c r="AC52" s="278"/>
      <c r="AD52" s="278"/>
      <c r="AE52" s="278"/>
      <c r="AF52" s="278"/>
      <c r="AG52" s="278"/>
      <c r="AH52" s="278"/>
      <c r="AI52" s="278"/>
      <c r="AJ52" s="278"/>
      <c r="AK52" s="278"/>
      <c r="AL52" s="287"/>
    </row>
    <row r="53" spans="2:38" ht="11.25" customHeight="1">
      <c r="B53" s="1428" t="s">
        <v>1516</v>
      </c>
      <c r="C53" s="1429"/>
      <c r="D53" s="1031" t="s">
        <v>2491</v>
      </c>
      <c r="E53" s="1032"/>
      <c r="F53" s="1032"/>
      <c r="G53" s="1032"/>
      <c r="H53" s="1032"/>
      <c r="I53" s="1032"/>
      <c r="J53" s="1032"/>
      <c r="K53" s="1032"/>
      <c r="L53" s="1032"/>
      <c r="M53" s="1032"/>
      <c r="N53" s="1032"/>
      <c r="O53" s="1032"/>
      <c r="P53" s="1032"/>
      <c r="Q53" s="1032"/>
      <c r="R53" s="1032"/>
      <c r="S53" s="1033"/>
      <c r="T53" s="1055" t="s">
        <v>1517</v>
      </c>
      <c r="U53" s="1055"/>
      <c r="V53" s="1055"/>
      <c r="W53" s="1055"/>
      <c r="X53" s="1055"/>
      <c r="Y53" s="1055"/>
      <c r="Z53" s="1055"/>
      <c r="AA53" s="1055"/>
      <c r="AB53" s="1055"/>
      <c r="AC53" s="1055"/>
      <c r="AD53" s="1055"/>
      <c r="AE53" s="1055"/>
      <c r="AF53" s="1055"/>
      <c r="AG53" s="1055"/>
      <c r="AH53" s="1055"/>
      <c r="AI53" s="1055"/>
      <c r="AJ53" s="1055"/>
      <c r="AK53" s="1055"/>
      <c r="AL53" s="1056"/>
    </row>
    <row r="54" spans="2:38" ht="11.25" customHeight="1">
      <c r="B54" s="1430"/>
      <c r="C54" s="1431"/>
      <c r="D54" s="1034"/>
      <c r="E54" s="1035"/>
      <c r="F54" s="1035"/>
      <c r="G54" s="1035"/>
      <c r="H54" s="1035"/>
      <c r="I54" s="1035"/>
      <c r="J54" s="1035"/>
      <c r="K54" s="1035"/>
      <c r="L54" s="1035"/>
      <c r="M54" s="1035"/>
      <c r="N54" s="1035"/>
      <c r="O54" s="1035"/>
      <c r="P54" s="1035"/>
      <c r="Q54" s="1035"/>
      <c r="R54" s="1035"/>
      <c r="S54" s="1036"/>
      <c r="T54" s="1432"/>
      <c r="U54" s="1432"/>
      <c r="V54" s="1432"/>
      <c r="W54" s="1432"/>
      <c r="X54" s="1432"/>
      <c r="Y54" s="1432"/>
      <c r="Z54" s="1432"/>
      <c r="AA54" s="1432"/>
      <c r="AB54" s="1432"/>
      <c r="AC54" s="1432"/>
      <c r="AD54" s="1432"/>
      <c r="AE54" s="1432"/>
      <c r="AF54" s="1432"/>
      <c r="AG54" s="1432"/>
      <c r="AH54" s="1432"/>
      <c r="AI54" s="1432"/>
      <c r="AJ54" s="1432"/>
      <c r="AK54" s="1432"/>
      <c r="AL54" s="1433"/>
    </row>
    <row r="55" spans="2:38" ht="11.25" customHeight="1">
      <c r="B55" s="1430"/>
      <c r="C55" s="1431"/>
      <c r="D55" s="1034"/>
      <c r="E55" s="1035"/>
      <c r="F55" s="1035"/>
      <c r="G55" s="1035"/>
      <c r="H55" s="1035"/>
      <c r="I55" s="1035"/>
      <c r="J55" s="1035"/>
      <c r="K55" s="1035"/>
      <c r="L55" s="1035"/>
      <c r="M55" s="1035"/>
      <c r="N55" s="1035"/>
      <c r="O55" s="1035"/>
      <c r="P55" s="1035"/>
      <c r="Q55" s="1035"/>
      <c r="R55" s="1035"/>
      <c r="S55" s="1036"/>
      <c r="T55" s="1432"/>
      <c r="U55" s="1432"/>
      <c r="V55" s="1432"/>
      <c r="W55" s="1432"/>
      <c r="X55" s="1432"/>
      <c r="Y55" s="1432"/>
      <c r="Z55" s="1432"/>
      <c r="AA55" s="1432"/>
      <c r="AB55" s="1432"/>
      <c r="AC55" s="1432"/>
      <c r="AD55" s="1432"/>
      <c r="AE55" s="1432"/>
      <c r="AF55" s="1432"/>
      <c r="AG55" s="1432"/>
      <c r="AH55" s="1432"/>
      <c r="AI55" s="1432"/>
      <c r="AJ55" s="1432"/>
      <c r="AK55" s="1432"/>
      <c r="AL55" s="1433"/>
    </row>
    <row r="56" spans="2:38" ht="11.25" customHeight="1">
      <c r="B56" s="1430"/>
      <c r="C56" s="1431"/>
      <c r="D56" s="1034"/>
      <c r="E56" s="1035"/>
      <c r="F56" s="1035"/>
      <c r="G56" s="1035"/>
      <c r="H56" s="1035"/>
      <c r="I56" s="1035"/>
      <c r="J56" s="1035"/>
      <c r="K56" s="1035"/>
      <c r="L56" s="1035"/>
      <c r="M56" s="1035"/>
      <c r="N56" s="1035"/>
      <c r="O56" s="1035"/>
      <c r="P56" s="1035"/>
      <c r="Q56" s="1035"/>
      <c r="R56" s="1035"/>
      <c r="S56" s="1036"/>
      <c r="T56" s="1432"/>
      <c r="U56" s="1432"/>
      <c r="V56" s="1432"/>
      <c r="W56" s="1432"/>
      <c r="X56" s="1432"/>
      <c r="Y56" s="1432"/>
      <c r="Z56" s="1432"/>
      <c r="AA56" s="1432"/>
      <c r="AB56" s="1432"/>
      <c r="AC56" s="1432"/>
      <c r="AD56" s="1432"/>
      <c r="AE56" s="1432"/>
      <c r="AF56" s="1432"/>
      <c r="AG56" s="1432"/>
      <c r="AH56" s="1432"/>
      <c r="AI56" s="1432"/>
      <c r="AJ56" s="1432"/>
      <c r="AK56" s="1432"/>
      <c r="AL56" s="1433"/>
    </row>
    <row r="57" spans="2:38" ht="11.25" customHeight="1">
      <c r="B57" s="1430"/>
      <c r="C57" s="1431"/>
      <c r="D57" s="1034"/>
      <c r="E57" s="1035"/>
      <c r="F57" s="1035"/>
      <c r="G57" s="1035"/>
      <c r="H57" s="1035"/>
      <c r="I57" s="1035"/>
      <c r="J57" s="1035"/>
      <c r="K57" s="1035"/>
      <c r="L57" s="1035"/>
      <c r="M57" s="1035"/>
      <c r="N57" s="1035"/>
      <c r="O57" s="1035"/>
      <c r="P57" s="1035"/>
      <c r="Q57" s="1035"/>
      <c r="R57" s="1035"/>
      <c r="S57" s="1036"/>
      <c r="T57" s="1432"/>
      <c r="U57" s="1432"/>
      <c r="V57" s="1432"/>
      <c r="W57" s="1432"/>
      <c r="X57" s="1432"/>
      <c r="Y57" s="1432"/>
      <c r="Z57" s="1432"/>
      <c r="AA57" s="1432"/>
      <c r="AB57" s="1432"/>
      <c r="AC57" s="1432"/>
      <c r="AD57" s="1432"/>
      <c r="AE57" s="1432"/>
      <c r="AF57" s="1432"/>
      <c r="AG57" s="1432"/>
      <c r="AH57" s="1432"/>
      <c r="AI57" s="1432"/>
      <c r="AJ57" s="1432"/>
      <c r="AK57" s="1432"/>
      <c r="AL57" s="1433"/>
    </row>
    <row r="58" spans="2:38" ht="11.25" customHeight="1">
      <c r="B58" s="1430"/>
      <c r="C58" s="1431"/>
      <c r="D58" s="1037"/>
      <c r="E58" s="1038"/>
      <c r="F58" s="1038"/>
      <c r="G58" s="1038"/>
      <c r="H58" s="1038"/>
      <c r="I58" s="1038"/>
      <c r="J58" s="1038"/>
      <c r="K58" s="1038"/>
      <c r="L58" s="1038"/>
      <c r="M58" s="1038"/>
      <c r="N58" s="1038"/>
      <c r="O58" s="1038"/>
      <c r="P58" s="1038"/>
      <c r="Q58" s="1038"/>
      <c r="R58" s="1038"/>
      <c r="S58" s="1039"/>
      <c r="T58" s="1432"/>
      <c r="U58" s="1432"/>
      <c r="V58" s="1432"/>
      <c r="W58" s="1432"/>
      <c r="X58" s="1432"/>
      <c r="Y58" s="1432"/>
      <c r="Z58" s="1432"/>
      <c r="AA58" s="1432"/>
      <c r="AB58" s="1432"/>
      <c r="AC58" s="1432"/>
      <c r="AD58" s="1432"/>
      <c r="AE58" s="1432"/>
      <c r="AF58" s="1432"/>
      <c r="AG58" s="1432"/>
      <c r="AH58" s="1432"/>
      <c r="AI58" s="1432"/>
      <c r="AJ58" s="1432"/>
      <c r="AK58" s="1432"/>
      <c r="AL58" s="1433"/>
    </row>
    <row r="59" spans="2:38" ht="112.5" customHeight="1">
      <c r="B59" s="1129" t="s">
        <v>2490</v>
      </c>
      <c r="C59" s="1129"/>
      <c r="D59" s="1129"/>
      <c r="E59" s="1129"/>
      <c r="F59" s="1129"/>
      <c r="G59" s="1129"/>
      <c r="H59" s="1129"/>
      <c r="I59" s="1129"/>
      <c r="J59" s="1129"/>
      <c r="K59" s="1129"/>
      <c r="L59" s="1129"/>
      <c r="M59" s="1129"/>
      <c r="N59" s="1129"/>
      <c r="O59" s="1129"/>
      <c r="P59" s="1129"/>
      <c r="Q59" s="1129"/>
      <c r="R59" s="1129"/>
      <c r="S59" s="1129"/>
      <c r="T59" s="1129"/>
      <c r="U59" s="1129"/>
      <c r="V59" s="1129"/>
      <c r="W59" s="1129"/>
      <c r="X59" s="1129"/>
      <c r="Y59" s="1129"/>
      <c r="Z59" s="1129"/>
      <c r="AA59" s="1129"/>
      <c r="AB59" s="1129"/>
      <c r="AC59" s="1129"/>
      <c r="AD59" s="1129"/>
      <c r="AE59" s="1129"/>
      <c r="AF59" s="1129"/>
      <c r="AG59" s="1129"/>
      <c r="AH59" s="1129"/>
      <c r="AI59" s="1129"/>
      <c r="AJ59" s="1129"/>
      <c r="AK59" s="1129"/>
      <c r="AL59" s="1129"/>
    </row>
  </sheetData>
  <mergeCells count="73">
    <mergeCell ref="AE38:AG39"/>
    <mergeCell ref="P41:R42"/>
    <mergeCell ref="AC2:AK2"/>
    <mergeCell ref="H7:AH8"/>
    <mergeCell ref="AI7:AL8"/>
    <mergeCell ref="I17:J18"/>
    <mergeCell ref="I11:J12"/>
    <mergeCell ref="AD41:AK43"/>
    <mergeCell ref="V43:X44"/>
    <mergeCell ref="Y43:AB44"/>
    <mergeCell ref="AD44:AI45"/>
    <mergeCell ref="AJ44:AK45"/>
    <mergeCell ref="P45:R46"/>
    <mergeCell ref="S45:U46"/>
    <mergeCell ref="V45:X46"/>
    <mergeCell ref="Y45:AB46"/>
    <mergeCell ref="B59:AL59"/>
    <mergeCell ref="AD47:AK49"/>
    <mergeCell ref="AD50:AI51"/>
    <mergeCell ref="AJ50:AK51"/>
    <mergeCell ref="B53:C58"/>
    <mergeCell ref="D53:S58"/>
    <mergeCell ref="T53:AL58"/>
    <mergeCell ref="I47:M48"/>
    <mergeCell ref="N47:R48"/>
    <mergeCell ref="P38:R39"/>
    <mergeCell ref="S41:U42"/>
    <mergeCell ref="V41:X42"/>
    <mergeCell ref="Y41:AB42"/>
    <mergeCell ref="S38:U39"/>
    <mergeCell ref="V38:X39"/>
    <mergeCell ref="Y38:AA39"/>
    <mergeCell ref="AB38:AD39"/>
    <mergeCell ref="P43:R44"/>
    <mergeCell ref="S43:U44"/>
    <mergeCell ref="I45:L46"/>
    <mergeCell ref="M45:O46"/>
    <mergeCell ref="B15:G21"/>
    <mergeCell ref="B22:C52"/>
    <mergeCell ref="D22:G29"/>
    <mergeCell ref="D33:G52"/>
    <mergeCell ref="I34:L35"/>
    <mergeCell ref="I36:L37"/>
    <mergeCell ref="M36:O37"/>
    <mergeCell ref="I41:L42"/>
    <mergeCell ref="M41:O42"/>
    <mergeCell ref="I43:L44"/>
    <mergeCell ref="M43:O44"/>
    <mergeCell ref="I31:J31"/>
    <mergeCell ref="AE36:AG37"/>
    <mergeCell ref="AH36:AJ37"/>
    <mergeCell ref="P34:R35"/>
    <mergeCell ref="S34:U35"/>
    <mergeCell ref="V34:X35"/>
    <mergeCell ref="Y34:AA35"/>
    <mergeCell ref="AB34:AD35"/>
    <mergeCell ref="AE34:AG35"/>
    <mergeCell ref="AH38:AJ39"/>
    <mergeCell ref="D30:G32"/>
    <mergeCell ref="A4:AL5"/>
    <mergeCell ref="B7:G8"/>
    <mergeCell ref="B9:G14"/>
    <mergeCell ref="M34:O35"/>
    <mergeCell ref="W20:AL21"/>
    <mergeCell ref="I24:J25"/>
    <mergeCell ref="I38:L39"/>
    <mergeCell ref="M38:O39"/>
    <mergeCell ref="AH34:AJ35"/>
    <mergeCell ref="P36:R37"/>
    <mergeCell ref="S36:U37"/>
    <mergeCell ref="V36:X37"/>
    <mergeCell ref="Y36:AA37"/>
    <mergeCell ref="AB36:AD37"/>
  </mergeCells>
  <phoneticPr fontId="3"/>
  <dataValidations count="3">
    <dataValidation type="list" allowBlank="1" showInputMessage="1" showErrorMessage="1" sqref="I11:J12">
      <formula1>"1,2,3,4,5,6"</formula1>
    </dataValidation>
    <dataValidation type="list" allowBlank="1" showInputMessage="1" showErrorMessage="1" sqref="I17:J18">
      <formula1>$BK$4:$BK$8</formula1>
    </dataValidation>
    <dataValidation type="list" allowBlank="1" showInputMessage="1" showErrorMessage="1" sqref="I24:J25">
      <formula1>$BK$4:$BK$12</formula1>
    </dataValidation>
  </dataValidations>
  <hyperlinks>
    <hyperlink ref="A1" location="目次!A1" display="目次へ"/>
  </hyperlinks>
  <pageMargins left="0.70866141732283472" right="0.70866141732283472" top="0.74803149606299213" bottom="0.74803149606299213" header="0.31496062992125984" footer="0.31496062992125984"/>
  <pageSetup paperSize="9" scale="96"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8" id="{EDB1F564-2219-4CC5-BFF6-1CCF791CF882}">
            <xm:f>別紙40!$H$24=2</xm:f>
            <x14:dxf>
              <font>
                <b/>
                <i val="0"/>
              </font>
            </x14:dxf>
          </x14:cfRule>
          <xm:sqref>L31:M31</xm:sqref>
        </x14:conditionalFormatting>
        <x14:conditionalFormatting xmlns:xm="http://schemas.microsoft.com/office/excel/2006/main">
          <x14:cfRule type="expression" priority="7" id="{70158028-CB92-44C4-B775-88094B6AFA98}">
            <xm:f>別紙40!$H$24=3</xm:f>
            <x14:dxf>
              <font>
                <b/>
                <i val="0"/>
              </font>
            </x14:dxf>
          </x14:cfRule>
          <xm:sqref>L32:N32</xm:sqref>
        </x14:conditionalFormatting>
        <x14:conditionalFormatting xmlns:xm="http://schemas.microsoft.com/office/excel/2006/main">
          <x14:cfRule type="expression" priority="6" id="{C08E9BCA-9DF9-4B5C-BC14-23FB38494570}">
            <xm:f>別紙40!$U$13=8</xm:f>
            <x14:dxf>
              <fill>
                <patternFill>
                  <bgColor theme="0" tint="-0.24994659260841701"/>
                </patternFill>
              </fill>
            </x14:dxf>
          </x14:cfRule>
          <xm:sqref>L32:AL32 O31:AL31 K31:M31</xm:sqref>
        </x14:conditionalFormatting>
        <x14:conditionalFormatting xmlns:xm="http://schemas.microsoft.com/office/excel/2006/main">
          <x14:cfRule type="expression" priority="5" id="{700F6FB2-F8F7-46E5-944E-CC320ECB58D1}">
            <xm:f>別紙40!$H$24=1</xm:f>
            <x14:dxf>
              <font>
                <b/>
                <i val="0"/>
              </font>
            </x14:dxf>
          </x14:cfRule>
          <xm:sqref>K31</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10"/>
  <sheetViews>
    <sheetView view="pageBreakPreview" zoomScale="70" zoomScaleNormal="100" zoomScaleSheetLayoutView="70" workbookViewId="0">
      <pane ySplit="10" topLeftCell="A11" activePane="bottomLeft" state="frozen"/>
      <selection activeCell="U16" sqref="U16"/>
      <selection pane="bottomLeft" activeCell="B11" sqref="B11"/>
    </sheetView>
  </sheetViews>
  <sheetFormatPr defaultRowHeight="13.5"/>
  <cols>
    <col min="1" max="1" width="4.25" style="97" customWidth="1"/>
    <col min="2" max="2" width="12" style="97" customWidth="1"/>
    <col min="3" max="15" width="9" style="97" customWidth="1"/>
    <col min="16" max="16384" width="9" style="97"/>
  </cols>
  <sheetData>
    <row r="1" spans="1:29">
      <c r="A1" s="181" t="s">
        <v>1432</v>
      </c>
    </row>
    <row r="2" spans="1:29" ht="16.5" customHeight="1" thickBot="1"/>
    <row r="3" spans="1:29" ht="30" customHeight="1" thickBot="1">
      <c r="A3" s="1490" t="s">
        <v>1227</v>
      </c>
      <c r="B3" s="1491"/>
      <c r="C3" s="1480" t="e">
        <f>目次!E8</f>
        <v>#N/A</v>
      </c>
      <c r="D3" s="1481"/>
      <c r="E3" s="1481"/>
      <c r="F3" s="1481"/>
      <c r="G3" s="1481"/>
      <c r="H3" s="1481"/>
      <c r="I3" s="1481"/>
      <c r="J3" s="1481"/>
      <c r="K3" s="1481"/>
      <c r="L3" s="1481"/>
      <c r="M3" s="1481"/>
      <c r="N3" s="1481"/>
      <c r="O3" s="1482"/>
      <c r="P3" s="292"/>
      <c r="Q3" s="292"/>
      <c r="R3" s="292"/>
      <c r="S3" s="292"/>
      <c r="T3" s="292"/>
      <c r="U3" s="292"/>
      <c r="V3" s="292"/>
      <c r="W3" s="292"/>
      <c r="X3" s="292"/>
      <c r="Y3" s="292"/>
      <c r="Z3" s="292"/>
      <c r="AA3" s="292"/>
      <c r="AB3" s="292"/>
      <c r="AC3" s="292"/>
    </row>
    <row r="4" spans="1:29" ht="19.5" customHeight="1" thickBot="1">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row>
    <row r="5" spans="1:29" ht="17.25" customHeight="1">
      <c r="A5" s="1486" t="s">
        <v>1224</v>
      </c>
      <c r="B5" s="1484"/>
      <c r="C5" s="116">
        <f>SUM(C11:C110)</f>
        <v>0</v>
      </c>
      <c r="D5" s="116">
        <f t="shared" ref="D5:N5" si="0">SUM(D11:D110)</f>
        <v>0</v>
      </c>
      <c r="E5" s="116">
        <f t="shared" si="0"/>
        <v>0</v>
      </c>
      <c r="F5" s="116">
        <f>SUM(F11:F110)</f>
        <v>0</v>
      </c>
      <c r="G5" s="116">
        <f t="shared" si="0"/>
        <v>0</v>
      </c>
      <c r="H5" s="116">
        <f t="shared" si="0"/>
        <v>0</v>
      </c>
      <c r="I5" s="116">
        <f t="shared" si="0"/>
        <v>0</v>
      </c>
      <c r="J5" s="116">
        <f t="shared" si="0"/>
        <v>0</v>
      </c>
      <c r="K5" s="116">
        <f t="shared" si="0"/>
        <v>0</v>
      </c>
      <c r="L5" s="116">
        <f t="shared" si="0"/>
        <v>0</v>
      </c>
      <c r="M5" s="116">
        <f t="shared" si="0"/>
        <v>0</v>
      </c>
      <c r="N5" s="115">
        <f t="shared" si="0"/>
        <v>0</v>
      </c>
      <c r="O5" s="114">
        <f>SUM(C5:N5)</f>
        <v>0</v>
      </c>
    </row>
    <row r="6" spans="1:29" ht="23.25" customHeight="1" thickBot="1">
      <c r="A6" s="113"/>
      <c r="B6" s="113"/>
      <c r="M6" s="1479" t="s">
        <v>2489</v>
      </c>
      <c r="N6" s="1479"/>
      <c r="O6" s="237">
        <f>O5</f>
        <v>0</v>
      </c>
      <c r="Q6" s="1"/>
      <c r="R6" s="1"/>
    </row>
    <row r="7" spans="1:29">
      <c r="A7" s="113"/>
      <c r="B7" s="113"/>
      <c r="C7" s="330"/>
      <c r="M7" s="117"/>
      <c r="N7" s="117"/>
      <c r="O7" s="118"/>
      <c r="Q7" s="1"/>
      <c r="R7" s="1"/>
    </row>
    <row r="8" spans="1:29" ht="14.25" thickBot="1">
      <c r="C8" s="331"/>
      <c r="Q8" s="1"/>
      <c r="R8" s="1"/>
    </row>
    <row r="9" spans="1:29">
      <c r="A9" s="1486" t="s">
        <v>1226</v>
      </c>
      <c r="B9" s="1487"/>
      <c r="C9" s="1483" t="s">
        <v>1225</v>
      </c>
      <c r="D9" s="1484"/>
      <c r="E9" s="1484"/>
      <c r="F9" s="1484"/>
      <c r="G9" s="1484"/>
      <c r="H9" s="1484"/>
      <c r="I9" s="1484"/>
      <c r="J9" s="1484"/>
      <c r="K9" s="1484"/>
      <c r="L9" s="1484"/>
      <c r="M9" s="1484"/>
      <c r="N9" s="1485"/>
      <c r="O9" s="1477" t="s">
        <v>1224</v>
      </c>
      <c r="Q9" s="1"/>
      <c r="R9" s="1"/>
    </row>
    <row r="10" spans="1:29" ht="14.25" thickBot="1">
      <c r="A10" s="1488"/>
      <c r="B10" s="1489"/>
      <c r="C10" s="112" t="s">
        <v>1223</v>
      </c>
      <c r="D10" s="111" t="s">
        <v>1222</v>
      </c>
      <c r="E10" s="111" t="s">
        <v>1221</v>
      </c>
      <c r="F10" s="111" t="s">
        <v>1220</v>
      </c>
      <c r="G10" s="111" t="s">
        <v>1219</v>
      </c>
      <c r="H10" s="111" t="s">
        <v>1218</v>
      </c>
      <c r="I10" s="111" t="s">
        <v>1217</v>
      </c>
      <c r="J10" s="111" t="s">
        <v>1216</v>
      </c>
      <c r="K10" s="111" t="s">
        <v>1215</v>
      </c>
      <c r="L10" s="111" t="s">
        <v>1214</v>
      </c>
      <c r="M10" s="111" t="s">
        <v>1213</v>
      </c>
      <c r="N10" s="110" t="s">
        <v>1212</v>
      </c>
      <c r="O10" s="1478"/>
      <c r="Q10" s="1"/>
      <c r="R10" s="1"/>
    </row>
    <row r="11" spans="1:29" ht="16.5" customHeight="1">
      <c r="A11" s="108">
        <v>1</v>
      </c>
      <c r="B11" s="244"/>
      <c r="C11" s="238"/>
      <c r="D11" s="239"/>
      <c r="E11" s="239"/>
      <c r="F11" s="239"/>
      <c r="G11" s="239"/>
      <c r="H11" s="239"/>
      <c r="I11" s="239"/>
      <c r="J11" s="239"/>
      <c r="K11" s="239"/>
      <c r="L11" s="239"/>
      <c r="M11" s="239"/>
      <c r="N11" s="240"/>
      <c r="O11" s="109">
        <f t="shared" ref="O11:O42" si="1">SUM(C11:N11)</f>
        <v>0</v>
      </c>
    </row>
    <row r="12" spans="1:29" ht="16.5" customHeight="1">
      <c r="A12" s="108">
        <v>2</v>
      </c>
      <c r="B12" s="244"/>
      <c r="C12" s="241"/>
      <c r="D12" s="242"/>
      <c r="E12" s="242"/>
      <c r="F12" s="242"/>
      <c r="G12" s="242"/>
      <c r="H12" s="242"/>
      <c r="I12" s="242"/>
      <c r="J12" s="242"/>
      <c r="K12" s="242"/>
      <c r="L12" s="242"/>
      <c r="M12" s="242"/>
      <c r="N12" s="243"/>
      <c r="O12" s="103">
        <f t="shared" si="1"/>
        <v>0</v>
      </c>
    </row>
    <row r="13" spans="1:29" ht="16.5" customHeight="1">
      <c r="A13" s="108">
        <v>3</v>
      </c>
      <c r="B13" s="245"/>
      <c r="C13" s="241"/>
      <c r="D13" s="242"/>
      <c r="E13" s="242"/>
      <c r="F13" s="242"/>
      <c r="G13" s="242"/>
      <c r="H13" s="242"/>
      <c r="I13" s="242"/>
      <c r="J13" s="242"/>
      <c r="K13" s="242"/>
      <c r="L13" s="242"/>
      <c r="M13" s="242"/>
      <c r="N13" s="243"/>
      <c r="O13" s="103">
        <f t="shared" si="1"/>
        <v>0</v>
      </c>
    </row>
    <row r="14" spans="1:29" ht="16.5" customHeight="1">
      <c r="A14" s="108">
        <v>7</v>
      </c>
      <c r="B14" s="244"/>
      <c r="C14" s="241"/>
      <c r="D14" s="242"/>
      <c r="E14" s="242"/>
      <c r="F14" s="242"/>
      <c r="G14" s="242"/>
      <c r="H14" s="242"/>
      <c r="I14" s="242"/>
      <c r="J14" s="242"/>
      <c r="K14" s="242"/>
      <c r="L14" s="242"/>
      <c r="M14" s="242"/>
      <c r="N14" s="243"/>
      <c r="O14" s="103">
        <f t="shared" si="1"/>
        <v>0</v>
      </c>
    </row>
    <row r="15" spans="1:29" ht="16.5" customHeight="1">
      <c r="A15" s="108">
        <v>5</v>
      </c>
      <c r="B15" s="244"/>
      <c r="C15" s="241"/>
      <c r="D15" s="242"/>
      <c r="E15" s="242"/>
      <c r="F15" s="242"/>
      <c r="G15" s="242"/>
      <c r="H15" s="242"/>
      <c r="I15" s="242"/>
      <c r="J15" s="242"/>
      <c r="K15" s="242"/>
      <c r="L15" s="242"/>
      <c r="M15" s="242"/>
      <c r="N15" s="243"/>
      <c r="O15" s="103">
        <f t="shared" si="1"/>
        <v>0</v>
      </c>
    </row>
    <row r="16" spans="1:29" ht="16.5" customHeight="1">
      <c r="A16" s="108">
        <v>6</v>
      </c>
      <c r="B16" s="244"/>
      <c r="C16" s="241"/>
      <c r="D16" s="242"/>
      <c r="E16" s="242"/>
      <c r="F16" s="242"/>
      <c r="G16" s="242"/>
      <c r="H16" s="242"/>
      <c r="I16" s="242"/>
      <c r="J16" s="242"/>
      <c r="K16" s="242"/>
      <c r="L16" s="242"/>
      <c r="M16" s="242"/>
      <c r="N16" s="243"/>
      <c r="O16" s="103">
        <f t="shared" si="1"/>
        <v>0</v>
      </c>
    </row>
    <row r="17" spans="1:15" ht="16.5" customHeight="1">
      <c r="A17" s="108">
        <v>7</v>
      </c>
      <c r="B17" s="244"/>
      <c r="C17" s="241"/>
      <c r="D17" s="242"/>
      <c r="E17" s="242"/>
      <c r="F17" s="242"/>
      <c r="G17" s="242"/>
      <c r="H17" s="242"/>
      <c r="I17" s="242"/>
      <c r="J17" s="242"/>
      <c r="K17" s="242"/>
      <c r="L17" s="242"/>
      <c r="M17" s="242"/>
      <c r="N17" s="243"/>
      <c r="O17" s="103">
        <f t="shared" si="1"/>
        <v>0</v>
      </c>
    </row>
    <row r="18" spans="1:15" ht="16.5" customHeight="1">
      <c r="A18" s="108">
        <v>8</v>
      </c>
      <c r="B18" s="244"/>
      <c r="C18" s="241"/>
      <c r="D18" s="242"/>
      <c r="E18" s="242"/>
      <c r="F18" s="242"/>
      <c r="G18" s="242"/>
      <c r="H18" s="242"/>
      <c r="I18" s="242"/>
      <c r="J18" s="242"/>
      <c r="K18" s="242"/>
      <c r="L18" s="242"/>
      <c r="M18" s="242"/>
      <c r="N18" s="243"/>
      <c r="O18" s="103">
        <f t="shared" si="1"/>
        <v>0</v>
      </c>
    </row>
    <row r="19" spans="1:15" ht="16.5" customHeight="1">
      <c r="A19" s="108">
        <v>9</v>
      </c>
      <c r="B19" s="244"/>
      <c r="C19" s="241"/>
      <c r="D19" s="242"/>
      <c r="E19" s="242"/>
      <c r="F19" s="242"/>
      <c r="G19" s="242"/>
      <c r="H19" s="242"/>
      <c r="I19" s="242"/>
      <c r="J19" s="242"/>
      <c r="K19" s="242"/>
      <c r="L19" s="242"/>
      <c r="M19" s="242"/>
      <c r="N19" s="243"/>
      <c r="O19" s="103">
        <f t="shared" si="1"/>
        <v>0</v>
      </c>
    </row>
    <row r="20" spans="1:15" ht="16.5" customHeight="1">
      <c r="A20" s="108">
        <v>10</v>
      </c>
      <c r="B20" s="244"/>
      <c r="C20" s="241"/>
      <c r="D20" s="242"/>
      <c r="E20" s="242"/>
      <c r="F20" s="242"/>
      <c r="G20" s="242"/>
      <c r="H20" s="242"/>
      <c r="I20" s="242"/>
      <c r="J20" s="242"/>
      <c r="K20" s="242"/>
      <c r="L20" s="242"/>
      <c r="M20" s="242"/>
      <c r="N20" s="243"/>
      <c r="O20" s="103">
        <f t="shared" si="1"/>
        <v>0</v>
      </c>
    </row>
    <row r="21" spans="1:15" ht="16.5" customHeight="1">
      <c r="A21" s="108">
        <v>11</v>
      </c>
      <c r="B21" s="244"/>
      <c r="C21" s="241"/>
      <c r="D21" s="242"/>
      <c r="E21" s="242"/>
      <c r="F21" s="242"/>
      <c r="G21" s="242"/>
      <c r="H21" s="242"/>
      <c r="I21" s="242"/>
      <c r="J21" s="242"/>
      <c r="K21" s="242"/>
      <c r="L21" s="242"/>
      <c r="M21" s="242"/>
      <c r="N21" s="243"/>
      <c r="O21" s="103">
        <f t="shared" si="1"/>
        <v>0</v>
      </c>
    </row>
    <row r="22" spans="1:15" ht="16.5" customHeight="1">
      <c r="A22" s="108">
        <v>12</v>
      </c>
      <c r="B22" s="244"/>
      <c r="C22" s="241"/>
      <c r="D22" s="242"/>
      <c r="E22" s="242"/>
      <c r="F22" s="242"/>
      <c r="G22" s="242"/>
      <c r="H22" s="242"/>
      <c r="I22" s="242"/>
      <c r="J22" s="242"/>
      <c r="K22" s="242"/>
      <c r="L22" s="242"/>
      <c r="M22" s="242"/>
      <c r="N22" s="243"/>
      <c r="O22" s="103">
        <f t="shared" si="1"/>
        <v>0</v>
      </c>
    </row>
    <row r="23" spans="1:15" ht="16.5" customHeight="1">
      <c r="A23" s="108">
        <v>13</v>
      </c>
      <c r="B23" s="244"/>
      <c r="C23" s="241"/>
      <c r="D23" s="242"/>
      <c r="E23" s="242"/>
      <c r="F23" s="242"/>
      <c r="G23" s="242"/>
      <c r="H23" s="242"/>
      <c r="I23" s="242"/>
      <c r="J23" s="242"/>
      <c r="K23" s="242"/>
      <c r="L23" s="242"/>
      <c r="M23" s="242"/>
      <c r="N23" s="243"/>
      <c r="O23" s="103">
        <f t="shared" si="1"/>
        <v>0</v>
      </c>
    </row>
    <row r="24" spans="1:15" ht="16.5" customHeight="1">
      <c r="A24" s="108">
        <v>14</v>
      </c>
      <c r="B24" s="244"/>
      <c r="C24" s="241"/>
      <c r="D24" s="242"/>
      <c r="E24" s="242"/>
      <c r="F24" s="242"/>
      <c r="G24" s="242"/>
      <c r="H24" s="242"/>
      <c r="I24" s="242"/>
      <c r="J24" s="242"/>
      <c r="K24" s="242"/>
      <c r="L24" s="242"/>
      <c r="M24" s="242"/>
      <c r="N24" s="243"/>
      <c r="O24" s="103">
        <f t="shared" si="1"/>
        <v>0</v>
      </c>
    </row>
    <row r="25" spans="1:15" ht="16.5" customHeight="1">
      <c r="A25" s="108">
        <v>15</v>
      </c>
      <c r="B25" s="244"/>
      <c r="C25" s="241"/>
      <c r="D25" s="242"/>
      <c r="E25" s="242"/>
      <c r="F25" s="242"/>
      <c r="G25" s="242"/>
      <c r="H25" s="242"/>
      <c r="I25" s="242"/>
      <c r="J25" s="242"/>
      <c r="K25" s="242"/>
      <c r="L25" s="242"/>
      <c r="M25" s="242"/>
      <c r="N25" s="243"/>
      <c r="O25" s="103">
        <f t="shared" si="1"/>
        <v>0</v>
      </c>
    </row>
    <row r="26" spans="1:15" ht="16.5" customHeight="1">
      <c r="A26" s="108">
        <v>16</v>
      </c>
      <c r="B26" s="244"/>
      <c r="C26" s="241"/>
      <c r="D26" s="242"/>
      <c r="E26" s="242"/>
      <c r="F26" s="242"/>
      <c r="G26" s="242"/>
      <c r="H26" s="242"/>
      <c r="I26" s="242"/>
      <c r="J26" s="242"/>
      <c r="K26" s="242"/>
      <c r="L26" s="242"/>
      <c r="M26" s="242"/>
      <c r="N26" s="243"/>
      <c r="O26" s="103">
        <f t="shared" si="1"/>
        <v>0</v>
      </c>
    </row>
    <row r="27" spans="1:15" ht="16.5" customHeight="1">
      <c r="A27" s="108">
        <v>17</v>
      </c>
      <c r="B27" s="244"/>
      <c r="C27" s="241"/>
      <c r="D27" s="242"/>
      <c r="E27" s="242"/>
      <c r="F27" s="242"/>
      <c r="G27" s="242"/>
      <c r="H27" s="242"/>
      <c r="I27" s="242"/>
      <c r="J27" s="242"/>
      <c r="K27" s="242"/>
      <c r="L27" s="242"/>
      <c r="M27" s="242"/>
      <c r="N27" s="243"/>
      <c r="O27" s="103">
        <f t="shared" si="1"/>
        <v>0</v>
      </c>
    </row>
    <row r="28" spans="1:15" ht="16.5" customHeight="1">
      <c r="A28" s="108">
        <v>18</v>
      </c>
      <c r="B28" s="244"/>
      <c r="C28" s="241"/>
      <c r="D28" s="242"/>
      <c r="E28" s="242"/>
      <c r="F28" s="242"/>
      <c r="G28" s="242"/>
      <c r="H28" s="242"/>
      <c r="I28" s="242"/>
      <c r="J28" s="242"/>
      <c r="K28" s="242"/>
      <c r="L28" s="242"/>
      <c r="M28" s="242"/>
      <c r="N28" s="243"/>
      <c r="O28" s="103">
        <f t="shared" si="1"/>
        <v>0</v>
      </c>
    </row>
    <row r="29" spans="1:15" ht="16.5" customHeight="1">
      <c r="A29" s="108">
        <v>19</v>
      </c>
      <c r="B29" s="244"/>
      <c r="C29" s="241"/>
      <c r="D29" s="242"/>
      <c r="E29" s="242"/>
      <c r="F29" s="242"/>
      <c r="G29" s="242"/>
      <c r="H29" s="242"/>
      <c r="I29" s="242"/>
      <c r="J29" s="242"/>
      <c r="K29" s="242"/>
      <c r="L29" s="242"/>
      <c r="M29" s="242"/>
      <c r="N29" s="243"/>
      <c r="O29" s="103">
        <f t="shared" si="1"/>
        <v>0</v>
      </c>
    </row>
    <row r="30" spans="1:15" ht="16.5" customHeight="1">
      <c r="A30" s="108">
        <v>20</v>
      </c>
      <c r="B30" s="244"/>
      <c r="C30" s="241"/>
      <c r="D30" s="242"/>
      <c r="E30" s="242"/>
      <c r="F30" s="242"/>
      <c r="G30" s="242"/>
      <c r="H30" s="242"/>
      <c r="I30" s="242"/>
      <c r="J30" s="242"/>
      <c r="K30" s="242"/>
      <c r="L30" s="242"/>
      <c r="M30" s="242"/>
      <c r="N30" s="243"/>
      <c r="O30" s="103">
        <f t="shared" si="1"/>
        <v>0</v>
      </c>
    </row>
    <row r="31" spans="1:15" ht="16.5" customHeight="1">
      <c r="A31" s="108">
        <v>21</v>
      </c>
      <c r="B31" s="244"/>
      <c r="C31" s="241"/>
      <c r="D31" s="242"/>
      <c r="E31" s="242"/>
      <c r="F31" s="242"/>
      <c r="G31" s="242"/>
      <c r="H31" s="242"/>
      <c r="I31" s="242"/>
      <c r="J31" s="242"/>
      <c r="K31" s="242"/>
      <c r="L31" s="242"/>
      <c r="M31" s="242"/>
      <c r="N31" s="243"/>
      <c r="O31" s="103">
        <f t="shared" si="1"/>
        <v>0</v>
      </c>
    </row>
    <row r="32" spans="1:15" ht="16.5" customHeight="1">
      <c r="A32" s="108">
        <v>22</v>
      </c>
      <c r="B32" s="107"/>
      <c r="C32" s="106"/>
      <c r="D32" s="105"/>
      <c r="E32" s="105"/>
      <c r="F32" s="105"/>
      <c r="G32" s="105"/>
      <c r="H32" s="105"/>
      <c r="I32" s="105"/>
      <c r="J32" s="105"/>
      <c r="K32" s="105"/>
      <c r="L32" s="105"/>
      <c r="M32" s="105"/>
      <c r="N32" s="104"/>
      <c r="O32" s="103">
        <f t="shared" si="1"/>
        <v>0</v>
      </c>
    </row>
    <row r="33" spans="1:15" ht="16.5" customHeight="1">
      <c r="A33" s="108">
        <v>23</v>
      </c>
      <c r="B33" s="107"/>
      <c r="C33" s="106"/>
      <c r="D33" s="105"/>
      <c r="E33" s="105"/>
      <c r="F33" s="105"/>
      <c r="G33" s="105"/>
      <c r="H33" s="105"/>
      <c r="I33" s="105"/>
      <c r="J33" s="105"/>
      <c r="K33" s="105"/>
      <c r="L33" s="105"/>
      <c r="M33" s="105"/>
      <c r="N33" s="104"/>
      <c r="O33" s="103">
        <f t="shared" si="1"/>
        <v>0</v>
      </c>
    </row>
    <row r="34" spans="1:15" ht="16.5" customHeight="1">
      <c r="A34" s="108">
        <v>24</v>
      </c>
      <c r="B34" s="107"/>
      <c r="C34" s="106"/>
      <c r="D34" s="105"/>
      <c r="E34" s="105"/>
      <c r="F34" s="105"/>
      <c r="G34" s="105"/>
      <c r="H34" s="105"/>
      <c r="I34" s="105"/>
      <c r="J34" s="105"/>
      <c r="K34" s="105"/>
      <c r="L34" s="105"/>
      <c r="M34" s="105"/>
      <c r="N34" s="104"/>
      <c r="O34" s="103">
        <f t="shared" si="1"/>
        <v>0</v>
      </c>
    </row>
    <row r="35" spans="1:15" ht="16.5" customHeight="1">
      <c r="A35" s="108">
        <v>25</v>
      </c>
      <c r="B35" s="107"/>
      <c r="C35" s="106"/>
      <c r="D35" s="105"/>
      <c r="E35" s="105"/>
      <c r="F35" s="105"/>
      <c r="G35" s="105"/>
      <c r="H35" s="105"/>
      <c r="I35" s="105"/>
      <c r="J35" s="105"/>
      <c r="K35" s="105"/>
      <c r="L35" s="105"/>
      <c r="M35" s="105"/>
      <c r="N35" s="104"/>
      <c r="O35" s="103">
        <f t="shared" si="1"/>
        <v>0</v>
      </c>
    </row>
    <row r="36" spans="1:15" ht="16.5" customHeight="1">
      <c r="A36" s="108">
        <v>26</v>
      </c>
      <c r="B36" s="107"/>
      <c r="C36" s="106"/>
      <c r="D36" s="105"/>
      <c r="E36" s="105"/>
      <c r="F36" s="105"/>
      <c r="G36" s="105"/>
      <c r="H36" s="105"/>
      <c r="I36" s="105"/>
      <c r="J36" s="105"/>
      <c r="K36" s="105"/>
      <c r="L36" s="105"/>
      <c r="M36" s="105"/>
      <c r="N36" s="104"/>
      <c r="O36" s="103">
        <f t="shared" si="1"/>
        <v>0</v>
      </c>
    </row>
    <row r="37" spans="1:15" ht="16.5" customHeight="1">
      <c r="A37" s="108">
        <v>27</v>
      </c>
      <c r="B37" s="107"/>
      <c r="C37" s="106"/>
      <c r="D37" s="105"/>
      <c r="E37" s="105"/>
      <c r="F37" s="105"/>
      <c r="G37" s="105"/>
      <c r="H37" s="105"/>
      <c r="I37" s="105"/>
      <c r="J37" s="105"/>
      <c r="K37" s="105"/>
      <c r="L37" s="105"/>
      <c r="M37" s="105"/>
      <c r="N37" s="104"/>
      <c r="O37" s="103">
        <f t="shared" si="1"/>
        <v>0</v>
      </c>
    </row>
    <row r="38" spans="1:15" ht="16.5" customHeight="1">
      <c r="A38" s="108">
        <v>28</v>
      </c>
      <c r="B38" s="107"/>
      <c r="C38" s="106"/>
      <c r="D38" s="105"/>
      <c r="E38" s="105"/>
      <c r="F38" s="105"/>
      <c r="G38" s="105"/>
      <c r="H38" s="105"/>
      <c r="I38" s="105"/>
      <c r="J38" s="105"/>
      <c r="K38" s="105"/>
      <c r="L38" s="105"/>
      <c r="M38" s="105"/>
      <c r="N38" s="104"/>
      <c r="O38" s="103">
        <f t="shared" si="1"/>
        <v>0</v>
      </c>
    </row>
    <row r="39" spans="1:15" ht="16.5" customHeight="1">
      <c r="A39" s="108">
        <v>29</v>
      </c>
      <c r="B39" s="107"/>
      <c r="C39" s="106"/>
      <c r="D39" s="105"/>
      <c r="E39" s="105"/>
      <c r="F39" s="105"/>
      <c r="G39" s="105"/>
      <c r="H39" s="105"/>
      <c r="I39" s="105"/>
      <c r="J39" s="105"/>
      <c r="K39" s="105"/>
      <c r="L39" s="105"/>
      <c r="M39" s="105"/>
      <c r="N39" s="104"/>
      <c r="O39" s="103">
        <f t="shared" si="1"/>
        <v>0</v>
      </c>
    </row>
    <row r="40" spans="1:15" ht="16.5" customHeight="1">
      <c r="A40" s="108">
        <v>30</v>
      </c>
      <c r="B40" s="107"/>
      <c r="C40" s="106"/>
      <c r="D40" s="105"/>
      <c r="E40" s="105"/>
      <c r="F40" s="105"/>
      <c r="G40" s="105"/>
      <c r="H40" s="105"/>
      <c r="I40" s="105"/>
      <c r="J40" s="105"/>
      <c r="K40" s="105"/>
      <c r="L40" s="105"/>
      <c r="M40" s="105"/>
      <c r="N40" s="104"/>
      <c r="O40" s="103">
        <f t="shared" si="1"/>
        <v>0</v>
      </c>
    </row>
    <row r="41" spans="1:15" ht="16.5" customHeight="1">
      <c r="A41" s="108">
        <v>31</v>
      </c>
      <c r="B41" s="107"/>
      <c r="C41" s="106"/>
      <c r="D41" s="105"/>
      <c r="E41" s="105"/>
      <c r="F41" s="105"/>
      <c r="G41" s="105"/>
      <c r="H41" s="105"/>
      <c r="I41" s="105"/>
      <c r="J41" s="105"/>
      <c r="K41" s="105"/>
      <c r="L41" s="105"/>
      <c r="M41" s="105"/>
      <c r="N41" s="104"/>
      <c r="O41" s="103">
        <f t="shared" si="1"/>
        <v>0</v>
      </c>
    </row>
    <row r="42" spans="1:15" ht="16.5" customHeight="1">
      <c r="A42" s="108">
        <v>32</v>
      </c>
      <c r="B42" s="107"/>
      <c r="C42" s="106"/>
      <c r="D42" s="105"/>
      <c r="E42" s="105"/>
      <c r="F42" s="105"/>
      <c r="G42" s="105"/>
      <c r="H42" s="105"/>
      <c r="I42" s="105"/>
      <c r="J42" s="105"/>
      <c r="K42" s="105"/>
      <c r="L42" s="105"/>
      <c r="M42" s="105"/>
      <c r="N42" s="104"/>
      <c r="O42" s="103">
        <f t="shared" si="1"/>
        <v>0</v>
      </c>
    </row>
    <row r="43" spans="1:15" ht="16.5" customHeight="1">
      <c r="A43" s="108">
        <v>33</v>
      </c>
      <c r="B43" s="107"/>
      <c r="C43" s="106"/>
      <c r="D43" s="105"/>
      <c r="E43" s="105"/>
      <c r="F43" s="105"/>
      <c r="G43" s="105"/>
      <c r="H43" s="105"/>
      <c r="I43" s="105"/>
      <c r="J43" s="105"/>
      <c r="K43" s="105"/>
      <c r="L43" s="105"/>
      <c r="M43" s="105"/>
      <c r="N43" s="104"/>
      <c r="O43" s="103">
        <f t="shared" ref="O43:O74" si="2">SUM(C43:N43)</f>
        <v>0</v>
      </c>
    </row>
    <row r="44" spans="1:15" ht="16.5" customHeight="1">
      <c r="A44" s="108">
        <v>34</v>
      </c>
      <c r="B44" s="107"/>
      <c r="C44" s="106"/>
      <c r="D44" s="105"/>
      <c r="E44" s="105"/>
      <c r="F44" s="105"/>
      <c r="G44" s="105"/>
      <c r="H44" s="105"/>
      <c r="I44" s="105"/>
      <c r="J44" s="105"/>
      <c r="K44" s="105"/>
      <c r="L44" s="105"/>
      <c r="M44" s="105"/>
      <c r="N44" s="104"/>
      <c r="O44" s="103">
        <f t="shared" si="2"/>
        <v>0</v>
      </c>
    </row>
    <row r="45" spans="1:15" ht="16.5" customHeight="1">
      <c r="A45" s="108">
        <v>35</v>
      </c>
      <c r="B45" s="107"/>
      <c r="C45" s="106"/>
      <c r="D45" s="105"/>
      <c r="E45" s="105"/>
      <c r="F45" s="105"/>
      <c r="G45" s="105"/>
      <c r="H45" s="105"/>
      <c r="I45" s="105"/>
      <c r="J45" s="105"/>
      <c r="K45" s="105"/>
      <c r="L45" s="105"/>
      <c r="M45" s="105"/>
      <c r="N45" s="104"/>
      <c r="O45" s="103">
        <f t="shared" si="2"/>
        <v>0</v>
      </c>
    </row>
    <row r="46" spans="1:15" ht="16.5" customHeight="1">
      <c r="A46" s="108">
        <v>36</v>
      </c>
      <c r="B46" s="107"/>
      <c r="C46" s="106"/>
      <c r="D46" s="105"/>
      <c r="E46" s="105"/>
      <c r="F46" s="105"/>
      <c r="G46" s="105"/>
      <c r="H46" s="105"/>
      <c r="I46" s="105"/>
      <c r="J46" s="105"/>
      <c r="K46" s="105"/>
      <c r="L46" s="105"/>
      <c r="M46" s="105"/>
      <c r="N46" s="104"/>
      <c r="O46" s="103">
        <f t="shared" si="2"/>
        <v>0</v>
      </c>
    </row>
    <row r="47" spans="1:15" ht="16.5" customHeight="1">
      <c r="A47" s="108">
        <v>37</v>
      </c>
      <c r="B47" s="107"/>
      <c r="C47" s="106"/>
      <c r="D47" s="105"/>
      <c r="E47" s="105"/>
      <c r="F47" s="105"/>
      <c r="G47" s="105"/>
      <c r="H47" s="105"/>
      <c r="I47" s="105"/>
      <c r="J47" s="105"/>
      <c r="K47" s="105"/>
      <c r="L47" s="105"/>
      <c r="M47" s="105"/>
      <c r="N47" s="104"/>
      <c r="O47" s="103">
        <f t="shared" si="2"/>
        <v>0</v>
      </c>
    </row>
    <row r="48" spans="1:15" ht="16.5" customHeight="1">
      <c r="A48" s="108">
        <v>38</v>
      </c>
      <c r="B48" s="107"/>
      <c r="C48" s="106"/>
      <c r="D48" s="105"/>
      <c r="E48" s="105"/>
      <c r="F48" s="105"/>
      <c r="G48" s="105"/>
      <c r="H48" s="105"/>
      <c r="I48" s="105"/>
      <c r="J48" s="105"/>
      <c r="K48" s="105"/>
      <c r="L48" s="105"/>
      <c r="M48" s="105"/>
      <c r="N48" s="104"/>
      <c r="O48" s="103">
        <f t="shared" si="2"/>
        <v>0</v>
      </c>
    </row>
    <row r="49" spans="1:15" ht="16.5" customHeight="1">
      <c r="A49" s="108">
        <v>39</v>
      </c>
      <c r="B49" s="107"/>
      <c r="C49" s="106"/>
      <c r="D49" s="105"/>
      <c r="E49" s="105"/>
      <c r="F49" s="105"/>
      <c r="G49" s="105"/>
      <c r="H49" s="105"/>
      <c r="I49" s="105"/>
      <c r="J49" s="105"/>
      <c r="K49" s="105"/>
      <c r="L49" s="105"/>
      <c r="M49" s="105"/>
      <c r="N49" s="104"/>
      <c r="O49" s="103">
        <f t="shared" si="2"/>
        <v>0</v>
      </c>
    </row>
    <row r="50" spans="1:15" ht="16.5" customHeight="1">
      <c r="A50" s="108">
        <v>40</v>
      </c>
      <c r="B50" s="107"/>
      <c r="C50" s="106"/>
      <c r="D50" s="105"/>
      <c r="E50" s="105"/>
      <c r="F50" s="105"/>
      <c r="G50" s="105"/>
      <c r="H50" s="105"/>
      <c r="I50" s="105"/>
      <c r="J50" s="105"/>
      <c r="K50" s="105"/>
      <c r="L50" s="105"/>
      <c r="M50" s="105"/>
      <c r="N50" s="104"/>
      <c r="O50" s="103">
        <f t="shared" si="2"/>
        <v>0</v>
      </c>
    </row>
    <row r="51" spans="1:15" ht="16.5" customHeight="1">
      <c r="A51" s="108">
        <v>41</v>
      </c>
      <c r="B51" s="107"/>
      <c r="C51" s="106"/>
      <c r="D51" s="105"/>
      <c r="E51" s="105"/>
      <c r="F51" s="105"/>
      <c r="G51" s="105"/>
      <c r="H51" s="105"/>
      <c r="I51" s="105"/>
      <c r="J51" s="105"/>
      <c r="K51" s="105"/>
      <c r="L51" s="105"/>
      <c r="M51" s="105"/>
      <c r="N51" s="104"/>
      <c r="O51" s="103">
        <f t="shared" si="2"/>
        <v>0</v>
      </c>
    </row>
    <row r="52" spans="1:15" ht="16.5" customHeight="1">
      <c r="A52" s="108">
        <v>42</v>
      </c>
      <c r="B52" s="107"/>
      <c r="C52" s="106"/>
      <c r="D52" s="105"/>
      <c r="E52" s="105"/>
      <c r="F52" s="105"/>
      <c r="G52" s="105"/>
      <c r="H52" s="105"/>
      <c r="I52" s="105"/>
      <c r="J52" s="105"/>
      <c r="K52" s="105"/>
      <c r="L52" s="105"/>
      <c r="M52" s="105"/>
      <c r="N52" s="104"/>
      <c r="O52" s="103">
        <f t="shared" si="2"/>
        <v>0</v>
      </c>
    </row>
    <row r="53" spans="1:15" ht="16.5" customHeight="1">
      <c r="A53" s="108">
        <v>43</v>
      </c>
      <c r="B53" s="107"/>
      <c r="C53" s="106"/>
      <c r="D53" s="105"/>
      <c r="E53" s="105"/>
      <c r="F53" s="105"/>
      <c r="G53" s="105"/>
      <c r="H53" s="105"/>
      <c r="I53" s="105"/>
      <c r="J53" s="105"/>
      <c r="K53" s="105"/>
      <c r="L53" s="105"/>
      <c r="M53" s="105"/>
      <c r="N53" s="104"/>
      <c r="O53" s="103">
        <f t="shared" si="2"/>
        <v>0</v>
      </c>
    </row>
    <row r="54" spans="1:15" ht="16.5" customHeight="1">
      <c r="A54" s="108">
        <v>44</v>
      </c>
      <c r="B54" s="107"/>
      <c r="C54" s="106"/>
      <c r="D54" s="105"/>
      <c r="E54" s="105"/>
      <c r="F54" s="105"/>
      <c r="G54" s="105"/>
      <c r="H54" s="105"/>
      <c r="I54" s="105"/>
      <c r="J54" s="105"/>
      <c r="K54" s="105"/>
      <c r="L54" s="105"/>
      <c r="M54" s="105"/>
      <c r="N54" s="104"/>
      <c r="O54" s="103">
        <f t="shared" si="2"/>
        <v>0</v>
      </c>
    </row>
    <row r="55" spans="1:15" ht="16.5" customHeight="1">
      <c r="A55" s="108">
        <v>45</v>
      </c>
      <c r="B55" s="107"/>
      <c r="C55" s="106"/>
      <c r="D55" s="105"/>
      <c r="E55" s="105"/>
      <c r="F55" s="105"/>
      <c r="G55" s="105"/>
      <c r="H55" s="105"/>
      <c r="I55" s="105"/>
      <c r="J55" s="105"/>
      <c r="K55" s="105"/>
      <c r="L55" s="105"/>
      <c r="M55" s="105"/>
      <c r="N55" s="104"/>
      <c r="O55" s="103">
        <f t="shared" si="2"/>
        <v>0</v>
      </c>
    </row>
    <row r="56" spans="1:15" ht="16.5" customHeight="1">
      <c r="A56" s="108">
        <v>46</v>
      </c>
      <c r="B56" s="107"/>
      <c r="C56" s="106"/>
      <c r="D56" s="105"/>
      <c r="E56" s="105"/>
      <c r="F56" s="105"/>
      <c r="G56" s="105"/>
      <c r="H56" s="105"/>
      <c r="I56" s="105"/>
      <c r="J56" s="105"/>
      <c r="K56" s="105"/>
      <c r="L56" s="105"/>
      <c r="M56" s="105"/>
      <c r="N56" s="104"/>
      <c r="O56" s="103">
        <f t="shared" si="2"/>
        <v>0</v>
      </c>
    </row>
    <row r="57" spans="1:15" ht="16.5" customHeight="1">
      <c r="A57" s="108">
        <v>47</v>
      </c>
      <c r="B57" s="107"/>
      <c r="C57" s="106"/>
      <c r="D57" s="105"/>
      <c r="E57" s="105"/>
      <c r="F57" s="105"/>
      <c r="G57" s="105"/>
      <c r="H57" s="105"/>
      <c r="I57" s="105"/>
      <c r="J57" s="105"/>
      <c r="K57" s="105"/>
      <c r="L57" s="105"/>
      <c r="M57" s="105"/>
      <c r="N57" s="104"/>
      <c r="O57" s="103">
        <f t="shared" si="2"/>
        <v>0</v>
      </c>
    </row>
    <row r="58" spans="1:15" ht="16.5" customHeight="1">
      <c r="A58" s="108">
        <v>48</v>
      </c>
      <c r="B58" s="107"/>
      <c r="C58" s="106"/>
      <c r="D58" s="105"/>
      <c r="E58" s="105"/>
      <c r="F58" s="105"/>
      <c r="G58" s="105"/>
      <c r="H58" s="105"/>
      <c r="I58" s="105"/>
      <c r="J58" s="105"/>
      <c r="K58" s="105"/>
      <c r="L58" s="105"/>
      <c r="M58" s="105"/>
      <c r="N58" s="104"/>
      <c r="O58" s="103">
        <f t="shared" si="2"/>
        <v>0</v>
      </c>
    </row>
    <row r="59" spans="1:15" ht="16.5" customHeight="1">
      <c r="A59" s="108">
        <v>49</v>
      </c>
      <c r="B59" s="107"/>
      <c r="C59" s="106"/>
      <c r="D59" s="105"/>
      <c r="E59" s="105"/>
      <c r="F59" s="105"/>
      <c r="G59" s="105"/>
      <c r="H59" s="105"/>
      <c r="I59" s="105"/>
      <c r="J59" s="105"/>
      <c r="K59" s="105"/>
      <c r="L59" s="105"/>
      <c r="M59" s="105"/>
      <c r="N59" s="104"/>
      <c r="O59" s="103">
        <f t="shared" si="2"/>
        <v>0</v>
      </c>
    </row>
    <row r="60" spans="1:15" ht="16.5" customHeight="1">
      <c r="A60" s="108">
        <v>50</v>
      </c>
      <c r="B60" s="107"/>
      <c r="C60" s="106"/>
      <c r="D60" s="105"/>
      <c r="E60" s="105"/>
      <c r="F60" s="105"/>
      <c r="G60" s="105"/>
      <c r="H60" s="105"/>
      <c r="I60" s="105"/>
      <c r="J60" s="105"/>
      <c r="K60" s="105"/>
      <c r="L60" s="105"/>
      <c r="M60" s="105"/>
      <c r="N60" s="104"/>
      <c r="O60" s="103">
        <f t="shared" si="2"/>
        <v>0</v>
      </c>
    </row>
    <row r="61" spans="1:15" ht="16.5" customHeight="1">
      <c r="A61" s="108">
        <v>51</v>
      </c>
      <c r="B61" s="107"/>
      <c r="C61" s="106"/>
      <c r="D61" s="105"/>
      <c r="E61" s="105"/>
      <c r="F61" s="105"/>
      <c r="G61" s="105"/>
      <c r="H61" s="105"/>
      <c r="I61" s="105"/>
      <c r="J61" s="105"/>
      <c r="K61" s="105"/>
      <c r="L61" s="105"/>
      <c r="M61" s="105"/>
      <c r="N61" s="104"/>
      <c r="O61" s="103">
        <f t="shared" si="2"/>
        <v>0</v>
      </c>
    </row>
    <row r="62" spans="1:15" ht="16.5" customHeight="1">
      <c r="A62" s="108">
        <v>52</v>
      </c>
      <c r="B62" s="107"/>
      <c r="C62" s="106"/>
      <c r="D62" s="105"/>
      <c r="E62" s="105"/>
      <c r="F62" s="105"/>
      <c r="G62" s="105"/>
      <c r="H62" s="105"/>
      <c r="I62" s="105"/>
      <c r="J62" s="105"/>
      <c r="K62" s="105"/>
      <c r="L62" s="105"/>
      <c r="M62" s="105"/>
      <c r="N62" s="104"/>
      <c r="O62" s="103">
        <f t="shared" si="2"/>
        <v>0</v>
      </c>
    </row>
    <row r="63" spans="1:15" ht="16.5" customHeight="1">
      <c r="A63" s="108">
        <v>53</v>
      </c>
      <c r="B63" s="107"/>
      <c r="C63" s="106"/>
      <c r="D63" s="105"/>
      <c r="E63" s="105"/>
      <c r="F63" s="105"/>
      <c r="G63" s="105"/>
      <c r="H63" s="105"/>
      <c r="I63" s="105"/>
      <c r="J63" s="105"/>
      <c r="K63" s="105"/>
      <c r="L63" s="105"/>
      <c r="M63" s="105"/>
      <c r="N63" s="104"/>
      <c r="O63" s="103">
        <f t="shared" si="2"/>
        <v>0</v>
      </c>
    </row>
    <row r="64" spans="1:15" ht="16.5" customHeight="1">
      <c r="A64" s="108">
        <v>54</v>
      </c>
      <c r="B64" s="107"/>
      <c r="C64" s="106"/>
      <c r="D64" s="105"/>
      <c r="E64" s="105"/>
      <c r="F64" s="105"/>
      <c r="G64" s="105"/>
      <c r="H64" s="105"/>
      <c r="I64" s="105"/>
      <c r="J64" s="105"/>
      <c r="K64" s="105"/>
      <c r="L64" s="105"/>
      <c r="M64" s="105"/>
      <c r="N64" s="104"/>
      <c r="O64" s="103">
        <f t="shared" si="2"/>
        <v>0</v>
      </c>
    </row>
    <row r="65" spans="1:15" ht="16.5" customHeight="1">
      <c r="A65" s="108">
        <v>55</v>
      </c>
      <c r="B65" s="107"/>
      <c r="C65" s="106"/>
      <c r="D65" s="105"/>
      <c r="E65" s="105"/>
      <c r="F65" s="105"/>
      <c r="G65" s="105"/>
      <c r="H65" s="105"/>
      <c r="I65" s="105"/>
      <c r="J65" s="105"/>
      <c r="K65" s="105"/>
      <c r="L65" s="105"/>
      <c r="M65" s="105"/>
      <c r="N65" s="104"/>
      <c r="O65" s="103">
        <f t="shared" si="2"/>
        <v>0</v>
      </c>
    </row>
    <row r="66" spans="1:15" ht="16.5" customHeight="1">
      <c r="A66" s="108">
        <v>56</v>
      </c>
      <c r="B66" s="107"/>
      <c r="C66" s="106"/>
      <c r="D66" s="105"/>
      <c r="E66" s="105"/>
      <c r="F66" s="105"/>
      <c r="G66" s="105"/>
      <c r="H66" s="105"/>
      <c r="I66" s="105"/>
      <c r="J66" s="105"/>
      <c r="K66" s="105"/>
      <c r="L66" s="105"/>
      <c r="M66" s="105"/>
      <c r="N66" s="104"/>
      <c r="O66" s="103">
        <f t="shared" si="2"/>
        <v>0</v>
      </c>
    </row>
    <row r="67" spans="1:15" ht="16.5" customHeight="1">
      <c r="A67" s="108">
        <v>57</v>
      </c>
      <c r="B67" s="107"/>
      <c r="C67" s="106"/>
      <c r="D67" s="105"/>
      <c r="E67" s="105"/>
      <c r="F67" s="105"/>
      <c r="G67" s="105"/>
      <c r="H67" s="105"/>
      <c r="I67" s="105"/>
      <c r="J67" s="105"/>
      <c r="K67" s="105"/>
      <c r="L67" s="105"/>
      <c r="M67" s="105"/>
      <c r="N67" s="104"/>
      <c r="O67" s="103">
        <f t="shared" si="2"/>
        <v>0</v>
      </c>
    </row>
    <row r="68" spans="1:15" ht="16.5" customHeight="1">
      <c r="A68" s="108">
        <v>58</v>
      </c>
      <c r="B68" s="107"/>
      <c r="C68" s="106"/>
      <c r="D68" s="105"/>
      <c r="E68" s="105"/>
      <c r="F68" s="105"/>
      <c r="G68" s="105"/>
      <c r="H68" s="105"/>
      <c r="I68" s="105"/>
      <c r="J68" s="105"/>
      <c r="K68" s="105"/>
      <c r="L68" s="105"/>
      <c r="M68" s="105"/>
      <c r="N68" s="104"/>
      <c r="O68" s="103">
        <f t="shared" si="2"/>
        <v>0</v>
      </c>
    </row>
    <row r="69" spans="1:15" ht="16.5" customHeight="1">
      <c r="A69" s="108">
        <v>59</v>
      </c>
      <c r="B69" s="107"/>
      <c r="C69" s="106"/>
      <c r="D69" s="105"/>
      <c r="E69" s="105"/>
      <c r="F69" s="105"/>
      <c r="G69" s="105"/>
      <c r="H69" s="105"/>
      <c r="I69" s="105"/>
      <c r="J69" s="105"/>
      <c r="K69" s="105"/>
      <c r="L69" s="105"/>
      <c r="M69" s="105"/>
      <c r="N69" s="104"/>
      <c r="O69" s="103">
        <f t="shared" si="2"/>
        <v>0</v>
      </c>
    </row>
    <row r="70" spans="1:15" ht="16.5" customHeight="1">
      <c r="A70" s="108">
        <v>60</v>
      </c>
      <c r="B70" s="107"/>
      <c r="C70" s="106"/>
      <c r="D70" s="105"/>
      <c r="E70" s="105"/>
      <c r="F70" s="105"/>
      <c r="G70" s="105"/>
      <c r="H70" s="105"/>
      <c r="I70" s="105"/>
      <c r="J70" s="105"/>
      <c r="K70" s="105"/>
      <c r="L70" s="105"/>
      <c r="M70" s="105"/>
      <c r="N70" s="104"/>
      <c r="O70" s="103">
        <f t="shared" si="2"/>
        <v>0</v>
      </c>
    </row>
    <row r="71" spans="1:15" ht="16.5" customHeight="1">
      <c r="A71" s="108">
        <v>61</v>
      </c>
      <c r="B71" s="107"/>
      <c r="C71" s="106"/>
      <c r="D71" s="105"/>
      <c r="E71" s="105"/>
      <c r="F71" s="105"/>
      <c r="G71" s="105"/>
      <c r="H71" s="105"/>
      <c r="I71" s="105"/>
      <c r="J71" s="105"/>
      <c r="K71" s="105"/>
      <c r="L71" s="105"/>
      <c r="M71" s="105"/>
      <c r="N71" s="104"/>
      <c r="O71" s="103">
        <f t="shared" si="2"/>
        <v>0</v>
      </c>
    </row>
    <row r="72" spans="1:15" ht="16.5" customHeight="1">
      <c r="A72" s="108">
        <v>62</v>
      </c>
      <c r="B72" s="107"/>
      <c r="C72" s="106"/>
      <c r="D72" s="105"/>
      <c r="E72" s="105"/>
      <c r="F72" s="105"/>
      <c r="G72" s="105"/>
      <c r="H72" s="105"/>
      <c r="I72" s="105"/>
      <c r="J72" s="105"/>
      <c r="K72" s="105"/>
      <c r="L72" s="105"/>
      <c r="M72" s="105"/>
      <c r="N72" s="104"/>
      <c r="O72" s="103">
        <f t="shared" si="2"/>
        <v>0</v>
      </c>
    </row>
    <row r="73" spans="1:15" ht="16.5" customHeight="1">
      <c r="A73" s="108">
        <v>63</v>
      </c>
      <c r="B73" s="107"/>
      <c r="C73" s="106"/>
      <c r="D73" s="105"/>
      <c r="E73" s="105"/>
      <c r="F73" s="105"/>
      <c r="G73" s="105"/>
      <c r="H73" s="105"/>
      <c r="I73" s="105"/>
      <c r="J73" s="105"/>
      <c r="K73" s="105"/>
      <c r="L73" s="105"/>
      <c r="M73" s="105"/>
      <c r="N73" s="104"/>
      <c r="O73" s="103">
        <f t="shared" si="2"/>
        <v>0</v>
      </c>
    </row>
    <row r="74" spans="1:15" ht="16.5" customHeight="1">
      <c r="A74" s="108">
        <v>64</v>
      </c>
      <c r="B74" s="107"/>
      <c r="C74" s="106"/>
      <c r="D74" s="105"/>
      <c r="E74" s="105"/>
      <c r="F74" s="105"/>
      <c r="G74" s="105"/>
      <c r="H74" s="105"/>
      <c r="I74" s="105"/>
      <c r="J74" s="105"/>
      <c r="K74" s="105"/>
      <c r="L74" s="105"/>
      <c r="M74" s="105"/>
      <c r="N74" s="104"/>
      <c r="O74" s="103">
        <f t="shared" si="2"/>
        <v>0</v>
      </c>
    </row>
    <row r="75" spans="1:15" ht="16.5" customHeight="1">
      <c r="A75" s="108">
        <v>65</v>
      </c>
      <c r="B75" s="107"/>
      <c r="C75" s="106"/>
      <c r="D75" s="105"/>
      <c r="E75" s="105"/>
      <c r="F75" s="105"/>
      <c r="G75" s="105"/>
      <c r="H75" s="105"/>
      <c r="I75" s="105"/>
      <c r="J75" s="105"/>
      <c r="K75" s="105"/>
      <c r="L75" s="105"/>
      <c r="M75" s="105"/>
      <c r="N75" s="104"/>
      <c r="O75" s="103">
        <f t="shared" ref="O75:O106" si="3">SUM(C75:N75)</f>
        <v>0</v>
      </c>
    </row>
    <row r="76" spans="1:15" ht="16.5" customHeight="1">
      <c r="A76" s="108">
        <v>66</v>
      </c>
      <c r="B76" s="107"/>
      <c r="C76" s="106"/>
      <c r="D76" s="105"/>
      <c r="E76" s="105"/>
      <c r="F76" s="105"/>
      <c r="G76" s="105"/>
      <c r="H76" s="105"/>
      <c r="I76" s="105"/>
      <c r="J76" s="105"/>
      <c r="K76" s="105"/>
      <c r="L76" s="105"/>
      <c r="M76" s="105"/>
      <c r="N76" s="104"/>
      <c r="O76" s="103">
        <f t="shared" si="3"/>
        <v>0</v>
      </c>
    </row>
    <row r="77" spans="1:15" ht="16.5" customHeight="1">
      <c r="A77" s="108">
        <v>67</v>
      </c>
      <c r="B77" s="107"/>
      <c r="C77" s="106"/>
      <c r="D77" s="105"/>
      <c r="E77" s="105"/>
      <c r="F77" s="105"/>
      <c r="G77" s="105"/>
      <c r="H77" s="105"/>
      <c r="I77" s="105"/>
      <c r="J77" s="105"/>
      <c r="K77" s="105"/>
      <c r="L77" s="105"/>
      <c r="M77" s="105"/>
      <c r="N77" s="104"/>
      <c r="O77" s="103">
        <f t="shared" si="3"/>
        <v>0</v>
      </c>
    </row>
    <row r="78" spans="1:15" ht="16.5" customHeight="1">
      <c r="A78" s="108">
        <v>68</v>
      </c>
      <c r="B78" s="107"/>
      <c r="C78" s="106"/>
      <c r="D78" s="105"/>
      <c r="E78" s="105"/>
      <c r="F78" s="105"/>
      <c r="G78" s="105"/>
      <c r="H78" s="105"/>
      <c r="I78" s="105"/>
      <c r="J78" s="105"/>
      <c r="K78" s="105"/>
      <c r="L78" s="105"/>
      <c r="M78" s="105"/>
      <c r="N78" s="104"/>
      <c r="O78" s="103">
        <f t="shared" si="3"/>
        <v>0</v>
      </c>
    </row>
    <row r="79" spans="1:15" ht="16.5" customHeight="1">
      <c r="A79" s="108">
        <v>69</v>
      </c>
      <c r="B79" s="107"/>
      <c r="C79" s="106"/>
      <c r="D79" s="105"/>
      <c r="E79" s="105"/>
      <c r="F79" s="105"/>
      <c r="G79" s="105"/>
      <c r="H79" s="105"/>
      <c r="I79" s="105"/>
      <c r="J79" s="105"/>
      <c r="K79" s="105"/>
      <c r="L79" s="105"/>
      <c r="M79" s="105"/>
      <c r="N79" s="104"/>
      <c r="O79" s="103">
        <f t="shared" si="3"/>
        <v>0</v>
      </c>
    </row>
    <row r="80" spans="1:15" ht="16.5" customHeight="1">
      <c r="A80" s="108">
        <v>70</v>
      </c>
      <c r="B80" s="107"/>
      <c r="C80" s="106"/>
      <c r="D80" s="105"/>
      <c r="E80" s="105"/>
      <c r="F80" s="105"/>
      <c r="G80" s="105"/>
      <c r="H80" s="105"/>
      <c r="I80" s="105"/>
      <c r="J80" s="105"/>
      <c r="K80" s="105"/>
      <c r="L80" s="105"/>
      <c r="M80" s="105"/>
      <c r="N80" s="104"/>
      <c r="O80" s="103">
        <f t="shared" si="3"/>
        <v>0</v>
      </c>
    </row>
    <row r="81" spans="1:15" ht="16.5" customHeight="1">
      <c r="A81" s="108">
        <v>71</v>
      </c>
      <c r="B81" s="107"/>
      <c r="C81" s="106"/>
      <c r="D81" s="105"/>
      <c r="E81" s="105"/>
      <c r="F81" s="105"/>
      <c r="G81" s="105"/>
      <c r="H81" s="105"/>
      <c r="I81" s="105"/>
      <c r="J81" s="105"/>
      <c r="K81" s="105"/>
      <c r="L81" s="105"/>
      <c r="M81" s="105"/>
      <c r="N81" s="104"/>
      <c r="O81" s="103">
        <f t="shared" si="3"/>
        <v>0</v>
      </c>
    </row>
    <row r="82" spans="1:15" ht="16.5" customHeight="1">
      <c r="A82" s="108">
        <v>72</v>
      </c>
      <c r="B82" s="107"/>
      <c r="C82" s="106"/>
      <c r="D82" s="105"/>
      <c r="E82" s="105"/>
      <c r="F82" s="105"/>
      <c r="G82" s="105"/>
      <c r="H82" s="105"/>
      <c r="I82" s="105"/>
      <c r="J82" s="105"/>
      <c r="K82" s="105"/>
      <c r="L82" s="105"/>
      <c r="M82" s="105"/>
      <c r="N82" s="104"/>
      <c r="O82" s="103">
        <f t="shared" si="3"/>
        <v>0</v>
      </c>
    </row>
    <row r="83" spans="1:15" ht="16.5" customHeight="1">
      <c r="A83" s="108">
        <v>73</v>
      </c>
      <c r="B83" s="107"/>
      <c r="C83" s="106"/>
      <c r="D83" s="105"/>
      <c r="E83" s="105"/>
      <c r="F83" s="105"/>
      <c r="G83" s="105"/>
      <c r="H83" s="105"/>
      <c r="I83" s="105"/>
      <c r="J83" s="105"/>
      <c r="K83" s="105"/>
      <c r="L83" s="105"/>
      <c r="M83" s="105"/>
      <c r="N83" s="104"/>
      <c r="O83" s="103">
        <f t="shared" si="3"/>
        <v>0</v>
      </c>
    </row>
    <row r="84" spans="1:15" ht="16.5" customHeight="1">
      <c r="A84" s="108">
        <v>74</v>
      </c>
      <c r="B84" s="107"/>
      <c r="C84" s="106"/>
      <c r="D84" s="105"/>
      <c r="E84" s="105"/>
      <c r="F84" s="105"/>
      <c r="G84" s="105"/>
      <c r="H84" s="105"/>
      <c r="I84" s="105"/>
      <c r="J84" s="105"/>
      <c r="K84" s="105"/>
      <c r="L84" s="105"/>
      <c r="M84" s="105"/>
      <c r="N84" s="104"/>
      <c r="O84" s="103">
        <f t="shared" si="3"/>
        <v>0</v>
      </c>
    </row>
    <row r="85" spans="1:15" ht="16.5" customHeight="1">
      <c r="A85" s="108">
        <v>75</v>
      </c>
      <c r="B85" s="107"/>
      <c r="C85" s="106"/>
      <c r="D85" s="105"/>
      <c r="E85" s="105"/>
      <c r="F85" s="105"/>
      <c r="G85" s="105"/>
      <c r="H85" s="105"/>
      <c r="I85" s="105"/>
      <c r="J85" s="105"/>
      <c r="K85" s="105"/>
      <c r="L85" s="105"/>
      <c r="M85" s="105"/>
      <c r="N85" s="104"/>
      <c r="O85" s="103">
        <f t="shared" si="3"/>
        <v>0</v>
      </c>
    </row>
    <row r="86" spans="1:15" ht="16.5" customHeight="1">
      <c r="A86" s="108">
        <v>76</v>
      </c>
      <c r="B86" s="107"/>
      <c r="C86" s="106"/>
      <c r="D86" s="105"/>
      <c r="E86" s="105"/>
      <c r="F86" s="105"/>
      <c r="G86" s="105"/>
      <c r="H86" s="105"/>
      <c r="I86" s="105"/>
      <c r="J86" s="105"/>
      <c r="K86" s="105"/>
      <c r="L86" s="105"/>
      <c r="M86" s="105"/>
      <c r="N86" s="104"/>
      <c r="O86" s="103">
        <f t="shared" si="3"/>
        <v>0</v>
      </c>
    </row>
    <row r="87" spans="1:15" ht="16.5" customHeight="1">
      <c r="A87" s="108">
        <v>77</v>
      </c>
      <c r="B87" s="107"/>
      <c r="C87" s="106"/>
      <c r="D87" s="105"/>
      <c r="E87" s="105"/>
      <c r="F87" s="105"/>
      <c r="G87" s="105"/>
      <c r="H87" s="105"/>
      <c r="I87" s="105"/>
      <c r="J87" s="105"/>
      <c r="K87" s="105"/>
      <c r="L87" s="105"/>
      <c r="M87" s="105"/>
      <c r="N87" s="104"/>
      <c r="O87" s="103">
        <f t="shared" si="3"/>
        <v>0</v>
      </c>
    </row>
    <row r="88" spans="1:15" ht="16.5" customHeight="1">
      <c r="A88" s="108">
        <v>78</v>
      </c>
      <c r="B88" s="107"/>
      <c r="C88" s="106"/>
      <c r="D88" s="105"/>
      <c r="E88" s="105"/>
      <c r="F88" s="105"/>
      <c r="G88" s="105"/>
      <c r="H88" s="105"/>
      <c r="I88" s="105"/>
      <c r="J88" s="105"/>
      <c r="K88" s="105"/>
      <c r="L88" s="105"/>
      <c r="M88" s="105"/>
      <c r="N88" s="104"/>
      <c r="O88" s="103">
        <f t="shared" si="3"/>
        <v>0</v>
      </c>
    </row>
    <row r="89" spans="1:15" ht="16.5" customHeight="1">
      <c r="A89" s="108">
        <v>79</v>
      </c>
      <c r="B89" s="107"/>
      <c r="C89" s="106"/>
      <c r="D89" s="105"/>
      <c r="E89" s="105"/>
      <c r="F89" s="105"/>
      <c r="G89" s="105"/>
      <c r="H89" s="105"/>
      <c r="I89" s="105"/>
      <c r="J89" s="105"/>
      <c r="K89" s="105"/>
      <c r="L89" s="105"/>
      <c r="M89" s="105"/>
      <c r="N89" s="104"/>
      <c r="O89" s="103">
        <f t="shared" si="3"/>
        <v>0</v>
      </c>
    </row>
    <row r="90" spans="1:15" ht="16.5" customHeight="1">
      <c r="A90" s="108">
        <v>80</v>
      </c>
      <c r="B90" s="107"/>
      <c r="C90" s="106"/>
      <c r="D90" s="105"/>
      <c r="E90" s="105"/>
      <c r="F90" s="105"/>
      <c r="G90" s="105"/>
      <c r="H90" s="105"/>
      <c r="I90" s="105"/>
      <c r="J90" s="105"/>
      <c r="K90" s="105"/>
      <c r="L90" s="105"/>
      <c r="M90" s="105"/>
      <c r="N90" s="104"/>
      <c r="O90" s="103">
        <f t="shared" si="3"/>
        <v>0</v>
      </c>
    </row>
    <row r="91" spans="1:15" ht="16.5" customHeight="1">
      <c r="A91" s="108">
        <v>81</v>
      </c>
      <c r="B91" s="107"/>
      <c r="C91" s="106"/>
      <c r="D91" s="105"/>
      <c r="E91" s="105"/>
      <c r="F91" s="105"/>
      <c r="G91" s="105"/>
      <c r="H91" s="105"/>
      <c r="I91" s="105"/>
      <c r="J91" s="105"/>
      <c r="K91" s="105"/>
      <c r="L91" s="105"/>
      <c r="M91" s="105"/>
      <c r="N91" s="104"/>
      <c r="O91" s="103">
        <f t="shared" si="3"/>
        <v>0</v>
      </c>
    </row>
    <row r="92" spans="1:15" ht="16.5" customHeight="1">
      <c r="A92" s="108">
        <v>82</v>
      </c>
      <c r="B92" s="107"/>
      <c r="C92" s="106"/>
      <c r="D92" s="105"/>
      <c r="E92" s="105"/>
      <c r="F92" s="105"/>
      <c r="G92" s="105"/>
      <c r="H92" s="105"/>
      <c r="I92" s="105"/>
      <c r="J92" s="105"/>
      <c r="K92" s="105"/>
      <c r="L92" s="105"/>
      <c r="M92" s="105"/>
      <c r="N92" s="104"/>
      <c r="O92" s="103">
        <f t="shared" si="3"/>
        <v>0</v>
      </c>
    </row>
    <row r="93" spans="1:15" ht="16.5" customHeight="1">
      <c r="A93" s="108">
        <v>83</v>
      </c>
      <c r="B93" s="107"/>
      <c r="C93" s="106"/>
      <c r="D93" s="105"/>
      <c r="E93" s="105"/>
      <c r="F93" s="105"/>
      <c r="G93" s="105"/>
      <c r="H93" s="105"/>
      <c r="I93" s="105"/>
      <c r="J93" s="105"/>
      <c r="K93" s="105"/>
      <c r="L93" s="105"/>
      <c r="M93" s="105"/>
      <c r="N93" s="104"/>
      <c r="O93" s="103">
        <f t="shared" si="3"/>
        <v>0</v>
      </c>
    </row>
    <row r="94" spans="1:15" ht="16.5" customHeight="1">
      <c r="A94" s="108">
        <v>84</v>
      </c>
      <c r="B94" s="107"/>
      <c r="C94" s="106"/>
      <c r="D94" s="105"/>
      <c r="E94" s="105"/>
      <c r="F94" s="105"/>
      <c r="G94" s="105"/>
      <c r="H94" s="105"/>
      <c r="I94" s="105"/>
      <c r="J94" s="105"/>
      <c r="K94" s="105"/>
      <c r="L94" s="105"/>
      <c r="M94" s="105"/>
      <c r="N94" s="104"/>
      <c r="O94" s="103">
        <f t="shared" si="3"/>
        <v>0</v>
      </c>
    </row>
    <row r="95" spans="1:15" ht="16.5" customHeight="1">
      <c r="A95" s="108">
        <v>85</v>
      </c>
      <c r="B95" s="107"/>
      <c r="C95" s="106"/>
      <c r="D95" s="105"/>
      <c r="E95" s="105"/>
      <c r="F95" s="105"/>
      <c r="G95" s="105"/>
      <c r="H95" s="105"/>
      <c r="I95" s="105"/>
      <c r="J95" s="105"/>
      <c r="K95" s="105"/>
      <c r="L95" s="105"/>
      <c r="M95" s="105"/>
      <c r="N95" s="104"/>
      <c r="O95" s="103">
        <f t="shared" si="3"/>
        <v>0</v>
      </c>
    </row>
    <row r="96" spans="1:15" ht="16.5" customHeight="1">
      <c r="A96" s="108">
        <v>86</v>
      </c>
      <c r="B96" s="107"/>
      <c r="C96" s="106"/>
      <c r="D96" s="105"/>
      <c r="E96" s="105"/>
      <c r="F96" s="105"/>
      <c r="G96" s="105"/>
      <c r="H96" s="105"/>
      <c r="I96" s="105"/>
      <c r="J96" s="105"/>
      <c r="K96" s="105"/>
      <c r="L96" s="105"/>
      <c r="M96" s="105"/>
      <c r="N96" s="104"/>
      <c r="O96" s="103">
        <f t="shared" si="3"/>
        <v>0</v>
      </c>
    </row>
    <row r="97" spans="1:15" ht="16.5" customHeight="1">
      <c r="A97" s="108">
        <v>87</v>
      </c>
      <c r="B97" s="107"/>
      <c r="C97" s="106"/>
      <c r="D97" s="105"/>
      <c r="E97" s="105"/>
      <c r="F97" s="105"/>
      <c r="G97" s="105"/>
      <c r="H97" s="105"/>
      <c r="I97" s="105"/>
      <c r="J97" s="105"/>
      <c r="K97" s="105"/>
      <c r="L97" s="105"/>
      <c r="M97" s="105"/>
      <c r="N97" s="104"/>
      <c r="O97" s="103">
        <f t="shared" si="3"/>
        <v>0</v>
      </c>
    </row>
    <row r="98" spans="1:15" ht="16.5" customHeight="1">
      <c r="A98" s="108">
        <v>88</v>
      </c>
      <c r="B98" s="107"/>
      <c r="C98" s="106"/>
      <c r="D98" s="105"/>
      <c r="E98" s="105"/>
      <c r="F98" s="105"/>
      <c r="G98" s="105"/>
      <c r="H98" s="105"/>
      <c r="I98" s="105"/>
      <c r="J98" s="105"/>
      <c r="K98" s="105"/>
      <c r="L98" s="105"/>
      <c r="M98" s="105"/>
      <c r="N98" s="104"/>
      <c r="O98" s="103">
        <f t="shared" si="3"/>
        <v>0</v>
      </c>
    </row>
    <row r="99" spans="1:15" ht="16.5" customHeight="1">
      <c r="A99" s="108">
        <v>89</v>
      </c>
      <c r="B99" s="107"/>
      <c r="C99" s="106"/>
      <c r="D99" s="105"/>
      <c r="E99" s="105"/>
      <c r="F99" s="105"/>
      <c r="G99" s="105"/>
      <c r="H99" s="105"/>
      <c r="I99" s="105"/>
      <c r="J99" s="105"/>
      <c r="K99" s="105"/>
      <c r="L99" s="105"/>
      <c r="M99" s="105"/>
      <c r="N99" s="104"/>
      <c r="O99" s="103">
        <f t="shared" si="3"/>
        <v>0</v>
      </c>
    </row>
    <row r="100" spans="1:15" ht="16.5" customHeight="1">
      <c r="A100" s="108">
        <v>90</v>
      </c>
      <c r="B100" s="107"/>
      <c r="C100" s="106"/>
      <c r="D100" s="105"/>
      <c r="E100" s="105"/>
      <c r="F100" s="105"/>
      <c r="G100" s="105"/>
      <c r="H100" s="105"/>
      <c r="I100" s="105"/>
      <c r="J100" s="105"/>
      <c r="K100" s="105"/>
      <c r="L100" s="105"/>
      <c r="M100" s="105"/>
      <c r="N100" s="104"/>
      <c r="O100" s="103">
        <f t="shared" si="3"/>
        <v>0</v>
      </c>
    </row>
    <row r="101" spans="1:15" ht="16.5" customHeight="1">
      <c r="A101" s="108">
        <v>91</v>
      </c>
      <c r="B101" s="107"/>
      <c r="C101" s="106"/>
      <c r="D101" s="105"/>
      <c r="E101" s="105"/>
      <c r="F101" s="105"/>
      <c r="G101" s="105"/>
      <c r="H101" s="105"/>
      <c r="I101" s="105"/>
      <c r="J101" s="105"/>
      <c r="K101" s="105"/>
      <c r="L101" s="105"/>
      <c r="M101" s="105"/>
      <c r="N101" s="104"/>
      <c r="O101" s="103">
        <f t="shared" si="3"/>
        <v>0</v>
      </c>
    </row>
    <row r="102" spans="1:15" ht="16.5" customHeight="1">
      <c r="A102" s="108">
        <v>92</v>
      </c>
      <c r="B102" s="107"/>
      <c r="C102" s="106"/>
      <c r="D102" s="105"/>
      <c r="E102" s="105"/>
      <c r="F102" s="105"/>
      <c r="G102" s="105"/>
      <c r="H102" s="105"/>
      <c r="I102" s="105"/>
      <c r="J102" s="105"/>
      <c r="K102" s="105"/>
      <c r="L102" s="105"/>
      <c r="M102" s="105"/>
      <c r="N102" s="104"/>
      <c r="O102" s="103">
        <f t="shared" si="3"/>
        <v>0</v>
      </c>
    </row>
    <row r="103" spans="1:15" ht="16.5" customHeight="1">
      <c r="A103" s="108">
        <v>93</v>
      </c>
      <c r="B103" s="107"/>
      <c r="C103" s="106"/>
      <c r="D103" s="105"/>
      <c r="E103" s="105"/>
      <c r="F103" s="105"/>
      <c r="G103" s="105"/>
      <c r="H103" s="105"/>
      <c r="I103" s="105"/>
      <c r="J103" s="105"/>
      <c r="K103" s="105"/>
      <c r="L103" s="105"/>
      <c r="M103" s="105"/>
      <c r="N103" s="104"/>
      <c r="O103" s="103">
        <f t="shared" si="3"/>
        <v>0</v>
      </c>
    </row>
    <row r="104" spans="1:15" ht="16.5" customHeight="1">
      <c r="A104" s="108">
        <v>94</v>
      </c>
      <c r="B104" s="107"/>
      <c r="C104" s="106"/>
      <c r="D104" s="105"/>
      <c r="E104" s="105"/>
      <c r="F104" s="105"/>
      <c r="G104" s="105"/>
      <c r="H104" s="105"/>
      <c r="I104" s="105"/>
      <c r="J104" s="105"/>
      <c r="K104" s="105"/>
      <c r="L104" s="105"/>
      <c r="M104" s="105"/>
      <c r="N104" s="104"/>
      <c r="O104" s="103">
        <f t="shared" si="3"/>
        <v>0</v>
      </c>
    </row>
    <row r="105" spans="1:15" ht="16.5" customHeight="1">
      <c r="A105" s="108">
        <v>95</v>
      </c>
      <c r="B105" s="107"/>
      <c r="C105" s="106"/>
      <c r="D105" s="105"/>
      <c r="E105" s="105"/>
      <c r="F105" s="105"/>
      <c r="G105" s="105"/>
      <c r="H105" s="105"/>
      <c r="I105" s="105"/>
      <c r="J105" s="105"/>
      <c r="K105" s="105"/>
      <c r="L105" s="105"/>
      <c r="M105" s="105"/>
      <c r="N105" s="104"/>
      <c r="O105" s="103">
        <f t="shared" si="3"/>
        <v>0</v>
      </c>
    </row>
    <row r="106" spans="1:15" ht="16.5" customHeight="1">
      <c r="A106" s="108">
        <v>96</v>
      </c>
      <c r="B106" s="107"/>
      <c r="C106" s="106"/>
      <c r="D106" s="105"/>
      <c r="E106" s="105"/>
      <c r="F106" s="105"/>
      <c r="G106" s="105"/>
      <c r="H106" s="105"/>
      <c r="I106" s="105"/>
      <c r="J106" s="105"/>
      <c r="K106" s="105"/>
      <c r="L106" s="105"/>
      <c r="M106" s="105"/>
      <c r="N106" s="104"/>
      <c r="O106" s="103">
        <f t="shared" si="3"/>
        <v>0</v>
      </c>
    </row>
    <row r="107" spans="1:15" ht="16.5" customHeight="1">
      <c r="A107" s="108">
        <v>97</v>
      </c>
      <c r="B107" s="107"/>
      <c r="C107" s="106"/>
      <c r="D107" s="105"/>
      <c r="E107" s="105"/>
      <c r="F107" s="105"/>
      <c r="G107" s="105"/>
      <c r="H107" s="105"/>
      <c r="I107" s="105"/>
      <c r="J107" s="105"/>
      <c r="K107" s="105"/>
      <c r="L107" s="105"/>
      <c r="M107" s="105"/>
      <c r="N107" s="104"/>
      <c r="O107" s="103">
        <f t="shared" ref="O107:O110" si="4">SUM(C107:N107)</f>
        <v>0</v>
      </c>
    </row>
    <row r="108" spans="1:15" ht="16.5" customHeight="1">
      <c r="A108" s="108">
        <v>98</v>
      </c>
      <c r="B108" s="107"/>
      <c r="C108" s="106"/>
      <c r="D108" s="105"/>
      <c r="E108" s="105"/>
      <c r="F108" s="105"/>
      <c r="G108" s="105"/>
      <c r="H108" s="105"/>
      <c r="I108" s="105"/>
      <c r="J108" s="105"/>
      <c r="K108" s="105"/>
      <c r="L108" s="105"/>
      <c r="M108" s="105"/>
      <c r="N108" s="104"/>
      <c r="O108" s="103">
        <f t="shared" si="4"/>
        <v>0</v>
      </c>
    </row>
    <row r="109" spans="1:15" ht="16.5" customHeight="1">
      <c r="A109" s="108">
        <v>99</v>
      </c>
      <c r="B109" s="107"/>
      <c r="C109" s="106"/>
      <c r="D109" s="105"/>
      <c r="E109" s="105"/>
      <c r="F109" s="105"/>
      <c r="G109" s="105"/>
      <c r="H109" s="105"/>
      <c r="I109" s="105"/>
      <c r="J109" s="105"/>
      <c r="K109" s="105"/>
      <c r="L109" s="105"/>
      <c r="M109" s="105"/>
      <c r="N109" s="104"/>
      <c r="O109" s="103">
        <f t="shared" si="4"/>
        <v>0</v>
      </c>
    </row>
    <row r="110" spans="1:15" ht="16.5" customHeight="1" thickBot="1">
      <c r="A110" s="194">
        <v>100</v>
      </c>
      <c r="B110" s="102"/>
      <c r="C110" s="101"/>
      <c r="D110" s="100"/>
      <c r="E110" s="100"/>
      <c r="F110" s="100"/>
      <c r="G110" s="100"/>
      <c r="H110" s="100"/>
      <c r="I110" s="100"/>
      <c r="J110" s="100"/>
      <c r="K110" s="100"/>
      <c r="L110" s="100"/>
      <c r="M110" s="100"/>
      <c r="N110" s="99"/>
      <c r="O110" s="98">
        <f t="shared" si="4"/>
        <v>0</v>
      </c>
    </row>
  </sheetData>
  <mergeCells count="7">
    <mergeCell ref="O9:O10"/>
    <mergeCell ref="M6:N6"/>
    <mergeCell ref="C3:O3"/>
    <mergeCell ref="C9:N9"/>
    <mergeCell ref="A9:B10"/>
    <mergeCell ref="A3:B3"/>
    <mergeCell ref="A5:B5"/>
  </mergeCells>
  <phoneticPr fontId="3"/>
  <dataValidations count="1">
    <dataValidation type="whole" operator="greaterThan" allowBlank="1" showInputMessage="1" showErrorMessage="1" sqref="C11:N110">
      <formula1>0</formula1>
    </dataValidation>
  </dataValidations>
  <pageMargins left="0.70866141732283472" right="0.70866141732283472" top="0.74803149606299213" bottom="0.74803149606299213" header="0.31496062992125984" footer="0.31496062992125984"/>
  <pageSetup paperSize="9" fitToHeight="0" orientation="landscape"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8"/>
  <sheetViews>
    <sheetView view="pageBreakPreview" zoomScaleNormal="100" zoomScaleSheetLayoutView="100" workbookViewId="0">
      <selection activeCell="B7" sqref="B7"/>
    </sheetView>
  </sheetViews>
  <sheetFormatPr defaultRowHeight="13.5"/>
  <cols>
    <col min="1" max="1" width="3.875" style="503" customWidth="1"/>
    <col min="2" max="2" width="14.625" style="503" customWidth="1"/>
    <col min="3" max="14" width="6.25" style="503" customWidth="1"/>
    <col min="15" max="15" width="3.25" style="503" customWidth="1"/>
    <col min="16" max="16" width="8.625" style="504" customWidth="1"/>
    <col min="17" max="16384" width="9" style="503"/>
  </cols>
  <sheetData>
    <row r="1" spans="1:35" s="506" customFormat="1" ht="19.899999999999999" customHeight="1">
      <c r="A1" s="505" t="s">
        <v>2466</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row>
    <row r="2" spans="1:35" s="507" customFormat="1" ht="19.5" thickBot="1">
      <c r="A2" s="1500" t="s">
        <v>2492</v>
      </c>
      <c r="B2" s="1500"/>
      <c r="C2" s="1500"/>
      <c r="D2" s="1500"/>
      <c r="E2" s="1500"/>
      <c r="F2" s="1500"/>
      <c r="G2" s="1500"/>
      <c r="H2" s="1500"/>
      <c r="I2" s="1500"/>
      <c r="J2" s="1500"/>
      <c r="K2" s="1500"/>
      <c r="L2" s="1500"/>
      <c r="M2" s="1500"/>
      <c r="N2" s="1500"/>
      <c r="O2" s="1500"/>
      <c r="P2" s="1500"/>
    </row>
    <row r="3" spans="1:35" s="507" customFormat="1" ht="15" thickTop="1" thickBot="1">
      <c r="A3" s="1501" t="s">
        <v>2467</v>
      </c>
      <c r="B3" s="1502"/>
      <c r="C3" s="1503"/>
      <c r="D3" s="1504"/>
      <c r="E3" s="1505" t="s">
        <v>2468</v>
      </c>
      <c r="F3" s="1502"/>
      <c r="G3" s="1506" t="e">
        <f>目次!E7</f>
        <v>#N/A</v>
      </c>
      <c r="H3" s="1507"/>
      <c r="I3" s="1508"/>
      <c r="P3" s="508"/>
    </row>
    <row r="4" spans="1:35" s="507" customFormat="1" ht="25.5" customHeight="1" thickTop="1">
      <c r="A4" s="1509"/>
      <c r="B4" s="1511" t="s">
        <v>2469</v>
      </c>
      <c r="C4" s="1513" t="s">
        <v>2470</v>
      </c>
      <c r="D4" s="1514"/>
      <c r="E4" s="1514"/>
      <c r="F4" s="1514"/>
      <c r="G4" s="1514"/>
      <c r="H4" s="1514"/>
      <c r="I4" s="1514"/>
      <c r="J4" s="1514"/>
      <c r="K4" s="1514"/>
      <c r="L4" s="1514"/>
      <c r="M4" s="1514"/>
      <c r="N4" s="1514"/>
      <c r="O4" s="1514"/>
      <c r="P4" s="1515"/>
    </row>
    <row r="5" spans="1:35" s="507" customFormat="1" ht="25.5" customHeight="1" thickBot="1">
      <c r="A5" s="1510"/>
      <c r="B5" s="1512"/>
      <c r="C5" s="509" t="s">
        <v>53</v>
      </c>
      <c r="D5" s="509" t="s">
        <v>2471</v>
      </c>
      <c r="E5" s="509" t="s">
        <v>2472</v>
      </c>
      <c r="F5" s="509" t="s">
        <v>2473</v>
      </c>
      <c r="G5" s="509" t="s">
        <v>2474</v>
      </c>
      <c r="H5" s="509" t="s">
        <v>2475</v>
      </c>
      <c r="I5" s="509" t="s">
        <v>2476</v>
      </c>
      <c r="J5" s="509" t="s">
        <v>2477</v>
      </c>
      <c r="K5" s="510" t="s">
        <v>2478</v>
      </c>
      <c r="L5" s="510" t="s">
        <v>2479</v>
      </c>
      <c r="M5" s="510" t="s">
        <v>2480</v>
      </c>
      <c r="N5" s="510" t="s">
        <v>2481</v>
      </c>
      <c r="O5" s="1516" t="s">
        <v>4</v>
      </c>
      <c r="P5" s="1517"/>
    </row>
    <row r="6" spans="1:35" s="507" customFormat="1" ht="15" thickTop="1" thickBot="1">
      <c r="A6" s="511"/>
      <c r="B6" s="512" t="s">
        <v>2482</v>
      </c>
      <c r="C6" s="513"/>
      <c r="D6" s="513"/>
      <c r="E6" s="513"/>
      <c r="F6" s="513"/>
      <c r="G6" s="513"/>
      <c r="H6" s="513"/>
      <c r="I6" s="513"/>
      <c r="J6" s="514"/>
      <c r="K6" s="513"/>
      <c r="L6" s="513"/>
      <c r="M6" s="515"/>
      <c r="N6" s="515"/>
      <c r="O6" s="516" t="s">
        <v>2483</v>
      </c>
      <c r="P6" s="517">
        <f t="shared" ref="P6:P66" si="0">SUM(C6:N6)</f>
        <v>0</v>
      </c>
    </row>
    <row r="7" spans="1:35" s="507" customFormat="1" ht="14.25" thickTop="1">
      <c r="A7" s="518">
        <v>1</v>
      </c>
      <c r="B7" s="519"/>
      <c r="C7" s="520"/>
      <c r="D7" s="520"/>
      <c r="E7" s="520"/>
      <c r="F7" s="520"/>
      <c r="G7" s="520"/>
      <c r="H7" s="520"/>
      <c r="I7" s="521"/>
      <c r="J7" s="522"/>
      <c r="K7" s="522"/>
      <c r="L7" s="522"/>
      <c r="M7" s="522"/>
      <c r="N7" s="522"/>
      <c r="O7" s="523"/>
      <c r="P7" s="524">
        <f t="shared" si="0"/>
        <v>0</v>
      </c>
    </row>
    <row r="8" spans="1:35" s="507" customFormat="1">
      <c r="A8" s="525">
        <v>2</v>
      </c>
      <c r="B8" s="526"/>
      <c r="C8" s="527"/>
      <c r="D8" s="527"/>
      <c r="E8" s="527"/>
      <c r="F8" s="527"/>
      <c r="G8" s="527"/>
      <c r="H8" s="527"/>
      <c r="I8" s="528"/>
      <c r="J8" s="529"/>
      <c r="K8" s="529"/>
      <c r="L8" s="529"/>
      <c r="M8" s="529"/>
      <c r="N8" s="529"/>
      <c r="O8" s="523"/>
      <c r="P8" s="524">
        <f t="shared" si="0"/>
        <v>0</v>
      </c>
    </row>
    <row r="9" spans="1:35" s="507" customFormat="1">
      <c r="A9" s="525">
        <v>3</v>
      </c>
      <c r="B9" s="526"/>
      <c r="C9" s="527"/>
      <c r="D9" s="527"/>
      <c r="E9" s="527"/>
      <c r="F9" s="527"/>
      <c r="G9" s="527"/>
      <c r="H9" s="527"/>
      <c r="I9" s="528"/>
      <c r="J9" s="529"/>
      <c r="K9" s="529"/>
      <c r="L9" s="529"/>
      <c r="M9" s="529"/>
      <c r="N9" s="529"/>
      <c r="O9" s="523"/>
      <c r="P9" s="524">
        <f t="shared" si="0"/>
        <v>0</v>
      </c>
    </row>
    <row r="10" spans="1:35" s="507" customFormat="1">
      <c r="A10" s="525">
        <v>4</v>
      </c>
      <c r="B10" s="526"/>
      <c r="C10" s="527"/>
      <c r="D10" s="527"/>
      <c r="E10" s="527"/>
      <c r="F10" s="527"/>
      <c r="G10" s="527"/>
      <c r="H10" s="527"/>
      <c r="I10" s="528"/>
      <c r="J10" s="529"/>
      <c r="K10" s="529"/>
      <c r="L10" s="529"/>
      <c r="M10" s="529"/>
      <c r="N10" s="529"/>
      <c r="O10" s="523"/>
      <c r="P10" s="524">
        <f t="shared" si="0"/>
        <v>0</v>
      </c>
    </row>
    <row r="11" spans="1:35" s="507" customFormat="1">
      <c r="A11" s="525">
        <v>5</v>
      </c>
      <c r="B11" s="526"/>
      <c r="C11" s="527"/>
      <c r="D11" s="527"/>
      <c r="E11" s="527"/>
      <c r="F11" s="527"/>
      <c r="G11" s="527"/>
      <c r="H11" s="527"/>
      <c r="I11" s="528"/>
      <c r="J11" s="529"/>
      <c r="K11" s="529"/>
      <c r="L11" s="529"/>
      <c r="M11" s="529"/>
      <c r="N11" s="529"/>
      <c r="O11" s="523"/>
      <c r="P11" s="524">
        <f t="shared" si="0"/>
        <v>0</v>
      </c>
    </row>
    <row r="12" spans="1:35" s="507" customFormat="1">
      <c r="A12" s="525">
        <v>6</v>
      </c>
      <c r="B12" s="526"/>
      <c r="C12" s="527"/>
      <c r="D12" s="527"/>
      <c r="E12" s="527"/>
      <c r="F12" s="527"/>
      <c r="G12" s="527"/>
      <c r="H12" s="527"/>
      <c r="I12" s="528"/>
      <c r="J12" s="529"/>
      <c r="K12" s="529"/>
      <c r="L12" s="529"/>
      <c r="M12" s="529"/>
      <c r="N12" s="529"/>
      <c r="O12" s="523"/>
      <c r="P12" s="524">
        <f t="shared" si="0"/>
        <v>0</v>
      </c>
    </row>
    <row r="13" spans="1:35" s="507" customFormat="1">
      <c r="A13" s="525">
        <v>7</v>
      </c>
      <c r="B13" s="526"/>
      <c r="C13" s="527"/>
      <c r="D13" s="527"/>
      <c r="E13" s="527"/>
      <c r="F13" s="527"/>
      <c r="G13" s="527"/>
      <c r="H13" s="527"/>
      <c r="I13" s="528"/>
      <c r="J13" s="529"/>
      <c r="K13" s="529"/>
      <c r="L13" s="529"/>
      <c r="M13" s="529"/>
      <c r="N13" s="529"/>
      <c r="O13" s="523"/>
      <c r="P13" s="524">
        <f t="shared" si="0"/>
        <v>0</v>
      </c>
    </row>
    <row r="14" spans="1:35" s="507" customFormat="1">
      <c r="A14" s="525">
        <v>8</v>
      </c>
      <c r="B14" s="526"/>
      <c r="C14" s="527"/>
      <c r="D14" s="527"/>
      <c r="E14" s="527"/>
      <c r="F14" s="527"/>
      <c r="G14" s="527"/>
      <c r="H14" s="527"/>
      <c r="I14" s="528"/>
      <c r="J14" s="529"/>
      <c r="K14" s="529"/>
      <c r="L14" s="529"/>
      <c r="M14" s="529"/>
      <c r="N14" s="529"/>
      <c r="O14" s="523"/>
      <c r="P14" s="524">
        <f t="shared" si="0"/>
        <v>0</v>
      </c>
    </row>
    <row r="15" spans="1:35" s="507" customFormat="1">
      <c r="A15" s="525">
        <v>9</v>
      </c>
      <c r="B15" s="526"/>
      <c r="C15" s="527"/>
      <c r="D15" s="527"/>
      <c r="E15" s="527"/>
      <c r="F15" s="527"/>
      <c r="G15" s="527"/>
      <c r="H15" s="527"/>
      <c r="I15" s="528"/>
      <c r="J15" s="529"/>
      <c r="K15" s="529"/>
      <c r="L15" s="529"/>
      <c r="M15" s="529"/>
      <c r="N15" s="529"/>
      <c r="O15" s="523"/>
      <c r="P15" s="524">
        <f t="shared" si="0"/>
        <v>0</v>
      </c>
    </row>
    <row r="16" spans="1:35" s="507" customFormat="1">
      <c r="A16" s="525">
        <v>10</v>
      </c>
      <c r="B16" s="526"/>
      <c r="C16" s="527"/>
      <c r="D16" s="527"/>
      <c r="E16" s="527"/>
      <c r="F16" s="527"/>
      <c r="G16" s="527"/>
      <c r="H16" s="527"/>
      <c r="I16" s="528"/>
      <c r="J16" s="529"/>
      <c r="K16" s="529"/>
      <c r="L16" s="529"/>
      <c r="M16" s="529"/>
      <c r="N16" s="529"/>
      <c r="O16" s="523"/>
      <c r="P16" s="524">
        <f t="shared" si="0"/>
        <v>0</v>
      </c>
    </row>
    <row r="17" spans="1:16" s="507" customFormat="1">
      <c r="A17" s="525">
        <v>11</v>
      </c>
      <c r="B17" s="526"/>
      <c r="C17" s="527"/>
      <c r="D17" s="527"/>
      <c r="E17" s="527"/>
      <c r="F17" s="527"/>
      <c r="G17" s="527"/>
      <c r="H17" s="527"/>
      <c r="I17" s="528"/>
      <c r="J17" s="529"/>
      <c r="K17" s="529"/>
      <c r="L17" s="529"/>
      <c r="M17" s="529"/>
      <c r="N17" s="530"/>
      <c r="O17" s="523"/>
      <c r="P17" s="524">
        <f t="shared" si="0"/>
        <v>0</v>
      </c>
    </row>
    <row r="18" spans="1:16" s="507" customFormat="1">
      <c r="A18" s="525">
        <v>12</v>
      </c>
      <c r="B18" s="526"/>
      <c r="C18" s="527"/>
      <c r="D18" s="527"/>
      <c r="E18" s="527"/>
      <c r="F18" s="527"/>
      <c r="G18" s="527"/>
      <c r="H18" s="527"/>
      <c r="I18" s="528"/>
      <c r="J18" s="529"/>
      <c r="K18" s="529"/>
      <c r="L18" s="529"/>
      <c r="M18" s="529"/>
      <c r="N18" s="529"/>
      <c r="O18" s="523"/>
      <c r="P18" s="524">
        <f t="shared" si="0"/>
        <v>0</v>
      </c>
    </row>
    <row r="19" spans="1:16" s="507" customFormat="1">
      <c r="A19" s="525">
        <v>13</v>
      </c>
      <c r="B19" s="526"/>
      <c r="C19" s="527"/>
      <c r="D19" s="527"/>
      <c r="E19" s="527"/>
      <c r="F19" s="527"/>
      <c r="G19" s="527"/>
      <c r="H19" s="527"/>
      <c r="I19" s="528"/>
      <c r="J19" s="529"/>
      <c r="K19" s="529"/>
      <c r="L19" s="529"/>
      <c r="M19" s="529"/>
      <c r="N19" s="529"/>
      <c r="O19" s="523"/>
      <c r="P19" s="524">
        <f t="shared" si="0"/>
        <v>0</v>
      </c>
    </row>
    <row r="20" spans="1:16" s="507" customFormat="1">
      <c r="A20" s="525">
        <v>14</v>
      </c>
      <c r="B20" s="526"/>
      <c r="C20" s="527"/>
      <c r="D20" s="527"/>
      <c r="E20" s="527"/>
      <c r="F20" s="527"/>
      <c r="G20" s="527"/>
      <c r="H20" s="527"/>
      <c r="I20" s="528"/>
      <c r="J20" s="529"/>
      <c r="K20" s="529"/>
      <c r="L20" s="529"/>
      <c r="M20" s="529"/>
      <c r="N20" s="529"/>
      <c r="O20" s="523"/>
      <c r="P20" s="524">
        <f t="shared" si="0"/>
        <v>0</v>
      </c>
    </row>
    <row r="21" spans="1:16" s="507" customFormat="1">
      <c r="A21" s="525">
        <v>15</v>
      </c>
      <c r="B21" s="526"/>
      <c r="C21" s="527"/>
      <c r="D21" s="527"/>
      <c r="E21" s="527"/>
      <c r="F21" s="527"/>
      <c r="G21" s="527"/>
      <c r="H21" s="527"/>
      <c r="I21" s="528"/>
      <c r="J21" s="529"/>
      <c r="K21" s="529"/>
      <c r="L21" s="529"/>
      <c r="M21" s="529"/>
      <c r="N21" s="529"/>
      <c r="O21" s="523"/>
      <c r="P21" s="524">
        <f t="shared" si="0"/>
        <v>0</v>
      </c>
    </row>
    <row r="22" spans="1:16" s="507" customFormat="1">
      <c r="A22" s="525">
        <v>16</v>
      </c>
      <c r="B22" s="526"/>
      <c r="C22" s="527"/>
      <c r="D22" s="527"/>
      <c r="E22" s="527"/>
      <c r="F22" s="527"/>
      <c r="G22" s="527"/>
      <c r="H22" s="527"/>
      <c r="I22" s="528"/>
      <c r="J22" s="529"/>
      <c r="K22" s="529"/>
      <c r="L22" s="529"/>
      <c r="M22" s="529"/>
      <c r="N22" s="529"/>
      <c r="O22" s="523"/>
      <c r="P22" s="524">
        <f t="shared" si="0"/>
        <v>0</v>
      </c>
    </row>
    <row r="23" spans="1:16" s="507" customFormat="1">
      <c r="A23" s="525">
        <v>17</v>
      </c>
      <c r="B23" s="526"/>
      <c r="C23" s="527"/>
      <c r="D23" s="527"/>
      <c r="E23" s="527"/>
      <c r="F23" s="527"/>
      <c r="G23" s="527"/>
      <c r="H23" s="527"/>
      <c r="I23" s="528"/>
      <c r="J23" s="529"/>
      <c r="K23" s="529"/>
      <c r="L23" s="529"/>
      <c r="M23" s="529"/>
      <c r="N23" s="529"/>
      <c r="O23" s="523"/>
      <c r="P23" s="524">
        <f t="shared" si="0"/>
        <v>0</v>
      </c>
    </row>
    <row r="24" spans="1:16" s="507" customFormat="1">
      <c r="A24" s="525">
        <v>18</v>
      </c>
      <c r="B24" s="526"/>
      <c r="C24" s="527"/>
      <c r="D24" s="527"/>
      <c r="E24" s="527"/>
      <c r="F24" s="527"/>
      <c r="G24" s="527"/>
      <c r="H24" s="527"/>
      <c r="I24" s="528"/>
      <c r="J24" s="529"/>
      <c r="K24" s="529"/>
      <c r="L24" s="529"/>
      <c r="M24" s="529"/>
      <c r="N24" s="529"/>
      <c r="O24" s="523"/>
      <c r="P24" s="524">
        <f t="shared" si="0"/>
        <v>0</v>
      </c>
    </row>
    <row r="25" spans="1:16" s="507" customFormat="1">
      <c r="A25" s="525">
        <v>19</v>
      </c>
      <c r="B25" s="526"/>
      <c r="C25" s="527"/>
      <c r="D25" s="527"/>
      <c r="E25" s="527"/>
      <c r="F25" s="527"/>
      <c r="G25" s="527"/>
      <c r="H25" s="527"/>
      <c r="I25" s="528"/>
      <c r="J25" s="529"/>
      <c r="K25" s="529"/>
      <c r="L25" s="529"/>
      <c r="M25" s="529"/>
      <c r="N25" s="529"/>
      <c r="O25" s="523"/>
      <c r="P25" s="524">
        <f t="shared" si="0"/>
        <v>0</v>
      </c>
    </row>
    <row r="26" spans="1:16" s="507" customFormat="1">
      <c r="A26" s="525">
        <v>20</v>
      </c>
      <c r="B26" s="526"/>
      <c r="C26" s="527"/>
      <c r="D26" s="527"/>
      <c r="E26" s="527"/>
      <c r="F26" s="527"/>
      <c r="G26" s="527"/>
      <c r="H26" s="527"/>
      <c r="I26" s="528"/>
      <c r="J26" s="529"/>
      <c r="K26" s="529"/>
      <c r="L26" s="529"/>
      <c r="M26" s="529"/>
      <c r="N26" s="529"/>
      <c r="O26" s="523"/>
      <c r="P26" s="524">
        <f t="shared" si="0"/>
        <v>0</v>
      </c>
    </row>
    <row r="27" spans="1:16" s="507" customFormat="1">
      <c r="A27" s="525">
        <v>21</v>
      </c>
      <c r="B27" s="526"/>
      <c r="C27" s="527"/>
      <c r="D27" s="527"/>
      <c r="E27" s="527"/>
      <c r="F27" s="527"/>
      <c r="G27" s="527"/>
      <c r="H27" s="527"/>
      <c r="I27" s="528"/>
      <c r="J27" s="529"/>
      <c r="K27" s="529"/>
      <c r="L27" s="529"/>
      <c r="M27" s="529"/>
      <c r="N27" s="529"/>
      <c r="O27" s="523"/>
      <c r="P27" s="524">
        <f t="shared" si="0"/>
        <v>0</v>
      </c>
    </row>
    <row r="28" spans="1:16" s="507" customFormat="1">
      <c r="A28" s="525">
        <v>22</v>
      </c>
      <c r="B28" s="526"/>
      <c r="C28" s="527"/>
      <c r="D28" s="527"/>
      <c r="E28" s="527"/>
      <c r="F28" s="527"/>
      <c r="G28" s="527"/>
      <c r="H28" s="527"/>
      <c r="I28" s="528"/>
      <c r="J28" s="529"/>
      <c r="K28" s="529"/>
      <c r="L28" s="529"/>
      <c r="M28" s="529"/>
      <c r="N28" s="529"/>
      <c r="O28" s="523"/>
      <c r="P28" s="524">
        <f t="shared" si="0"/>
        <v>0</v>
      </c>
    </row>
    <row r="29" spans="1:16" s="507" customFormat="1">
      <c r="A29" s="525">
        <v>23</v>
      </c>
      <c r="B29" s="526"/>
      <c r="C29" s="527"/>
      <c r="D29" s="527"/>
      <c r="E29" s="527"/>
      <c r="F29" s="527"/>
      <c r="G29" s="527"/>
      <c r="H29" s="527"/>
      <c r="I29" s="528"/>
      <c r="J29" s="529"/>
      <c r="K29" s="529"/>
      <c r="L29" s="529"/>
      <c r="M29" s="529"/>
      <c r="N29" s="529"/>
      <c r="O29" s="523"/>
      <c r="P29" s="524">
        <f t="shared" si="0"/>
        <v>0</v>
      </c>
    </row>
    <row r="30" spans="1:16" s="507" customFormat="1">
      <c r="A30" s="525">
        <v>24</v>
      </c>
      <c r="B30" s="526"/>
      <c r="C30" s="527"/>
      <c r="D30" s="527"/>
      <c r="E30" s="527"/>
      <c r="F30" s="527"/>
      <c r="G30" s="527"/>
      <c r="H30" s="527"/>
      <c r="I30" s="528"/>
      <c r="J30" s="529"/>
      <c r="K30" s="529"/>
      <c r="L30" s="529"/>
      <c r="M30" s="529"/>
      <c r="N30" s="529"/>
      <c r="O30" s="523"/>
      <c r="P30" s="524">
        <f t="shared" si="0"/>
        <v>0</v>
      </c>
    </row>
    <row r="31" spans="1:16" s="507" customFormat="1">
      <c r="A31" s="525">
        <v>25</v>
      </c>
      <c r="B31" s="526"/>
      <c r="C31" s="527"/>
      <c r="D31" s="527"/>
      <c r="E31" s="527"/>
      <c r="F31" s="527"/>
      <c r="G31" s="527"/>
      <c r="H31" s="527"/>
      <c r="I31" s="528"/>
      <c r="J31" s="529"/>
      <c r="K31" s="529"/>
      <c r="L31" s="529"/>
      <c r="M31" s="529"/>
      <c r="N31" s="529"/>
      <c r="O31" s="523"/>
      <c r="P31" s="524">
        <f t="shared" si="0"/>
        <v>0</v>
      </c>
    </row>
    <row r="32" spans="1:16" s="507" customFormat="1">
      <c r="A32" s="525">
        <v>26</v>
      </c>
      <c r="B32" s="526"/>
      <c r="C32" s="527"/>
      <c r="D32" s="527"/>
      <c r="E32" s="527"/>
      <c r="F32" s="527"/>
      <c r="G32" s="527"/>
      <c r="H32" s="527"/>
      <c r="I32" s="528"/>
      <c r="J32" s="529"/>
      <c r="K32" s="529"/>
      <c r="L32" s="529"/>
      <c r="M32" s="529"/>
      <c r="N32" s="529"/>
      <c r="O32" s="523"/>
      <c r="P32" s="524">
        <f t="shared" si="0"/>
        <v>0</v>
      </c>
    </row>
    <row r="33" spans="1:16" s="507" customFormat="1">
      <c r="A33" s="525">
        <v>27</v>
      </c>
      <c r="B33" s="526"/>
      <c r="C33" s="527"/>
      <c r="D33" s="527"/>
      <c r="E33" s="527"/>
      <c r="F33" s="527"/>
      <c r="G33" s="527"/>
      <c r="H33" s="527"/>
      <c r="I33" s="528"/>
      <c r="J33" s="529"/>
      <c r="K33" s="529"/>
      <c r="L33" s="529"/>
      <c r="M33" s="529"/>
      <c r="N33" s="529"/>
      <c r="O33" s="523"/>
      <c r="P33" s="524">
        <f t="shared" si="0"/>
        <v>0</v>
      </c>
    </row>
    <row r="34" spans="1:16" s="507" customFormat="1">
      <c r="A34" s="525">
        <v>28</v>
      </c>
      <c r="B34" s="526"/>
      <c r="C34" s="527"/>
      <c r="D34" s="527"/>
      <c r="E34" s="527"/>
      <c r="F34" s="527"/>
      <c r="G34" s="527"/>
      <c r="H34" s="527"/>
      <c r="I34" s="528"/>
      <c r="J34" s="529"/>
      <c r="K34" s="529"/>
      <c r="L34" s="529"/>
      <c r="M34" s="529"/>
      <c r="N34" s="529"/>
      <c r="O34" s="523"/>
      <c r="P34" s="524">
        <f t="shared" si="0"/>
        <v>0</v>
      </c>
    </row>
    <row r="35" spans="1:16" s="507" customFormat="1">
      <c r="A35" s="525">
        <v>29</v>
      </c>
      <c r="B35" s="526"/>
      <c r="C35" s="527"/>
      <c r="D35" s="527"/>
      <c r="E35" s="527"/>
      <c r="F35" s="527"/>
      <c r="G35" s="527"/>
      <c r="H35" s="527"/>
      <c r="I35" s="528"/>
      <c r="J35" s="529"/>
      <c r="K35" s="529"/>
      <c r="L35" s="529"/>
      <c r="M35" s="529"/>
      <c r="N35" s="529"/>
      <c r="O35" s="523"/>
      <c r="P35" s="524">
        <f t="shared" si="0"/>
        <v>0</v>
      </c>
    </row>
    <row r="36" spans="1:16" s="507" customFormat="1">
      <c r="A36" s="525">
        <v>30</v>
      </c>
      <c r="B36" s="526"/>
      <c r="C36" s="527"/>
      <c r="D36" s="527"/>
      <c r="E36" s="527"/>
      <c r="F36" s="527"/>
      <c r="G36" s="527"/>
      <c r="H36" s="527"/>
      <c r="I36" s="528"/>
      <c r="J36" s="529"/>
      <c r="K36" s="529"/>
      <c r="L36" s="529"/>
      <c r="M36" s="529"/>
      <c r="N36" s="529"/>
      <c r="O36" s="523"/>
      <c r="P36" s="524">
        <f t="shared" si="0"/>
        <v>0</v>
      </c>
    </row>
    <row r="37" spans="1:16" s="507" customFormat="1">
      <c r="A37" s="525">
        <v>31</v>
      </c>
      <c r="B37" s="526"/>
      <c r="C37" s="527"/>
      <c r="D37" s="527"/>
      <c r="E37" s="527"/>
      <c r="F37" s="527"/>
      <c r="G37" s="527"/>
      <c r="H37" s="527"/>
      <c r="I37" s="528"/>
      <c r="J37" s="529"/>
      <c r="K37" s="529"/>
      <c r="L37" s="529"/>
      <c r="M37" s="529"/>
      <c r="N37" s="529"/>
      <c r="O37" s="523"/>
      <c r="P37" s="524">
        <f t="shared" si="0"/>
        <v>0</v>
      </c>
    </row>
    <row r="38" spans="1:16" s="507" customFormat="1">
      <c r="A38" s="525">
        <v>32</v>
      </c>
      <c r="B38" s="526"/>
      <c r="C38" s="527"/>
      <c r="D38" s="527"/>
      <c r="E38" s="527"/>
      <c r="F38" s="527"/>
      <c r="G38" s="527"/>
      <c r="H38" s="527"/>
      <c r="I38" s="528"/>
      <c r="J38" s="529"/>
      <c r="K38" s="529"/>
      <c r="L38" s="529"/>
      <c r="M38" s="529"/>
      <c r="N38" s="529"/>
      <c r="O38" s="523"/>
      <c r="P38" s="524">
        <f t="shared" si="0"/>
        <v>0</v>
      </c>
    </row>
    <row r="39" spans="1:16" s="507" customFormat="1">
      <c r="A39" s="525">
        <v>33</v>
      </c>
      <c r="B39" s="526"/>
      <c r="C39" s="527"/>
      <c r="D39" s="527"/>
      <c r="E39" s="527"/>
      <c r="F39" s="527"/>
      <c r="G39" s="527"/>
      <c r="H39" s="527"/>
      <c r="I39" s="528"/>
      <c r="J39" s="529"/>
      <c r="K39" s="529"/>
      <c r="L39" s="529"/>
      <c r="M39" s="529"/>
      <c r="N39" s="529"/>
      <c r="O39" s="523"/>
      <c r="P39" s="524">
        <f t="shared" si="0"/>
        <v>0</v>
      </c>
    </row>
    <row r="40" spans="1:16" s="507" customFormat="1">
      <c r="A40" s="525">
        <v>34</v>
      </c>
      <c r="B40" s="526"/>
      <c r="C40" s="527"/>
      <c r="D40" s="527"/>
      <c r="E40" s="527"/>
      <c r="F40" s="527"/>
      <c r="G40" s="527"/>
      <c r="H40" s="527"/>
      <c r="I40" s="528"/>
      <c r="J40" s="529"/>
      <c r="K40" s="529"/>
      <c r="L40" s="529"/>
      <c r="M40" s="529"/>
      <c r="N40" s="529"/>
      <c r="O40" s="523"/>
      <c r="P40" s="524">
        <f t="shared" si="0"/>
        <v>0</v>
      </c>
    </row>
    <row r="41" spans="1:16" s="507" customFormat="1">
      <c r="A41" s="525">
        <v>35</v>
      </c>
      <c r="B41" s="526"/>
      <c r="C41" s="527"/>
      <c r="D41" s="527"/>
      <c r="E41" s="527"/>
      <c r="F41" s="527"/>
      <c r="G41" s="527"/>
      <c r="H41" s="527"/>
      <c r="I41" s="528"/>
      <c r="J41" s="529"/>
      <c r="K41" s="529"/>
      <c r="L41" s="529"/>
      <c r="M41" s="529"/>
      <c r="N41" s="529"/>
      <c r="O41" s="523"/>
      <c r="P41" s="524">
        <f t="shared" si="0"/>
        <v>0</v>
      </c>
    </row>
    <row r="42" spans="1:16" s="507" customFormat="1">
      <c r="A42" s="525">
        <v>36</v>
      </c>
      <c r="B42" s="526"/>
      <c r="C42" s="527"/>
      <c r="D42" s="527"/>
      <c r="E42" s="527"/>
      <c r="F42" s="527"/>
      <c r="G42" s="527"/>
      <c r="H42" s="527"/>
      <c r="I42" s="528"/>
      <c r="J42" s="529"/>
      <c r="K42" s="529"/>
      <c r="L42" s="529"/>
      <c r="M42" s="529"/>
      <c r="N42" s="529"/>
      <c r="O42" s="523"/>
      <c r="P42" s="524">
        <f t="shared" si="0"/>
        <v>0</v>
      </c>
    </row>
    <row r="43" spans="1:16" s="507" customFormat="1">
      <c r="A43" s="525">
        <v>37</v>
      </c>
      <c r="B43" s="526"/>
      <c r="C43" s="527"/>
      <c r="D43" s="527"/>
      <c r="E43" s="527"/>
      <c r="F43" s="527"/>
      <c r="G43" s="527"/>
      <c r="H43" s="527"/>
      <c r="I43" s="528"/>
      <c r="J43" s="529"/>
      <c r="K43" s="529"/>
      <c r="L43" s="529"/>
      <c r="M43" s="529"/>
      <c r="N43" s="529"/>
      <c r="O43" s="523"/>
      <c r="P43" s="524">
        <f t="shared" si="0"/>
        <v>0</v>
      </c>
    </row>
    <row r="44" spans="1:16" s="507" customFormat="1">
      <c r="A44" s="525">
        <v>38</v>
      </c>
      <c r="B44" s="526"/>
      <c r="C44" s="527"/>
      <c r="D44" s="527"/>
      <c r="E44" s="527"/>
      <c r="F44" s="527"/>
      <c r="G44" s="527"/>
      <c r="H44" s="527"/>
      <c r="I44" s="528"/>
      <c r="J44" s="529"/>
      <c r="K44" s="529"/>
      <c r="L44" s="529"/>
      <c r="M44" s="529"/>
      <c r="N44" s="529"/>
      <c r="O44" s="523"/>
      <c r="P44" s="524">
        <f t="shared" si="0"/>
        <v>0</v>
      </c>
    </row>
    <row r="45" spans="1:16" s="507" customFormat="1">
      <c r="A45" s="525">
        <v>39</v>
      </c>
      <c r="B45" s="526"/>
      <c r="C45" s="527"/>
      <c r="D45" s="527"/>
      <c r="E45" s="527"/>
      <c r="F45" s="527"/>
      <c r="G45" s="527"/>
      <c r="H45" s="527"/>
      <c r="I45" s="528"/>
      <c r="J45" s="529"/>
      <c r="K45" s="529"/>
      <c r="L45" s="529"/>
      <c r="M45" s="529"/>
      <c r="N45" s="529"/>
      <c r="O45" s="523"/>
      <c r="P45" s="524">
        <f t="shared" si="0"/>
        <v>0</v>
      </c>
    </row>
    <row r="46" spans="1:16" s="507" customFormat="1">
      <c r="A46" s="525">
        <v>40</v>
      </c>
      <c r="B46" s="526"/>
      <c r="C46" s="527"/>
      <c r="D46" s="527"/>
      <c r="E46" s="527"/>
      <c r="F46" s="527"/>
      <c r="G46" s="527"/>
      <c r="H46" s="527"/>
      <c r="I46" s="528"/>
      <c r="J46" s="529"/>
      <c r="K46" s="529"/>
      <c r="L46" s="529"/>
      <c r="M46" s="529"/>
      <c r="N46" s="529"/>
      <c r="O46" s="523"/>
      <c r="P46" s="524">
        <f t="shared" si="0"/>
        <v>0</v>
      </c>
    </row>
    <row r="47" spans="1:16" s="507" customFormat="1">
      <c r="A47" s="525">
        <v>41</v>
      </c>
      <c r="B47" s="526"/>
      <c r="C47" s="527"/>
      <c r="D47" s="527"/>
      <c r="E47" s="527"/>
      <c r="F47" s="527"/>
      <c r="G47" s="527"/>
      <c r="H47" s="527"/>
      <c r="I47" s="528"/>
      <c r="J47" s="529"/>
      <c r="K47" s="529"/>
      <c r="L47" s="529"/>
      <c r="M47" s="529"/>
      <c r="N47" s="529"/>
      <c r="O47" s="523"/>
      <c r="P47" s="524">
        <f t="shared" si="0"/>
        <v>0</v>
      </c>
    </row>
    <row r="48" spans="1:16" s="507" customFormat="1">
      <c r="A48" s="525">
        <v>42</v>
      </c>
      <c r="B48" s="526"/>
      <c r="C48" s="527"/>
      <c r="D48" s="527"/>
      <c r="E48" s="527"/>
      <c r="F48" s="527"/>
      <c r="G48" s="527"/>
      <c r="H48" s="527"/>
      <c r="I48" s="528"/>
      <c r="J48" s="529"/>
      <c r="K48" s="529"/>
      <c r="L48" s="529"/>
      <c r="M48" s="529"/>
      <c r="N48" s="529"/>
      <c r="O48" s="523"/>
      <c r="P48" s="524">
        <f t="shared" si="0"/>
        <v>0</v>
      </c>
    </row>
    <row r="49" spans="1:16" s="507" customFormat="1">
      <c r="A49" s="525">
        <v>43</v>
      </c>
      <c r="B49" s="526"/>
      <c r="C49" s="527"/>
      <c r="D49" s="527"/>
      <c r="E49" s="527"/>
      <c r="F49" s="527"/>
      <c r="G49" s="527"/>
      <c r="H49" s="527"/>
      <c r="I49" s="528"/>
      <c r="J49" s="529"/>
      <c r="K49" s="529"/>
      <c r="L49" s="529"/>
      <c r="M49" s="529"/>
      <c r="N49" s="529"/>
      <c r="O49" s="523"/>
      <c r="P49" s="524">
        <f t="shared" si="0"/>
        <v>0</v>
      </c>
    </row>
    <row r="50" spans="1:16" s="507" customFormat="1">
      <c r="A50" s="525">
        <v>44</v>
      </c>
      <c r="B50" s="526"/>
      <c r="C50" s="527"/>
      <c r="D50" s="527"/>
      <c r="E50" s="527"/>
      <c r="F50" s="527"/>
      <c r="G50" s="527"/>
      <c r="H50" s="527"/>
      <c r="I50" s="528"/>
      <c r="J50" s="529"/>
      <c r="K50" s="529"/>
      <c r="L50" s="529"/>
      <c r="M50" s="529"/>
      <c r="N50" s="529"/>
      <c r="O50" s="523"/>
      <c r="P50" s="524">
        <f t="shared" si="0"/>
        <v>0</v>
      </c>
    </row>
    <row r="51" spans="1:16" s="507" customFormat="1">
      <c r="A51" s="525">
        <v>45</v>
      </c>
      <c r="B51" s="526"/>
      <c r="C51" s="527"/>
      <c r="D51" s="527"/>
      <c r="E51" s="527"/>
      <c r="F51" s="527"/>
      <c r="G51" s="527"/>
      <c r="H51" s="527"/>
      <c r="I51" s="528"/>
      <c r="J51" s="529"/>
      <c r="K51" s="529"/>
      <c r="L51" s="529"/>
      <c r="M51" s="529"/>
      <c r="N51" s="529"/>
      <c r="O51" s="523"/>
      <c r="P51" s="524">
        <f t="shared" si="0"/>
        <v>0</v>
      </c>
    </row>
    <row r="52" spans="1:16" s="507" customFormat="1">
      <c r="A52" s="525">
        <v>46</v>
      </c>
      <c r="B52" s="526"/>
      <c r="C52" s="527"/>
      <c r="D52" s="527"/>
      <c r="E52" s="527"/>
      <c r="F52" s="527"/>
      <c r="G52" s="527"/>
      <c r="H52" s="527"/>
      <c r="I52" s="528"/>
      <c r="J52" s="529"/>
      <c r="K52" s="529"/>
      <c r="L52" s="529"/>
      <c r="M52" s="529"/>
      <c r="N52" s="529"/>
      <c r="O52" s="523"/>
      <c r="P52" s="524">
        <f t="shared" si="0"/>
        <v>0</v>
      </c>
    </row>
    <row r="53" spans="1:16" s="507" customFormat="1">
      <c r="A53" s="525">
        <v>47</v>
      </c>
      <c r="B53" s="526"/>
      <c r="C53" s="527"/>
      <c r="D53" s="527"/>
      <c r="E53" s="527"/>
      <c r="F53" s="527"/>
      <c r="G53" s="527"/>
      <c r="H53" s="527"/>
      <c r="I53" s="528"/>
      <c r="J53" s="529"/>
      <c r="K53" s="529"/>
      <c r="L53" s="529"/>
      <c r="M53" s="529"/>
      <c r="N53" s="529"/>
      <c r="O53" s="523"/>
      <c r="P53" s="524">
        <f t="shared" si="0"/>
        <v>0</v>
      </c>
    </row>
    <row r="54" spans="1:16" s="507" customFormat="1">
      <c r="A54" s="525">
        <v>48</v>
      </c>
      <c r="B54" s="526"/>
      <c r="C54" s="527"/>
      <c r="D54" s="527"/>
      <c r="E54" s="527"/>
      <c r="F54" s="527"/>
      <c r="G54" s="527"/>
      <c r="H54" s="527"/>
      <c r="I54" s="528"/>
      <c r="J54" s="529"/>
      <c r="K54" s="529"/>
      <c r="L54" s="529"/>
      <c r="M54" s="529"/>
      <c r="N54" s="529"/>
      <c r="O54" s="523"/>
      <c r="P54" s="524">
        <f t="shared" si="0"/>
        <v>0</v>
      </c>
    </row>
    <row r="55" spans="1:16" s="507" customFormat="1">
      <c r="A55" s="525">
        <v>49</v>
      </c>
      <c r="B55" s="526"/>
      <c r="C55" s="527"/>
      <c r="D55" s="527"/>
      <c r="E55" s="527"/>
      <c r="F55" s="527"/>
      <c r="G55" s="527"/>
      <c r="H55" s="527"/>
      <c r="I55" s="528"/>
      <c r="J55" s="529"/>
      <c r="K55" s="529"/>
      <c r="L55" s="529"/>
      <c r="M55" s="529"/>
      <c r="N55" s="529"/>
      <c r="O55" s="523"/>
      <c r="P55" s="524">
        <f t="shared" si="0"/>
        <v>0</v>
      </c>
    </row>
    <row r="56" spans="1:16" s="507" customFormat="1">
      <c r="A56" s="525">
        <v>50</v>
      </c>
      <c r="B56" s="531"/>
      <c r="C56" s="532"/>
      <c r="D56" s="532"/>
      <c r="E56" s="532"/>
      <c r="F56" s="532"/>
      <c r="G56" s="532"/>
      <c r="H56" s="532"/>
      <c r="I56" s="533"/>
      <c r="J56" s="534"/>
      <c r="K56" s="534"/>
      <c r="L56" s="534"/>
      <c r="M56" s="534"/>
      <c r="N56" s="534"/>
      <c r="O56" s="535"/>
      <c r="P56" s="524">
        <f t="shared" si="0"/>
        <v>0</v>
      </c>
    </row>
    <row r="57" spans="1:16" s="507" customFormat="1">
      <c r="A57" s="525">
        <v>51</v>
      </c>
      <c r="B57" s="531"/>
      <c r="C57" s="532"/>
      <c r="D57" s="532"/>
      <c r="E57" s="532"/>
      <c r="F57" s="532"/>
      <c r="G57" s="532"/>
      <c r="H57" s="532"/>
      <c r="I57" s="533"/>
      <c r="J57" s="534"/>
      <c r="K57" s="534"/>
      <c r="L57" s="534"/>
      <c r="M57" s="534"/>
      <c r="N57" s="534"/>
      <c r="O57" s="535"/>
      <c r="P57" s="524">
        <f t="shared" si="0"/>
        <v>0</v>
      </c>
    </row>
    <row r="58" spans="1:16" s="507" customFormat="1">
      <c r="A58" s="525">
        <v>52</v>
      </c>
      <c r="B58" s="531"/>
      <c r="C58" s="532"/>
      <c r="D58" s="532"/>
      <c r="E58" s="532"/>
      <c r="F58" s="532"/>
      <c r="G58" s="532"/>
      <c r="H58" s="532"/>
      <c r="I58" s="533"/>
      <c r="J58" s="534"/>
      <c r="K58" s="534"/>
      <c r="L58" s="534"/>
      <c r="M58" s="534"/>
      <c r="N58" s="534"/>
      <c r="O58" s="535"/>
      <c r="P58" s="524">
        <f t="shared" si="0"/>
        <v>0</v>
      </c>
    </row>
    <row r="59" spans="1:16" s="507" customFormat="1">
      <c r="A59" s="525">
        <v>53</v>
      </c>
      <c r="B59" s="531"/>
      <c r="C59" s="532"/>
      <c r="D59" s="532"/>
      <c r="E59" s="532"/>
      <c r="F59" s="532"/>
      <c r="G59" s="532"/>
      <c r="H59" s="532"/>
      <c r="I59" s="533"/>
      <c r="J59" s="534"/>
      <c r="K59" s="534"/>
      <c r="L59" s="534"/>
      <c r="M59" s="534"/>
      <c r="N59" s="534"/>
      <c r="O59" s="535"/>
      <c r="P59" s="524">
        <f t="shared" si="0"/>
        <v>0</v>
      </c>
    </row>
    <row r="60" spans="1:16" s="507" customFormat="1">
      <c r="A60" s="525">
        <v>54</v>
      </c>
      <c r="B60" s="531"/>
      <c r="C60" s="532"/>
      <c r="D60" s="532"/>
      <c r="E60" s="532"/>
      <c r="F60" s="532"/>
      <c r="G60" s="532"/>
      <c r="H60" s="532"/>
      <c r="I60" s="533"/>
      <c r="J60" s="534"/>
      <c r="K60" s="534"/>
      <c r="L60" s="534"/>
      <c r="M60" s="534"/>
      <c r="N60" s="534"/>
      <c r="O60" s="535"/>
      <c r="P60" s="524">
        <f t="shared" si="0"/>
        <v>0</v>
      </c>
    </row>
    <row r="61" spans="1:16" s="507" customFormat="1">
      <c r="A61" s="525">
        <v>55</v>
      </c>
      <c r="B61" s="531"/>
      <c r="C61" s="532"/>
      <c r="D61" s="532"/>
      <c r="E61" s="532"/>
      <c r="F61" s="532"/>
      <c r="G61" s="532"/>
      <c r="H61" s="532"/>
      <c r="I61" s="533"/>
      <c r="J61" s="534"/>
      <c r="K61" s="534"/>
      <c r="L61" s="534"/>
      <c r="M61" s="534"/>
      <c r="N61" s="534"/>
      <c r="O61" s="535"/>
      <c r="P61" s="524">
        <f t="shared" si="0"/>
        <v>0</v>
      </c>
    </row>
    <row r="62" spans="1:16" s="507" customFormat="1">
      <c r="A62" s="525">
        <v>56</v>
      </c>
      <c r="B62" s="531"/>
      <c r="C62" s="532"/>
      <c r="D62" s="532"/>
      <c r="E62" s="532"/>
      <c r="F62" s="532"/>
      <c r="G62" s="532"/>
      <c r="H62" s="532"/>
      <c r="I62" s="533"/>
      <c r="J62" s="534"/>
      <c r="K62" s="534"/>
      <c r="L62" s="534"/>
      <c r="M62" s="534"/>
      <c r="N62" s="534"/>
      <c r="O62" s="535"/>
      <c r="P62" s="524">
        <f t="shared" si="0"/>
        <v>0</v>
      </c>
    </row>
    <row r="63" spans="1:16" s="507" customFormat="1">
      <c r="A63" s="525">
        <v>57</v>
      </c>
      <c r="B63" s="531"/>
      <c r="C63" s="532"/>
      <c r="D63" s="532"/>
      <c r="E63" s="532"/>
      <c r="F63" s="532"/>
      <c r="G63" s="532"/>
      <c r="H63" s="532"/>
      <c r="I63" s="533"/>
      <c r="J63" s="534"/>
      <c r="K63" s="534"/>
      <c r="L63" s="534"/>
      <c r="M63" s="534"/>
      <c r="N63" s="534"/>
      <c r="O63" s="535"/>
      <c r="P63" s="524">
        <f t="shared" si="0"/>
        <v>0</v>
      </c>
    </row>
    <row r="64" spans="1:16" s="507" customFormat="1">
      <c r="A64" s="525">
        <v>58</v>
      </c>
      <c r="B64" s="531"/>
      <c r="C64" s="532"/>
      <c r="D64" s="532"/>
      <c r="E64" s="532"/>
      <c r="F64" s="532"/>
      <c r="G64" s="532"/>
      <c r="H64" s="532"/>
      <c r="I64" s="533"/>
      <c r="J64" s="534"/>
      <c r="K64" s="534"/>
      <c r="L64" s="534"/>
      <c r="M64" s="534"/>
      <c r="N64" s="534"/>
      <c r="O64" s="535"/>
      <c r="P64" s="524">
        <f t="shared" si="0"/>
        <v>0</v>
      </c>
    </row>
    <row r="65" spans="1:16" s="507" customFormat="1">
      <c r="A65" s="525">
        <v>59</v>
      </c>
      <c r="B65" s="531"/>
      <c r="C65" s="532"/>
      <c r="D65" s="532"/>
      <c r="E65" s="532"/>
      <c r="F65" s="532"/>
      <c r="G65" s="532"/>
      <c r="H65" s="532"/>
      <c r="I65" s="533"/>
      <c r="J65" s="534"/>
      <c r="K65" s="534"/>
      <c r="L65" s="534"/>
      <c r="M65" s="534"/>
      <c r="N65" s="534"/>
      <c r="O65" s="535"/>
      <c r="P65" s="524">
        <f t="shared" si="0"/>
        <v>0</v>
      </c>
    </row>
    <row r="66" spans="1:16" s="507" customFormat="1" ht="14.25" thickBot="1">
      <c r="A66" s="525">
        <v>60</v>
      </c>
      <c r="B66" s="536"/>
      <c r="C66" s="537"/>
      <c r="D66" s="537"/>
      <c r="E66" s="537"/>
      <c r="F66" s="537"/>
      <c r="G66" s="537"/>
      <c r="H66" s="537"/>
      <c r="I66" s="538"/>
      <c r="J66" s="539"/>
      <c r="K66" s="539"/>
      <c r="L66" s="539"/>
      <c r="M66" s="539"/>
      <c r="N66" s="539"/>
      <c r="O66" s="540"/>
      <c r="P66" s="541">
        <f t="shared" si="0"/>
        <v>0</v>
      </c>
    </row>
    <row r="67" spans="1:16" s="507" customFormat="1" ht="15" thickTop="1" thickBot="1">
      <c r="A67" s="1492" t="s">
        <v>2484</v>
      </c>
      <c r="B67" s="1493"/>
      <c r="C67" s="542">
        <f t="shared" ref="C67:N67" si="1">SUM(C7:C66)</f>
        <v>0</v>
      </c>
      <c r="D67" s="542">
        <f t="shared" si="1"/>
        <v>0</v>
      </c>
      <c r="E67" s="542">
        <f t="shared" si="1"/>
        <v>0</v>
      </c>
      <c r="F67" s="542">
        <f t="shared" si="1"/>
        <v>0</v>
      </c>
      <c r="G67" s="542">
        <f t="shared" si="1"/>
        <v>0</v>
      </c>
      <c r="H67" s="542">
        <f t="shared" si="1"/>
        <v>0</v>
      </c>
      <c r="I67" s="542">
        <f t="shared" si="1"/>
        <v>0</v>
      </c>
      <c r="J67" s="542">
        <f t="shared" si="1"/>
        <v>0</v>
      </c>
      <c r="K67" s="542">
        <f t="shared" si="1"/>
        <v>0</v>
      </c>
      <c r="L67" s="542">
        <f t="shared" si="1"/>
        <v>0</v>
      </c>
      <c r="M67" s="542">
        <f t="shared" si="1"/>
        <v>0</v>
      </c>
      <c r="N67" s="542">
        <f t="shared" si="1"/>
        <v>0</v>
      </c>
      <c r="O67" s="543" t="s">
        <v>2485</v>
      </c>
      <c r="P67" s="544">
        <f>SUM(P7:P66)</f>
        <v>0</v>
      </c>
    </row>
    <row r="68" spans="1:16" s="507" customFormat="1" ht="15" thickTop="1" thickBot="1">
      <c r="A68" s="545"/>
      <c r="B68" s="545"/>
      <c r="C68" s="545"/>
      <c r="D68" s="545"/>
      <c r="E68" s="545"/>
      <c r="F68" s="545"/>
      <c r="G68" s="545"/>
      <c r="H68" s="545"/>
      <c r="I68" s="545"/>
      <c r="J68" s="545"/>
      <c r="P68" s="508"/>
    </row>
    <row r="69" spans="1:16" s="507" customFormat="1" ht="21" customHeight="1" thickTop="1" thickBot="1">
      <c r="A69" s="1494" t="s">
        <v>2486</v>
      </c>
      <c r="B69" s="1495"/>
      <c r="C69" s="1495"/>
      <c r="D69" s="1495"/>
      <c r="E69" s="1495"/>
      <c r="F69" s="1495"/>
      <c r="G69" s="1495"/>
      <c r="H69" s="1495"/>
      <c r="I69" s="1495"/>
      <c r="J69" s="1495"/>
      <c r="K69" s="1496"/>
      <c r="L69" s="1497" t="e">
        <f>ROUNDUP(P67/P6,1)</f>
        <v>#DIV/0!</v>
      </c>
      <c r="M69" s="1498"/>
      <c r="N69" s="546"/>
      <c r="P69" s="508"/>
    </row>
    <row r="70" spans="1:16" s="507" customFormat="1" ht="14.25" thickTop="1">
      <c r="A70" s="545"/>
      <c r="B70" s="545"/>
      <c r="C70" s="545"/>
      <c r="D70" s="545"/>
      <c r="E70" s="545"/>
      <c r="F70" s="545"/>
      <c r="G70" s="545"/>
      <c r="H70" s="545"/>
      <c r="I70" s="545"/>
      <c r="J70" s="545"/>
      <c r="P70" s="508"/>
    </row>
    <row r="71" spans="1:16" s="507" customFormat="1" ht="14.25" customHeight="1">
      <c r="A71" s="1499" t="s">
        <v>2487</v>
      </c>
      <c r="B71" s="1499"/>
      <c r="C71" s="1499"/>
      <c r="D71" s="1499"/>
      <c r="E71" s="1499"/>
      <c r="F71" s="1499"/>
      <c r="G71" s="1499"/>
      <c r="H71" s="1499"/>
      <c r="I71" s="1499"/>
      <c r="J71" s="1499"/>
      <c r="K71" s="1499"/>
      <c r="L71" s="1499"/>
      <c r="M71" s="1499"/>
      <c r="N71" s="1499"/>
      <c r="O71" s="1499"/>
      <c r="P71" s="1499"/>
    </row>
    <row r="72" spans="1:16" s="507" customFormat="1">
      <c r="A72" s="547"/>
      <c r="B72" s="547"/>
      <c r="C72" s="547"/>
      <c r="D72" s="547"/>
      <c r="E72" s="547"/>
      <c r="F72" s="547"/>
      <c r="G72" s="547"/>
      <c r="H72" s="547"/>
      <c r="I72" s="547"/>
      <c r="J72" s="547"/>
      <c r="K72" s="547"/>
      <c r="L72" s="547"/>
      <c r="M72" s="547"/>
      <c r="N72" s="547"/>
      <c r="O72" s="547"/>
      <c r="P72" s="548"/>
    </row>
    <row r="73" spans="1:16" s="507" customFormat="1">
      <c r="A73" s="547"/>
      <c r="B73" s="547"/>
      <c r="C73" s="547"/>
      <c r="D73" s="547"/>
      <c r="E73" s="547"/>
      <c r="F73" s="547"/>
      <c r="G73" s="547"/>
      <c r="H73" s="547"/>
      <c r="I73" s="547"/>
      <c r="J73" s="547"/>
      <c r="K73" s="547"/>
      <c r="L73" s="547"/>
      <c r="M73" s="547"/>
      <c r="N73" s="547"/>
      <c r="O73" s="547"/>
      <c r="P73" s="548"/>
    </row>
    <row r="74" spans="1:16" s="507" customFormat="1">
      <c r="P74" s="508"/>
    </row>
    <row r="75" spans="1:16" s="507" customFormat="1">
      <c r="P75" s="508"/>
    </row>
    <row r="76" spans="1:16" s="507" customFormat="1">
      <c r="P76" s="508"/>
    </row>
    <row r="77" spans="1:16" s="507" customFormat="1">
      <c r="P77" s="508"/>
    </row>
    <row r="78" spans="1:16" s="507" customFormat="1">
      <c r="P78" s="508"/>
    </row>
  </sheetData>
  <mergeCells count="13">
    <mergeCell ref="A67:B67"/>
    <mergeCell ref="A69:K69"/>
    <mergeCell ref="L69:M69"/>
    <mergeCell ref="A71:P71"/>
    <mergeCell ref="A2:P2"/>
    <mergeCell ref="A3:B3"/>
    <mergeCell ref="C3:D3"/>
    <mergeCell ref="E3:F3"/>
    <mergeCell ref="G3:I3"/>
    <mergeCell ref="A4:A5"/>
    <mergeCell ref="B4:B5"/>
    <mergeCell ref="C4:P4"/>
    <mergeCell ref="O5:P5"/>
  </mergeCells>
  <phoneticPr fontId="3"/>
  <printOptions horizontalCentered="1"/>
  <pageMargins left="0.78740157480314965" right="0.78740157480314965" top="0.54" bottom="0.55000000000000004" header="0.35" footer="0.55000000000000004"/>
  <pageSetup paperSize="9" scale="81"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6"/>
  <sheetViews>
    <sheetView showGridLines="0" view="pageBreakPreview" topLeftCell="A4" zoomScaleNormal="100" zoomScaleSheetLayoutView="100" workbookViewId="0">
      <selection activeCell="C8" sqref="C8:G8"/>
    </sheetView>
  </sheetViews>
  <sheetFormatPr defaultRowHeight="13.5"/>
  <cols>
    <col min="1" max="1" width="1.125" style="183" customWidth="1"/>
    <col min="2" max="3" width="15.625" style="183" customWidth="1"/>
    <col min="4" max="4" width="15.25" style="183" customWidth="1"/>
    <col min="5" max="5" width="17.5" style="183" customWidth="1"/>
    <col min="6" max="6" width="15.125" style="183" customWidth="1"/>
    <col min="7" max="7" width="15.25" style="183" customWidth="1"/>
    <col min="8" max="8" width="3.75" style="183" customWidth="1"/>
    <col min="9" max="9" width="2.5" style="183" customWidth="1"/>
    <col min="10" max="256" width="9" style="183"/>
    <col min="257" max="257" width="1.125" style="183" customWidth="1"/>
    <col min="258" max="259" width="15.625" style="183" customWidth="1"/>
    <col min="260" max="260" width="15.25" style="183" customWidth="1"/>
    <col min="261" max="261" width="17.5" style="183" customWidth="1"/>
    <col min="262" max="262" width="15.125" style="183" customWidth="1"/>
    <col min="263" max="263" width="15.25" style="183" customWidth="1"/>
    <col min="264" max="264" width="3.75" style="183" customWidth="1"/>
    <col min="265" max="265" width="2.5" style="183" customWidth="1"/>
    <col min="266" max="512" width="9" style="183"/>
    <col min="513" max="513" width="1.125" style="183" customWidth="1"/>
    <col min="514" max="515" width="15.625" style="183" customWidth="1"/>
    <col min="516" max="516" width="15.25" style="183" customWidth="1"/>
    <col min="517" max="517" width="17.5" style="183" customWidth="1"/>
    <col min="518" max="518" width="15.125" style="183" customWidth="1"/>
    <col min="519" max="519" width="15.25" style="183" customWidth="1"/>
    <col min="520" max="520" width="3.75" style="183" customWidth="1"/>
    <col min="521" max="521" width="2.5" style="183" customWidth="1"/>
    <col min="522" max="768" width="9" style="183"/>
    <col min="769" max="769" width="1.125" style="183" customWidth="1"/>
    <col min="770" max="771" width="15.625" style="183" customWidth="1"/>
    <col min="772" max="772" width="15.25" style="183" customWidth="1"/>
    <col min="773" max="773" width="17.5" style="183" customWidth="1"/>
    <col min="774" max="774" width="15.125" style="183" customWidth="1"/>
    <col min="775" max="775" width="15.25" style="183" customWidth="1"/>
    <col min="776" max="776" width="3.75" style="183" customWidth="1"/>
    <col min="777" max="777" width="2.5" style="183" customWidth="1"/>
    <col min="778" max="1024" width="9" style="183"/>
    <col min="1025" max="1025" width="1.125" style="183" customWidth="1"/>
    <col min="1026" max="1027" width="15.625" style="183" customWidth="1"/>
    <col min="1028" max="1028" width="15.25" style="183" customWidth="1"/>
    <col min="1029" max="1029" width="17.5" style="183" customWidth="1"/>
    <col min="1030" max="1030" width="15.125" style="183" customWidth="1"/>
    <col min="1031" max="1031" width="15.25" style="183" customWidth="1"/>
    <col min="1032" max="1032" width="3.75" style="183" customWidth="1"/>
    <col min="1033" max="1033" width="2.5" style="183" customWidth="1"/>
    <col min="1034" max="1280" width="9" style="183"/>
    <col min="1281" max="1281" width="1.125" style="183" customWidth="1"/>
    <col min="1282" max="1283" width="15.625" style="183" customWidth="1"/>
    <col min="1284" max="1284" width="15.25" style="183" customWidth="1"/>
    <col min="1285" max="1285" width="17.5" style="183" customWidth="1"/>
    <col min="1286" max="1286" width="15.125" style="183" customWidth="1"/>
    <col min="1287" max="1287" width="15.25" style="183" customWidth="1"/>
    <col min="1288" max="1288" width="3.75" style="183" customWidth="1"/>
    <col min="1289" max="1289" width="2.5" style="183" customWidth="1"/>
    <col min="1290" max="1536" width="9" style="183"/>
    <col min="1537" max="1537" width="1.125" style="183" customWidth="1"/>
    <col min="1538" max="1539" width="15.625" style="183" customWidth="1"/>
    <col min="1540" max="1540" width="15.25" style="183" customWidth="1"/>
    <col min="1541" max="1541" width="17.5" style="183" customWidth="1"/>
    <col min="1542" max="1542" width="15.125" style="183" customWidth="1"/>
    <col min="1543" max="1543" width="15.25" style="183" customWidth="1"/>
    <col min="1544" max="1544" width="3.75" style="183" customWidth="1"/>
    <col min="1545" max="1545" width="2.5" style="183" customWidth="1"/>
    <col min="1546" max="1792" width="9" style="183"/>
    <col min="1793" max="1793" width="1.125" style="183" customWidth="1"/>
    <col min="1794" max="1795" width="15.625" style="183" customWidth="1"/>
    <col min="1796" max="1796" width="15.25" style="183" customWidth="1"/>
    <col min="1797" max="1797" width="17.5" style="183" customWidth="1"/>
    <col min="1798" max="1798" width="15.125" style="183" customWidth="1"/>
    <col min="1799" max="1799" width="15.25" style="183" customWidth="1"/>
    <col min="1800" max="1800" width="3.75" style="183" customWidth="1"/>
    <col min="1801" max="1801" width="2.5" style="183" customWidth="1"/>
    <col min="1802" max="2048" width="9" style="183"/>
    <col min="2049" max="2049" width="1.125" style="183" customWidth="1"/>
    <col min="2050" max="2051" width="15.625" style="183" customWidth="1"/>
    <col min="2052" max="2052" width="15.25" style="183" customWidth="1"/>
    <col min="2053" max="2053" width="17.5" style="183" customWidth="1"/>
    <col min="2054" max="2054" width="15.125" style="183" customWidth="1"/>
    <col min="2055" max="2055" width="15.25" style="183" customWidth="1"/>
    <col min="2056" max="2056" width="3.75" style="183" customWidth="1"/>
    <col min="2057" max="2057" width="2.5" style="183" customWidth="1"/>
    <col min="2058" max="2304" width="9" style="183"/>
    <col min="2305" max="2305" width="1.125" style="183" customWidth="1"/>
    <col min="2306" max="2307" width="15.625" style="183" customWidth="1"/>
    <col min="2308" max="2308" width="15.25" style="183" customWidth="1"/>
    <col min="2309" max="2309" width="17.5" style="183" customWidth="1"/>
    <col min="2310" max="2310" width="15.125" style="183" customWidth="1"/>
    <col min="2311" max="2311" width="15.25" style="183" customWidth="1"/>
    <col min="2312" max="2312" width="3.75" style="183" customWidth="1"/>
    <col min="2313" max="2313" width="2.5" style="183" customWidth="1"/>
    <col min="2314" max="2560" width="9" style="183"/>
    <col min="2561" max="2561" width="1.125" style="183" customWidth="1"/>
    <col min="2562" max="2563" width="15.625" style="183" customWidth="1"/>
    <col min="2564" max="2564" width="15.25" style="183" customWidth="1"/>
    <col min="2565" max="2565" width="17.5" style="183" customWidth="1"/>
    <col min="2566" max="2566" width="15.125" style="183" customWidth="1"/>
    <col min="2567" max="2567" width="15.25" style="183" customWidth="1"/>
    <col min="2568" max="2568" width="3.75" style="183" customWidth="1"/>
    <col min="2569" max="2569" width="2.5" style="183" customWidth="1"/>
    <col min="2570" max="2816" width="9" style="183"/>
    <col min="2817" max="2817" width="1.125" style="183" customWidth="1"/>
    <col min="2818" max="2819" width="15.625" style="183" customWidth="1"/>
    <col min="2820" max="2820" width="15.25" style="183" customWidth="1"/>
    <col min="2821" max="2821" width="17.5" style="183" customWidth="1"/>
    <col min="2822" max="2822" width="15.125" style="183" customWidth="1"/>
    <col min="2823" max="2823" width="15.25" style="183" customWidth="1"/>
    <col min="2824" max="2824" width="3.75" style="183" customWidth="1"/>
    <col min="2825" max="2825" width="2.5" style="183" customWidth="1"/>
    <col min="2826" max="3072" width="9" style="183"/>
    <col min="3073" max="3073" width="1.125" style="183" customWidth="1"/>
    <col min="3074" max="3075" width="15.625" style="183" customWidth="1"/>
    <col min="3076" max="3076" width="15.25" style="183" customWidth="1"/>
    <col min="3077" max="3077" width="17.5" style="183" customWidth="1"/>
    <col min="3078" max="3078" width="15.125" style="183" customWidth="1"/>
    <col min="3079" max="3079" width="15.25" style="183" customWidth="1"/>
    <col min="3080" max="3080" width="3.75" style="183" customWidth="1"/>
    <col min="3081" max="3081" width="2.5" style="183" customWidth="1"/>
    <col min="3082" max="3328" width="9" style="183"/>
    <col min="3329" max="3329" width="1.125" style="183" customWidth="1"/>
    <col min="3330" max="3331" width="15.625" style="183" customWidth="1"/>
    <col min="3332" max="3332" width="15.25" style="183" customWidth="1"/>
    <col min="3333" max="3333" width="17.5" style="183" customWidth="1"/>
    <col min="3334" max="3334" width="15.125" style="183" customWidth="1"/>
    <col min="3335" max="3335" width="15.25" style="183" customWidth="1"/>
    <col min="3336" max="3336" width="3.75" style="183" customWidth="1"/>
    <col min="3337" max="3337" width="2.5" style="183" customWidth="1"/>
    <col min="3338" max="3584" width="9" style="183"/>
    <col min="3585" max="3585" width="1.125" style="183" customWidth="1"/>
    <col min="3586" max="3587" width="15.625" style="183" customWidth="1"/>
    <col min="3588" max="3588" width="15.25" style="183" customWidth="1"/>
    <col min="3589" max="3589" width="17.5" style="183" customWidth="1"/>
    <col min="3590" max="3590" width="15.125" style="183" customWidth="1"/>
    <col min="3591" max="3591" width="15.25" style="183" customWidth="1"/>
    <col min="3592" max="3592" width="3.75" style="183" customWidth="1"/>
    <col min="3593" max="3593" width="2.5" style="183" customWidth="1"/>
    <col min="3594" max="3840" width="9" style="183"/>
    <col min="3841" max="3841" width="1.125" style="183" customWidth="1"/>
    <col min="3842" max="3843" width="15.625" style="183" customWidth="1"/>
    <col min="3844" max="3844" width="15.25" style="183" customWidth="1"/>
    <col min="3845" max="3845" width="17.5" style="183" customWidth="1"/>
    <col min="3846" max="3846" width="15.125" style="183" customWidth="1"/>
    <col min="3847" max="3847" width="15.25" style="183" customWidth="1"/>
    <col min="3848" max="3848" width="3.75" style="183" customWidth="1"/>
    <col min="3849" max="3849" width="2.5" style="183" customWidth="1"/>
    <col min="3850" max="4096" width="9" style="183"/>
    <col min="4097" max="4097" width="1.125" style="183" customWidth="1"/>
    <col min="4098" max="4099" width="15.625" style="183" customWidth="1"/>
    <col min="4100" max="4100" width="15.25" style="183" customWidth="1"/>
    <col min="4101" max="4101" width="17.5" style="183" customWidth="1"/>
    <col min="4102" max="4102" width="15.125" style="183" customWidth="1"/>
    <col min="4103" max="4103" width="15.25" style="183" customWidth="1"/>
    <col min="4104" max="4104" width="3.75" style="183" customWidth="1"/>
    <col min="4105" max="4105" width="2.5" style="183" customWidth="1"/>
    <col min="4106" max="4352" width="9" style="183"/>
    <col min="4353" max="4353" width="1.125" style="183" customWidth="1"/>
    <col min="4354" max="4355" width="15.625" style="183" customWidth="1"/>
    <col min="4356" max="4356" width="15.25" style="183" customWidth="1"/>
    <col min="4357" max="4357" width="17.5" style="183" customWidth="1"/>
    <col min="4358" max="4358" width="15.125" style="183" customWidth="1"/>
    <col min="4359" max="4359" width="15.25" style="183" customWidth="1"/>
    <col min="4360" max="4360" width="3.75" style="183" customWidth="1"/>
    <col min="4361" max="4361" width="2.5" style="183" customWidth="1"/>
    <col min="4362" max="4608" width="9" style="183"/>
    <col min="4609" max="4609" width="1.125" style="183" customWidth="1"/>
    <col min="4610" max="4611" width="15.625" style="183" customWidth="1"/>
    <col min="4612" max="4612" width="15.25" style="183" customWidth="1"/>
    <col min="4613" max="4613" width="17.5" style="183" customWidth="1"/>
    <col min="4614" max="4614" width="15.125" style="183" customWidth="1"/>
    <col min="4615" max="4615" width="15.25" style="183" customWidth="1"/>
    <col min="4616" max="4616" width="3.75" style="183" customWidth="1"/>
    <col min="4617" max="4617" width="2.5" style="183" customWidth="1"/>
    <col min="4618" max="4864" width="9" style="183"/>
    <col min="4865" max="4865" width="1.125" style="183" customWidth="1"/>
    <col min="4866" max="4867" width="15.625" style="183" customWidth="1"/>
    <col min="4868" max="4868" width="15.25" style="183" customWidth="1"/>
    <col min="4869" max="4869" width="17.5" style="183" customWidth="1"/>
    <col min="4870" max="4870" width="15.125" style="183" customWidth="1"/>
    <col min="4871" max="4871" width="15.25" style="183" customWidth="1"/>
    <col min="4872" max="4872" width="3.75" style="183" customWidth="1"/>
    <col min="4873" max="4873" width="2.5" style="183" customWidth="1"/>
    <col min="4874" max="5120" width="9" style="183"/>
    <col min="5121" max="5121" width="1.125" style="183" customWidth="1"/>
    <col min="5122" max="5123" width="15.625" style="183" customWidth="1"/>
    <col min="5124" max="5124" width="15.25" style="183" customWidth="1"/>
    <col min="5125" max="5125" width="17.5" style="183" customWidth="1"/>
    <col min="5126" max="5126" width="15.125" style="183" customWidth="1"/>
    <col min="5127" max="5127" width="15.25" style="183" customWidth="1"/>
    <col min="5128" max="5128" width="3.75" style="183" customWidth="1"/>
    <col min="5129" max="5129" width="2.5" style="183" customWidth="1"/>
    <col min="5130" max="5376" width="9" style="183"/>
    <col min="5377" max="5377" width="1.125" style="183" customWidth="1"/>
    <col min="5378" max="5379" width="15.625" style="183" customWidth="1"/>
    <col min="5380" max="5380" width="15.25" style="183" customWidth="1"/>
    <col min="5381" max="5381" width="17.5" style="183" customWidth="1"/>
    <col min="5382" max="5382" width="15.125" style="183" customWidth="1"/>
    <col min="5383" max="5383" width="15.25" style="183" customWidth="1"/>
    <col min="5384" max="5384" width="3.75" style="183" customWidth="1"/>
    <col min="5385" max="5385" width="2.5" style="183" customWidth="1"/>
    <col min="5386" max="5632" width="9" style="183"/>
    <col min="5633" max="5633" width="1.125" style="183" customWidth="1"/>
    <col min="5634" max="5635" width="15.625" style="183" customWidth="1"/>
    <col min="5636" max="5636" width="15.25" style="183" customWidth="1"/>
    <col min="5637" max="5637" width="17.5" style="183" customWidth="1"/>
    <col min="5638" max="5638" width="15.125" style="183" customWidth="1"/>
    <col min="5639" max="5639" width="15.25" style="183" customWidth="1"/>
    <col min="5640" max="5640" width="3.75" style="183" customWidth="1"/>
    <col min="5641" max="5641" width="2.5" style="183" customWidth="1"/>
    <col min="5642" max="5888" width="9" style="183"/>
    <col min="5889" max="5889" width="1.125" style="183" customWidth="1"/>
    <col min="5890" max="5891" width="15.625" style="183" customWidth="1"/>
    <col min="5892" max="5892" width="15.25" style="183" customWidth="1"/>
    <col min="5893" max="5893" width="17.5" style="183" customWidth="1"/>
    <col min="5894" max="5894" width="15.125" style="183" customWidth="1"/>
    <col min="5895" max="5895" width="15.25" style="183" customWidth="1"/>
    <col min="5896" max="5896" width="3.75" style="183" customWidth="1"/>
    <col min="5897" max="5897" width="2.5" style="183" customWidth="1"/>
    <col min="5898" max="6144" width="9" style="183"/>
    <col min="6145" max="6145" width="1.125" style="183" customWidth="1"/>
    <col min="6146" max="6147" width="15.625" style="183" customWidth="1"/>
    <col min="6148" max="6148" width="15.25" style="183" customWidth="1"/>
    <col min="6149" max="6149" width="17.5" style="183" customWidth="1"/>
    <col min="6150" max="6150" width="15.125" style="183" customWidth="1"/>
    <col min="6151" max="6151" width="15.25" style="183" customWidth="1"/>
    <col min="6152" max="6152" width="3.75" style="183" customWidth="1"/>
    <col min="6153" max="6153" width="2.5" style="183" customWidth="1"/>
    <col min="6154" max="6400" width="9" style="183"/>
    <col min="6401" max="6401" width="1.125" style="183" customWidth="1"/>
    <col min="6402" max="6403" width="15.625" style="183" customWidth="1"/>
    <col min="6404" max="6404" width="15.25" style="183" customWidth="1"/>
    <col min="6405" max="6405" width="17.5" style="183" customWidth="1"/>
    <col min="6406" max="6406" width="15.125" style="183" customWidth="1"/>
    <col min="6407" max="6407" width="15.25" style="183" customWidth="1"/>
    <col min="6408" max="6408" width="3.75" style="183" customWidth="1"/>
    <col min="6409" max="6409" width="2.5" style="183" customWidth="1"/>
    <col min="6410" max="6656" width="9" style="183"/>
    <col min="6657" max="6657" width="1.125" style="183" customWidth="1"/>
    <col min="6658" max="6659" width="15.625" style="183" customWidth="1"/>
    <col min="6660" max="6660" width="15.25" style="183" customWidth="1"/>
    <col min="6661" max="6661" width="17.5" style="183" customWidth="1"/>
    <col min="6662" max="6662" width="15.125" style="183" customWidth="1"/>
    <col min="6663" max="6663" width="15.25" style="183" customWidth="1"/>
    <col min="6664" max="6664" width="3.75" style="183" customWidth="1"/>
    <col min="6665" max="6665" width="2.5" style="183" customWidth="1"/>
    <col min="6666" max="6912" width="9" style="183"/>
    <col min="6913" max="6913" width="1.125" style="183" customWidth="1"/>
    <col min="6914" max="6915" width="15.625" style="183" customWidth="1"/>
    <col min="6916" max="6916" width="15.25" style="183" customWidth="1"/>
    <col min="6917" max="6917" width="17.5" style="183" customWidth="1"/>
    <col min="6918" max="6918" width="15.125" style="183" customWidth="1"/>
    <col min="6919" max="6919" width="15.25" style="183" customWidth="1"/>
    <col min="6920" max="6920" width="3.75" style="183" customWidth="1"/>
    <col min="6921" max="6921" width="2.5" style="183" customWidth="1"/>
    <col min="6922" max="7168" width="9" style="183"/>
    <col min="7169" max="7169" width="1.125" style="183" customWidth="1"/>
    <col min="7170" max="7171" width="15.625" style="183" customWidth="1"/>
    <col min="7172" max="7172" width="15.25" style="183" customWidth="1"/>
    <col min="7173" max="7173" width="17.5" style="183" customWidth="1"/>
    <col min="7174" max="7174" width="15.125" style="183" customWidth="1"/>
    <col min="7175" max="7175" width="15.25" style="183" customWidth="1"/>
    <col min="7176" max="7176" width="3.75" style="183" customWidth="1"/>
    <col min="7177" max="7177" width="2.5" style="183" customWidth="1"/>
    <col min="7178" max="7424" width="9" style="183"/>
    <col min="7425" max="7425" width="1.125" style="183" customWidth="1"/>
    <col min="7426" max="7427" width="15.625" style="183" customWidth="1"/>
    <col min="7428" max="7428" width="15.25" style="183" customWidth="1"/>
    <col min="7429" max="7429" width="17.5" style="183" customWidth="1"/>
    <col min="7430" max="7430" width="15.125" style="183" customWidth="1"/>
    <col min="7431" max="7431" width="15.25" style="183" customWidth="1"/>
    <col min="7432" max="7432" width="3.75" style="183" customWidth="1"/>
    <col min="7433" max="7433" width="2.5" style="183" customWidth="1"/>
    <col min="7434" max="7680" width="9" style="183"/>
    <col min="7681" max="7681" width="1.125" style="183" customWidth="1"/>
    <col min="7682" max="7683" width="15.625" style="183" customWidth="1"/>
    <col min="7684" max="7684" width="15.25" style="183" customWidth="1"/>
    <col min="7685" max="7685" width="17.5" style="183" customWidth="1"/>
    <col min="7686" max="7686" width="15.125" style="183" customWidth="1"/>
    <col min="7687" max="7687" width="15.25" style="183" customWidth="1"/>
    <col min="7688" max="7688" width="3.75" style="183" customWidth="1"/>
    <col min="7689" max="7689" width="2.5" style="183" customWidth="1"/>
    <col min="7690" max="7936" width="9" style="183"/>
    <col min="7937" max="7937" width="1.125" style="183" customWidth="1"/>
    <col min="7938" max="7939" width="15.625" style="183" customWidth="1"/>
    <col min="7940" max="7940" width="15.25" style="183" customWidth="1"/>
    <col min="7941" max="7941" width="17.5" style="183" customWidth="1"/>
    <col min="7942" max="7942" width="15.125" style="183" customWidth="1"/>
    <col min="7943" max="7943" width="15.25" style="183" customWidth="1"/>
    <col min="7944" max="7944" width="3.75" style="183" customWidth="1"/>
    <col min="7945" max="7945" width="2.5" style="183" customWidth="1"/>
    <col min="7946" max="8192" width="9" style="183"/>
    <col min="8193" max="8193" width="1.125" style="183" customWidth="1"/>
    <col min="8194" max="8195" width="15.625" style="183" customWidth="1"/>
    <col min="8196" max="8196" width="15.25" style="183" customWidth="1"/>
    <col min="8197" max="8197" width="17.5" style="183" customWidth="1"/>
    <col min="8198" max="8198" width="15.125" style="183" customWidth="1"/>
    <col min="8199" max="8199" width="15.25" style="183" customWidth="1"/>
    <col min="8200" max="8200" width="3.75" style="183" customWidth="1"/>
    <col min="8201" max="8201" width="2.5" style="183" customWidth="1"/>
    <col min="8202" max="8448" width="9" style="183"/>
    <col min="8449" max="8449" width="1.125" style="183" customWidth="1"/>
    <col min="8450" max="8451" width="15.625" style="183" customWidth="1"/>
    <col min="8452" max="8452" width="15.25" style="183" customWidth="1"/>
    <col min="8453" max="8453" width="17.5" style="183" customWidth="1"/>
    <col min="8454" max="8454" width="15.125" style="183" customWidth="1"/>
    <col min="8455" max="8455" width="15.25" style="183" customWidth="1"/>
    <col min="8456" max="8456" width="3.75" style="183" customWidth="1"/>
    <col min="8457" max="8457" width="2.5" style="183" customWidth="1"/>
    <col min="8458" max="8704" width="9" style="183"/>
    <col min="8705" max="8705" width="1.125" style="183" customWidth="1"/>
    <col min="8706" max="8707" width="15.625" style="183" customWidth="1"/>
    <col min="8708" max="8708" width="15.25" style="183" customWidth="1"/>
    <col min="8709" max="8709" width="17.5" style="183" customWidth="1"/>
    <col min="8710" max="8710" width="15.125" style="183" customWidth="1"/>
    <col min="8711" max="8711" width="15.25" style="183" customWidth="1"/>
    <col min="8712" max="8712" width="3.75" style="183" customWidth="1"/>
    <col min="8713" max="8713" width="2.5" style="183" customWidth="1"/>
    <col min="8714" max="8960" width="9" style="183"/>
    <col min="8961" max="8961" width="1.125" style="183" customWidth="1"/>
    <col min="8962" max="8963" width="15.625" style="183" customWidth="1"/>
    <col min="8964" max="8964" width="15.25" style="183" customWidth="1"/>
    <col min="8965" max="8965" width="17.5" style="183" customWidth="1"/>
    <col min="8966" max="8966" width="15.125" style="183" customWidth="1"/>
    <col min="8967" max="8967" width="15.25" style="183" customWidth="1"/>
    <col min="8968" max="8968" width="3.75" style="183" customWidth="1"/>
    <col min="8969" max="8969" width="2.5" style="183" customWidth="1"/>
    <col min="8970" max="9216" width="9" style="183"/>
    <col min="9217" max="9217" width="1.125" style="183" customWidth="1"/>
    <col min="9218" max="9219" width="15.625" style="183" customWidth="1"/>
    <col min="9220" max="9220" width="15.25" style="183" customWidth="1"/>
    <col min="9221" max="9221" width="17.5" style="183" customWidth="1"/>
    <col min="9222" max="9222" width="15.125" style="183" customWidth="1"/>
    <col min="9223" max="9223" width="15.25" style="183" customWidth="1"/>
    <col min="9224" max="9224" width="3.75" style="183" customWidth="1"/>
    <col min="9225" max="9225" width="2.5" style="183" customWidth="1"/>
    <col min="9226" max="9472" width="9" style="183"/>
    <col min="9473" max="9473" width="1.125" style="183" customWidth="1"/>
    <col min="9474" max="9475" width="15.625" style="183" customWidth="1"/>
    <col min="9476" max="9476" width="15.25" style="183" customWidth="1"/>
    <col min="9477" max="9477" width="17.5" style="183" customWidth="1"/>
    <col min="9478" max="9478" width="15.125" style="183" customWidth="1"/>
    <col min="9479" max="9479" width="15.25" style="183" customWidth="1"/>
    <col min="9480" max="9480" width="3.75" style="183" customWidth="1"/>
    <col min="9481" max="9481" width="2.5" style="183" customWidth="1"/>
    <col min="9482" max="9728" width="9" style="183"/>
    <col min="9729" max="9729" width="1.125" style="183" customWidth="1"/>
    <col min="9730" max="9731" width="15.625" style="183" customWidth="1"/>
    <col min="9732" max="9732" width="15.25" style="183" customWidth="1"/>
    <col min="9733" max="9733" width="17.5" style="183" customWidth="1"/>
    <col min="9734" max="9734" width="15.125" style="183" customWidth="1"/>
    <col min="9735" max="9735" width="15.25" style="183" customWidth="1"/>
    <col min="9736" max="9736" width="3.75" style="183" customWidth="1"/>
    <col min="9737" max="9737" width="2.5" style="183" customWidth="1"/>
    <col min="9738" max="9984" width="9" style="183"/>
    <col min="9985" max="9985" width="1.125" style="183" customWidth="1"/>
    <col min="9986" max="9987" width="15.625" style="183" customWidth="1"/>
    <col min="9988" max="9988" width="15.25" style="183" customWidth="1"/>
    <col min="9989" max="9989" width="17.5" style="183" customWidth="1"/>
    <col min="9990" max="9990" width="15.125" style="183" customWidth="1"/>
    <col min="9991" max="9991" width="15.25" style="183" customWidth="1"/>
    <col min="9992" max="9992" width="3.75" style="183" customWidth="1"/>
    <col min="9993" max="9993" width="2.5" style="183" customWidth="1"/>
    <col min="9994" max="10240" width="9" style="183"/>
    <col min="10241" max="10241" width="1.125" style="183" customWidth="1"/>
    <col min="10242" max="10243" width="15.625" style="183" customWidth="1"/>
    <col min="10244" max="10244" width="15.25" style="183" customWidth="1"/>
    <col min="10245" max="10245" width="17.5" style="183" customWidth="1"/>
    <col min="10246" max="10246" width="15.125" style="183" customWidth="1"/>
    <col min="10247" max="10247" width="15.25" style="183" customWidth="1"/>
    <col min="10248" max="10248" width="3.75" style="183" customWidth="1"/>
    <col min="10249" max="10249" width="2.5" style="183" customWidth="1"/>
    <col min="10250" max="10496" width="9" style="183"/>
    <col min="10497" max="10497" width="1.125" style="183" customWidth="1"/>
    <col min="10498" max="10499" width="15.625" style="183" customWidth="1"/>
    <col min="10500" max="10500" width="15.25" style="183" customWidth="1"/>
    <col min="10501" max="10501" width="17.5" style="183" customWidth="1"/>
    <col min="10502" max="10502" width="15.125" style="183" customWidth="1"/>
    <col min="10503" max="10503" width="15.25" style="183" customWidth="1"/>
    <col min="10504" max="10504" width="3.75" style="183" customWidth="1"/>
    <col min="10505" max="10505" width="2.5" style="183" customWidth="1"/>
    <col min="10506" max="10752" width="9" style="183"/>
    <col min="10753" max="10753" width="1.125" style="183" customWidth="1"/>
    <col min="10754" max="10755" width="15.625" style="183" customWidth="1"/>
    <col min="10756" max="10756" width="15.25" style="183" customWidth="1"/>
    <col min="10757" max="10757" width="17.5" style="183" customWidth="1"/>
    <col min="10758" max="10758" width="15.125" style="183" customWidth="1"/>
    <col min="10759" max="10759" width="15.25" style="183" customWidth="1"/>
    <col min="10760" max="10760" width="3.75" style="183" customWidth="1"/>
    <col min="10761" max="10761" width="2.5" style="183" customWidth="1"/>
    <col min="10762" max="11008" width="9" style="183"/>
    <col min="11009" max="11009" width="1.125" style="183" customWidth="1"/>
    <col min="11010" max="11011" width="15.625" style="183" customWidth="1"/>
    <col min="11012" max="11012" width="15.25" style="183" customWidth="1"/>
    <col min="11013" max="11013" width="17.5" style="183" customWidth="1"/>
    <col min="11014" max="11014" width="15.125" style="183" customWidth="1"/>
    <col min="11015" max="11015" width="15.25" style="183" customWidth="1"/>
    <col min="11016" max="11016" width="3.75" style="183" customWidth="1"/>
    <col min="11017" max="11017" width="2.5" style="183" customWidth="1"/>
    <col min="11018" max="11264" width="9" style="183"/>
    <col min="11265" max="11265" width="1.125" style="183" customWidth="1"/>
    <col min="11266" max="11267" width="15.625" style="183" customWidth="1"/>
    <col min="11268" max="11268" width="15.25" style="183" customWidth="1"/>
    <col min="11269" max="11269" width="17.5" style="183" customWidth="1"/>
    <col min="11270" max="11270" width="15.125" style="183" customWidth="1"/>
    <col min="11271" max="11271" width="15.25" style="183" customWidth="1"/>
    <col min="11272" max="11272" width="3.75" style="183" customWidth="1"/>
    <col min="11273" max="11273" width="2.5" style="183" customWidth="1"/>
    <col min="11274" max="11520" width="9" style="183"/>
    <col min="11521" max="11521" width="1.125" style="183" customWidth="1"/>
    <col min="11522" max="11523" width="15.625" style="183" customWidth="1"/>
    <col min="11524" max="11524" width="15.25" style="183" customWidth="1"/>
    <col min="11525" max="11525" width="17.5" style="183" customWidth="1"/>
    <col min="11526" max="11526" width="15.125" style="183" customWidth="1"/>
    <col min="11527" max="11527" width="15.25" style="183" customWidth="1"/>
    <col min="11528" max="11528" width="3.75" style="183" customWidth="1"/>
    <col min="11529" max="11529" width="2.5" style="183" customWidth="1"/>
    <col min="11530" max="11776" width="9" style="183"/>
    <col min="11777" max="11777" width="1.125" style="183" customWidth="1"/>
    <col min="11778" max="11779" width="15.625" style="183" customWidth="1"/>
    <col min="11780" max="11780" width="15.25" style="183" customWidth="1"/>
    <col min="11781" max="11781" width="17.5" style="183" customWidth="1"/>
    <col min="11782" max="11782" width="15.125" style="183" customWidth="1"/>
    <col min="11783" max="11783" width="15.25" style="183" customWidth="1"/>
    <col min="11784" max="11784" width="3.75" style="183" customWidth="1"/>
    <col min="11785" max="11785" width="2.5" style="183" customWidth="1"/>
    <col min="11786" max="12032" width="9" style="183"/>
    <col min="12033" max="12033" width="1.125" style="183" customWidth="1"/>
    <col min="12034" max="12035" width="15.625" style="183" customWidth="1"/>
    <col min="12036" max="12036" width="15.25" style="183" customWidth="1"/>
    <col min="12037" max="12037" width="17.5" style="183" customWidth="1"/>
    <col min="12038" max="12038" width="15.125" style="183" customWidth="1"/>
    <col min="12039" max="12039" width="15.25" style="183" customWidth="1"/>
    <col min="12040" max="12040" width="3.75" style="183" customWidth="1"/>
    <col min="12041" max="12041" width="2.5" style="183" customWidth="1"/>
    <col min="12042" max="12288" width="9" style="183"/>
    <col min="12289" max="12289" width="1.125" style="183" customWidth="1"/>
    <col min="12290" max="12291" width="15.625" style="183" customWidth="1"/>
    <col min="12292" max="12292" width="15.25" style="183" customWidth="1"/>
    <col min="12293" max="12293" width="17.5" style="183" customWidth="1"/>
    <col min="12294" max="12294" width="15.125" style="183" customWidth="1"/>
    <col min="12295" max="12295" width="15.25" style="183" customWidth="1"/>
    <col min="12296" max="12296" width="3.75" style="183" customWidth="1"/>
    <col min="12297" max="12297" width="2.5" style="183" customWidth="1"/>
    <col min="12298" max="12544" width="9" style="183"/>
    <col min="12545" max="12545" width="1.125" style="183" customWidth="1"/>
    <col min="12546" max="12547" width="15.625" style="183" customWidth="1"/>
    <col min="12548" max="12548" width="15.25" style="183" customWidth="1"/>
    <col min="12549" max="12549" width="17.5" style="183" customWidth="1"/>
    <col min="12550" max="12550" width="15.125" style="183" customWidth="1"/>
    <col min="12551" max="12551" width="15.25" style="183" customWidth="1"/>
    <col min="12552" max="12552" width="3.75" style="183" customWidth="1"/>
    <col min="12553" max="12553" width="2.5" style="183" customWidth="1"/>
    <col min="12554" max="12800" width="9" style="183"/>
    <col min="12801" max="12801" width="1.125" style="183" customWidth="1"/>
    <col min="12802" max="12803" width="15.625" style="183" customWidth="1"/>
    <col min="12804" max="12804" width="15.25" style="183" customWidth="1"/>
    <col min="12805" max="12805" width="17.5" style="183" customWidth="1"/>
    <col min="12806" max="12806" width="15.125" style="183" customWidth="1"/>
    <col min="12807" max="12807" width="15.25" style="183" customWidth="1"/>
    <col min="12808" max="12808" width="3.75" style="183" customWidth="1"/>
    <col min="12809" max="12809" width="2.5" style="183" customWidth="1"/>
    <col min="12810" max="13056" width="9" style="183"/>
    <col min="13057" max="13057" width="1.125" style="183" customWidth="1"/>
    <col min="13058" max="13059" width="15.625" style="183" customWidth="1"/>
    <col min="13060" max="13060" width="15.25" style="183" customWidth="1"/>
    <col min="13061" max="13061" width="17.5" style="183" customWidth="1"/>
    <col min="13062" max="13062" width="15.125" style="183" customWidth="1"/>
    <col min="13063" max="13063" width="15.25" style="183" customWidth="1"/>
    <col min="13064" max="13064" width="3.75" style="183" customWidth="1"/>
    <col min="13065" max="13065" width="2.5" style="183" customWidth="1"/>
    <col min="13066" max="13312" width="9" style="183"/>
    <col min="13313" max="13313" width="1.125" style="183" customWidth="1"/>
    <col min="13314" max="13315" width="15.625" style="183" customWidth="1"/>
    <col min="13316" max="13316" width="15.25" style="183" customWidth="1"/>
    <col min="13317" max="13317" width="17.5" style="183" customWidth="1"/>
    <col min="13318" max="13318" width="15.125" style="183" customWidth="1"/>
    <col min="13319" max="13319" width="15.25" style="183" customWidth="1"/>
    <col min="13320" max="13320" width="3.75" style="183" customWidth="1"/>
    <col min="13321" max="13321" width="2.5" style="183" customWidth="1"/>
    <col min="13322" max="13568" width="9" style="183"/>
    <col min="13569" max="13569" width="1.125" style="183" customWidth="1"/>
    <col min="13570" max="13571" width="15.625" style="183" customWidth="1"/>
    <col min="13572" max="13572" width="15.25" style="183" customWidth="1"/>
    <col min="13573" max="13573" width="17.5" style="183" customWidth="1"/>
    <col min="13574" max="13574" width="15.125" style="183" customWidth="1"/>
    <col min="13575" max="13575" width="15.25" style="183" customWidth="1"/>
    <col min="13576" max="13576" width="3.75" style="183" customWidth="1"/>
    <col min="13577" max="13577" width="2.5" style="183" customWidth="1"/>
    <col min="13578" max="13824" width="9" style="183"/>
    <col min="13825" max="13825" width="1.125" style="183" customWidth="1"/>
    <col min="13826" max="13827" width="15.625" style="183" customWidth="1"/>
    <col min="13828" max="13828" width="15.25" style="183" customWidth="1"/>
    <col min="13829" max="13829" width="17.5" style="183" customWidth="1"/>
    <col min="13830" max="13830" width="15.125" style="183" customWidth="1"/>
    <col min="13831" max="13831" width="15.25" style="183" customWidth="1"/>
    <col min="13832" max="13832" width="3.75" style="183" customWidth="1"/>
    <col min="13833" max="13833" width="2.5" style="183" customWidth="1"/>
    <col min="13834" max="14080" width="9" style="183"/>
    <col min="14081" max="14081" width="1.125" style="183" customWidth="1"/>
    <col min="14082" max="14083" width="15.625" style="183" customWidth="1"/>
    <col min="14084" max="14084" width="15.25" style="183" customWidth="1"/>
    <col min="14085" max="14085" width="17.5" style="183" customWidth="1"/>
    <col min="14086" max="14086" width="15.125" style="183" customWidth="1"/>
    <col min="14087" max="14087" width="15.25" style="183" customWidth="1"/>
    <col min="14088" max="14088" width="3.75" style="183" customWidth="1"/>
    <col min="14089" max="14089" width="2.5" style="183" customWidth="1"/>
    <col min="14090" max="14336" width="9" style="183"/>
    <col min="14337" max="14337" width="1.125" style="183" customWidth="1"/>
    <col min="14338" max="14339" width="15.625" style="183" customWidth="1"/>
    <col min="14340" max="14340" width="15.25" style="183" customWidth="1"/>
    <col min="14341" max="14341" width="17.5" style="183" customWidth="1"/>
    <col min="14342" max="14342" width="15.125" style="183" customWidth="1"/>
    <col min="14343" max="14343" width="15.25" style="183" customWidth="1"/>
    <col min="14344" max="14344" width="3.75" style="183" customWidth="1"/>
    <col min="14345" max="14345" width="2.5" style="183" customWidth="1"/>
    <col min="14346" max="14592" width="9" style="183"/>
    <col min="14593" max="14593" width="1.125" style="183" customWidth="1"/>
    <col min="14594" max="14595" width="15.625" style="183" customWidth="1"/>
    <col min="14596" max="14596" width="15.25" style="183" customWidth="1"/>
    <col min="14597" max="14597" width="17.5" style="183" customWidth="1"/>
    <col min="14598" max="14598" width="15.125" style="183" customWidth="1"/>
    <col min="14599" max="14599" width="15.25" style="183" customWidth="1"/>
    <col min="14600" max="14600" width="3.75" style="183" customWidth="1"/>
    <col min="14601" max="14601" width="2.5" style="183" customWidth="1"/>
    <col min="14602" max="14848" width="9" style="183"/>
    <col min="14849" max="14849" width="1.125" style="183" customWidth="1"/>
    <col min="14850" max="14851" width="15.625" style="183" customWidth="1"/>
    <col min="14852" max="14852" width="15.25" style="183" customWidth="1"/>
    <col min="14853" max="14853" width="17.5" style="183" customWidth="1"/>
    <col min="14854" max="14854" width="15.125" style="183" customWidth="1"/>
    <col min="14855" max="14855" width="15.25" style="183" customWidth="1"/>
    <col min="14856" max="14856" width="3.75" style="183" customWidth="1"/>
    <col min="14857" max="14857" width="2.5" style="183" customWidth="1"/>
    <col min="14858" max="15104" width="9" style="183"/>
    <col min="15105" max="15105" width="1.125" style="183" customWidth="1"/>
    <col min="15106" max="15107" width="15.625" style="183" customWidth="1"/>
    <col min="15108" max="15108" width="15.25" style="183" customWidth="1"/>
    <col min="15109" max="15109" width="17.5" style="183" customWidth="1"/>
    <col min="15110" max="15110" width="15.125" style="183" customWidth="1"/>
    <col min="15111" max="15111" width="15.25" style="183" customWidth="1"/>
    <col min="15112" max="15112" width="3.75" style="183" customWidth="1"/>
    <col min="15113" max="15113" width="2.5" style="183" customWidth="1"/>
    <col min="15114" max="15360" width="9" style="183"/>
    <col min="15361" max="15361" width="1.125" style="183" customWidth="1"/>
    <col min="15362" max="15363" width="15.625" style="183" customWidth="1"/>
    <col min="15364" max="15364" width="15.25" style="183" customWidth="1"/>
    <col min="15365" max="15365" width="17.5" style="183" customWidth="1"/>
    <col min="15366" max="15366" width="15.125" style="183" customWidth="1"/>
    <col min="15367" max="15367" width="15.25" style="183" customWidth="1"/>
    <col min="15368" max="15368" width="3.75" style="183" customWidth="1"/>
    <col min="15369" max="15369" width="2.5" style="183" customWidth="1"/>
    <col min="15370" max="15616" width="9" style="183"/>
    <col min="15617" max="15617" width="1.125" style="183" customWidth="1"/>
    <col min="15618" max="15619" width="15.625" style="183" customWidth="1"/>
    <col min="15620" max="15620" width="15.25" style="183" customWidth="1"/>
    <col min="15621" max="15621" width="17.5" style="183" customWidth="1"/>
    <col min="15622" max="15622" width="15.125" style="183" customWidth="1"/>
    <col min="15623" max="15623" width="15.25" style="183" customWidth="1"/>
    <col min="15624" max="15624" width="3.75" style="183" customWidth="1"/>
    <col min="15625" max="15625" width="2.5" style="183" customWidth="1"/>
    <col min="15626" max="15872" width="9" style="183"/>
    <col min="15873" max="15873" width="1.125" style="183" customWidth="1"/>
    <col min="15874" max="15875" width="15.625" style="183" customWidth="1"/>
    <col min="15876" max="15876" width="15.25" style="183" customWidth="1"/>
    <col min="15877" max="15877" width="17.5" style="183" customWidth="1"/>
    <col min="15878" max="15878" width="15.125" style="183" customWidth="1"/>
    <col min="15879" max="15879" width="15.25" style="183" customWidth="1"/>
    <col min="15880" max="15880" width="3.75" style="183" customWidth="1"/>
    <col min="15881" max="15881" width="2.5" style="183" customWidth="1"/>
    <col min="15882" max="16128" width="9" style="183"/>
    <col min="16129" max="16129" width="1.125" style="183" customWidth="1"/>
    <col min="16130" max="16131" width="15.625" style="183" customWidth="1"/>
    <col min="16132" max="16132" width="15.25" style="183" customWidth="1"/>
    <col min="16133" max="16133" width="17.5" style="183" customWidth="1"/>
    <col min="16134" max="16134" width="15.125" style="183" customWidth="1"/>
    <col min="16135" max="16135" width="15.25" style="183" customWidth="1"/>
    <col min="16136" max="16136" width="3.75" style="183" customWidth="1"/>
    <col min="16137" max="16137" width="2.5" style="183" customWidth="1"/>
    <col min="16138" max="16384" width="9" style="183"/>
  </cols>
  <sheetData>
    <row r="1" spans="1:14" ht="14.25" thickBot="1">
      <c r="A1" s="182" t="s">
        <v>1433</v>
      </c>
    </row>
    <row r="2" spans="1:14" ht="19.5" customHeight="1" thickBot="1">
      <c r="A2" s="184"/>
      <c r="B2" s="1525" t="s">
        <v>1446</v>
      </c>
      <c r="C2" s="1526"/>
    </row>
    <row r="3" spans="1:14" ht="15.75" customHeight="1">
      <c r="A3" s="184"/>
      <c r="F3" s="1112">
        <f>目次!C5</f>
        <v>0</v>
      </c>
      <c r="G3" s="1112"/>
      <c r="H3" s="326"/>
      <c r="I3" s="326"/>
      <c r="J3" s="326"/>
      <c r="K3" s="326"/>
      <c r="L3" s="326"/>
      <c r="M3" s="326"/>
      <c r="N3" s="326"/>
    </row>
    <row r="4" spans="1:14" ht="15.75" customHeight="1">
      <c r="A4" s="184"/>
      <c r="F4" s="246"/>
      <c r="G4" s="246"/>
    </row>
    <row r="5" spans="1:14" ht="18" customHeight="1">
      <c r="B5" s="1527" t="s">
        <v>1434</v>
      </c>
      <c r="C5" s="1527"/>
      <c r="D5" s="1527"/>
      <c r="E5" s="1527"/>
      <c r="F5" s="1527"/>
      <c r="G5" s="1527"/>
      <c r="H5" s="185"/>
    </row>
    <row r="6" spans="1:14" ht="12" customHeight="1">
      <c r="A6" s="186"/>
      <c r="B6" s="186"/>
      <c r="C6" s="186"/>
      <c r="D6" s="186"/>
      <c r="E6" s="186"/>
      <c r="F6" s="186"/>
      <c r="G6" s="186"/>
    </row>
    <row r="7" spans="1:14" ht="43.5" customHeight="1">
      <c r="A7" s="186"/>
      <c r="B7" s="293" t="s">
        <v>1435</v>
      </c>
      <c r="C7" s="1528" t="e">
        <f>目次!E8</f>
        <v>#N/A</v>
      </c>
      <c r="D7" s="1529"/>
      <c r="E7" s="1529"/>
      <c r="F7" s="1529"/>
      <c r="G7" s="1530"/>
    </row>
    <row r="8" spans="1:14" ht="54" customHeight="1">
      <c r="B8" s="294" t="s">
        <v>1436</v>
      </c>
      <c r="C8" s="1531" t="s">
        <v>2493</v>
      </c>
      <c r="D8" s="1532"/>
      <c r="E8" s="1532"/>
      <c r="F8" s="1532"/>
      <c r="G8" s="1532"/>
    </row>
    <row r="9" spans="1:14" ht="19.5" customHeight="1">
      <c r="B9" s="1533" t="s">
        <v>1437</v>
      </c>
      <c r="C9" s="1534" t="s">
        <v>1438</v>
      </c>
      <c r="D9" s="1534"/>
      <c r="E9" s="1534"/>
      <c r="F9" s="1534"/>
      <c r="G9" s="1534"/>
    </row>
    <row r="10" spans="1:14" ht="40.5" customHeight="1">
      <c r="B10" s="1533"/>
      <c r="C10" s="295" t="s">
        <v>1439</v>
      </c>
      <c r="D10" s="296" t="s">
        <v>12</v>
      </c>
      <c r="E10" s="295" t="s">
        <v>1440</v>
      </c>
      <c r="F10" s="1534" t="s">
        <v>1441</v>
      </c>
      <c r="G10" s="1534"/>
    </row>
    <row r="11" spans="1:14" ht="24" customHeight="1">
      <c r="B11" s="1533"/>
      <c r="C11" s="247"/>
      <c r="D11" s="248"/>
      <c r="E11" s="248"/>
      <c r="F11" s="1519"/>
      <c r="G11" s="1519"/>
    </row>
    <row r="12" spans="1:14" ht="24" customHeight="1">
      <c r="B12" s="1533"/>
      <c r="C12" s="247"/>
      <c r="D12" s="248"/>
      <c r="E12" s="248"/>
      <c r="F12" s="1519"/>
      <c r="G12" s="1519"/>
    </row>
    <row r="13" spans="1:14" ht="24" customHeight="1">
      <c r="B13" s="1533"/>
      <c r="C13" s="247"/>
      <c r="D13" s="248"/>
      <c r="E13" s="248"/>
      <c r="F13" s="1519"/>
      <c r="G13" s="1519"/>
    </row>
    <row r="14" spans="1:14" ht="24" customHeight="1">
      <c r="B14" s="1533"/>
      <c r="C14" s="247"/>
      <c r="D14" s="249"/>
      <c r="E14" s="249"/>
      <c r="F14" s="1520"/>
      <c r="G14" s="1521"/>
    </row>
    <row r="15" spans="1:14" ht="19.5" customHeight="1">
      <c r="B15" s="1533"/>
      <c r="C15" s="1534" t="s">
        <v>1442</v>
      </c>
      <c r="D15" s="1534"/>
      <c r="E15" s="1534"/>
      <c r="F15" s="1534"/>
      <c r="G15" s="1534"/>
    </row>
    <row r="16" spans="1:14" ht="40.5" customHeight="1">
      <c r="B16" s="1533"/>
      <c r="C16" s="295" t="s">
        <v>1439</v>
      </c>
      <c r="D16" s="296" t="s">
        <v>12</v>
      </c>
      <c r="E16" s="295" t="s">
        <v>1440</v>
      </c>
      <c r="F16" s="1534" t="s">
        <v>1441</v>
      </c>
      <c r="G16" s="1534"/>
    </row>
    <row r="17" spans="2:9" ht="24" customHeight="1">
      <c r="B17" s="1533"/>
      <c r="C17" s="247"/>
      <c r="D17" s="248"/>
      <c r="E17" s="248"/>
      <c r="F17" s="1519"/>
      <c r="G17" s="1519"/>
    </row>
    <row r="18" spans="2:9" ht="24" customHeight="1">
      <c r="B18" s="1533"/>
      <c r="C18" s="247"/>
      <c r="D18" s="248"/>
      <c r="E18" s="248"/>
      <c r="F18" s="1519"/>
      <c r="G18" s="1519"/>
    </row>
    <row r="19" spans="2:9" ht="24" customHeight="1">
      <c r="B19" s="1533"/>
      <c r="C19" s="247"/>
      <c r="D19" s="248"/>
      <c r="E19" s="248"/>
      <c r="F19" s="1519"/>
      <c r="G19" s="1519"/>
    </row>
    <row r="20" spans="2:9" ht="24" customHeight="1">
      <c r="B20" s="1533"/>
      <c r="C20" s="247"/>
      <c r="D20" s="248"/>
      <c r="E20" s="248"/>
      <c r="F20" s="1520"/>
      <c r="G20" s="1521"/>
    </row>
    <row r="21" spans="2:9" ht="6" customHeight="1"/>
    <row r="22" spans="2:9" ht="123.75" customHeight="1">
      <c r="B22" s="1522" t="s">
        <v>1443</v>
      </c>
      <c r="C22" s="1522"/>
      <c r="D22" s="1522"/>
      <c r="E22" s="1522"/>
      <c r="F22" s="1522"/>
      <c r="G22" s="1522"/>
      <c r="H22" s="187"/>
      <c r="I22" s="187"/>
    </row>
    <row r="23" spans="2:9" ht="24" customHeight="1">
      <c r="B23" s="1522" t="s">
        <v>1444</v>
      </c>
      <c r="C23" s="1523"/>
      <c r="D23" s="1523"/>
      <c r="E23" s="1523"/>
      <c r="F23" s="1523"/>
      <c r="G23" s="1523"/>
      <c r="H23" s="187"/>
      <c r="I23" s="187"/>
    </row>
    <row r="24" spans="2:9">
      <c r="B24" s="1524" t="s">
        <v>1445</v>
      </c>
      <c r="C24" s="1524"/>
      <c r="D24" s="1524"/>
      <c r="E24" s="1524"/>
      <c r="F24" s="1524"/>
      <c r="G24" s="1524"/>
      <c r="H24" s="187"/>
      <c r="I24" s="187"/>
    </row>
    <row r="25" spans="2:9" ht="7.5" customHeight="1">
      <c r="B25" s="1518"/>
      <c r="C25" s="1518"/>
      <c r="D25" s="1518"/>
      <c r="E25" s="1518"/>
      <c r="F25" s="1518"/>
      <c r="G25" s="1518"/>
    </row>
    <row r="26" spans="2:9">
      <c r="B26" s="188"/>
    </row>
  </sheetData>
  <mergeCells count="22">
    <mergeCell ref="F3:G3"/>
    <mergeCell ref="F19:G19"/>
    <mergeCell ref="B2:C2"/>
    <mergeCell ref="B5:G5"/>
    <mergeCell ref="C7:G7"/>
    <mergeCell ref="C8:G8"/>
    <mergeCell ref="B9:B20"/>
    <mergeCell ref="C9:G9"/>
    <mergeCell ref="F10:G10"/>
    <mergeCell ref="F11:G11"/>
    <mergeCell ref="F12:G12"/>
    <mergeCell ref="F13:G13"/>
    <mergeCell ref="F14:G14"/>
    <mergeCell ref="C15:G15"/>
    <mergeCell ref="F16:G16"/>
    <mergeCell ref="F17:G17"/>
    <mergeCell ref="B25:G25"/>
    <mergeCell ref="F18:G18"/>
    <mergeCell ref="F20:G20"/>
    <mergeCell ref="B22:G22"/>
    <mergeCell ref="B23:G23"/>
    <mergeCell ref="B24:G24"/>
  </mergeCells>
  <phoneticPr fontId="3"/>
  <hyperlinks>
    <hyperlink ref="A1" location="目次!A1" display="目次へ"/>
  </hyperlink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E15"/>
  <sheetViews>
    <sheetView zoomScaleNormal="100" workbookViewId="0">
      <selection activeCell="C1" sqref="C1"/>
    </sheetView>
  </sheetViews>
  <sheetFormatPr defaultRowHeight="13.5"/>
  <cols>
    <col min="1" max="1" width="8.25" customWidth="1"/>
    <col min="2" max="2" width="8.25" style="39" customWidth="1"/>
    <col min="3" max="3" width="22" customWidth="1"/>
    <col min="4" max="4" width="23.625" customWidth="1"/>
    <col min="5" max="5" width="61" customWidth="1"/>
  </cols>
  <sheetData>
    <row r="1" spans="1:5" ht="23.25" customHeight="1" thickBot="1">
      <c r="A1" s="582" t="s">
        <v>125</v>
      </c>
      <c r="B1" s="582"/>
      <c r="C1" s="321"/>
      <c r="D1" s="71" t="s">
        <v>746</v>
      </c>
      <c r="E1" s="68" t="e">
        <f>VLOOKUP($C$1,マスタ!$A$1:$N$257,ROW(),FALSE)</f>
        <v>#N/A</v>
      </c>
    </row>
    <row r="2" spans="1:5">
      <c r="A2" s="582"/>
      <c r="B2" s="582"/>
      <c r="D2" s="72" t="s">
        <v>747</v>
      </c>
      <c r="E2" s="68" t="e">
        <f>VLOOKUP($C$1,マスタ!$A$1:$N$257,ROW(),FALSE)</f>
        <v>#N/A</v>
      </c>
    </row>
    <row r="3" spans="1:5">
      <c r="A3" s="582"/>
      <c r="B3" s="582"/>
      <c r="D3" s="72" t="s">
        <v>748</v>
      </c>
      <c r="E3" s="68" t="e">
        <f>VLOOKUP($C$1,マスタ!$A$1:$N$257,ROW(),FALSE)</f>
        <v>#N/A</v>
      </c>
    </row>
    <row r="4" spans="1:5" ht="14.25" thickBot="1">
      <c r="A4" s="582"/>
      <c r="B4" s="582"/>
      <c r="D4" s="72" t="s">
        <v>749</v>
      </c>
      <c r="E4" s="68" t="e">
        <f>VLOOKUP($C$1,マスタ!$A$1:$N$257,ROW(),FALSE)</f>
        <v>#N/A</v>
      </c>
    </row>
    <row r="5" spans="1:5" ht="28.5" customHeight="1" thickBot="1">
      <c r="A5" s="582" t="s">
        <v>1209</v>
      </c>
      <c r="B5" s="583"/>
      <c r="C5" s="74"/>
      <c r="D5" s="72" t="s">
        <v>2200</v>
      </c>
      <c r="E5" s="68" t="e">
        <f>VLOOKUP($C$1,マスタ!$A$1:$N$257,ROW(),FALSE)</f>
        <v>#N/A</v>
      </c>
    </row>
    <row r="6" spans="1:5">
      <c r="A6" s="73"/>
      <c r="B6" s="73"/>
      <c r="D6" s="72" t="s">
        <v>751</v>
      </c>
      <c r="E6" s="68" t="e">
        <f>VLOOKUP($C$1,マスタ!$A$1:$N$257,ROW(),FALSE)</f>
        <v>#N/A</v>
      </c>
    </row>
    <row r="7" spans="1:5">
      <c r="A7" s="73"/>
      <c r="B7" s="73"/>
      <c r="C7" s="79">
        <v>44287</v>
      </c>
      <c r="D7" s="72" t="s">
        <v>752</v>
      </c>
      <c r="E7" s="68" t="e">
        <f>VLOOKUP($C$1,マスタ!$A$1:$N$257,ROW(),FALSE)</f>
        <v>#N/A</v>
      </c>
    </row>
    <row r="8" spans="1:5">
      <c r="A8" s="73"/>
      <c r="B8" s="73"/>
      <c r="C8" s="79">
        <v>44316</v>
      </c>
      <c r="D8" s="72" t="s">
        <v>1004</v>
      </c>
      <c r="E8" s="68" t="e">
        <f>VLOOKUP($C$1,マスタ!$A$1:$N$257,ROW(),FALSE)</f>
        <v>#N/A</v>
      </c>
    </row>
    <row r="9" spans="1:5">
      <c r="A9" s="73"/>
      <c r="B9" s="73"/>
      <c r="D9" s="72" t="s">
        <v>1005</v>
      </c>
      <c r="E9" s="68" t="e">
        <f>VLOOKUP($C$1,マスタ!$A$1:$N$257,ROW(),FALSE)</f>
        <v>#N/A</v>
      </c>
    </row>
    <row r="10" spans="1:5">
      <c r="A10" s="73"/>
      <c r="B10" s="73"/>
      <c r="D10" s="72" t="s">
        <v>1006</v>
      </c>
      <c r="E10" s="68" t="e">
        <f>VLOOKUP($C$1,マスタ!$A$1:$N$257,ROW(),FALSE)</f>
        <v>#N/A</v>
      </c>
    </row>
    <row r="11" spans="1:5">
      <c r="A11" s="73"/>
      <c r="B11" s="73"/>
      <c r="D11" s="72" t="s">
        <v>1007</v>
      </c>
      <c r="E11" s="68" t="e">
        <f>VLOOKUP($C$1,マスタ!$A$1:$N$257,ROW(),FALSE)</f>
        <v>#N/A</v>
      </c>
    </row>
    <row r="12" spans="1:5" hidden="1">
      <c r="A12" s="73"/>
      <c r="B12" s="73"/>
      <c r="D12" s="72" t="s">
        <v>753</v>
      </c>
      <c r="E12" s="68" t="e">
        <f>VLOOKUP($C$1,マスタ!$A$1:$N$244,ROW(),FALSE)</f>
        <v>#N/A</v>
      </c>
    </row>
    <row r="13" spans="1:5">
      <c r="A13" s="73"/>
      <c r="B13" s="73"/>
      <c r="D13" s="72" t="s">
        <v>754</v>
      </c>
      <c r="E13" s="68" t="e">
        <f>VLOOKUP($C$1,マスタ!$A$1:$N$257,ROW(),FALSE)</f>
        <v>#N/A</v>
      </c>
    </row>
    <row r="14" spans="1:5">
      <c r="A14" s="73"/>
      <c r="B14" s="73"/>
      <c r="D14" s="72" t="s">
        <v>755</v>
      </c>
      <c r="E14" s="69" t="e">
        <f>VLOOKUP($C$1,マスタ!$A$1:$N$257,ROW(),FALSE)</f>
        <v>#N/A</v>
      </c>
    </row>
    <row r="15" spans="1:5" s="93" customFormat="1">
      <c r="B15" s="94"/>
      <c r="D15" s="95"/>
      <c r="E15" s="96"/>
    </row>
  </sheetData>
  <dataConsolidate/>
  <mergeCells count="2">
    <mergeCell ref="A1:B4"/>
    <mergeCell ref="A5:B5"/>
  </mergeCells>
  <phoneticPr fontId="3"/>
  <dataValidations count="2">
    <dataValidation type="whole" imeMode="off" allowBlank="1" showInputMessage="1" showErrorMessage="1" sqref="C1:D1">
      <formula1>4300000000</formula1>
      <formula2>4399999999</formula2>
    </dataValidation>
    <dataValidation type="date" allowBlank="1" showInputMessage="1" showErrorMessage="1" sqref="C6">
      <formula1>C8</formula1>
      <formula2>C9</formula2>
    </dataValidation>
  </dataValidations>
  <pageMargins left="0.7" right="0.7" top="0.75" bottom="0.75" header="0.3" footer="0.3"/>
  <pageSetup paperSize="9" scale="72"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A1:AM60"/>
  <sheetViews>
    <sheetView showGridLines="0" view="pageBreakPreview" zoomScaleNormal="100" zoomScaleSheetLayoutView="100" workbookViewId="0">
      <selection activeCell="BU4" sqref="BU4"/>
    </sheetView>
  </sheetViews>
  <sheetFormatPr defaultColWidth="2.25" defaultRowHeight="13.5"/>
  <cols>
    <col min="1" max="1" width="2.25" style="9" customWidth="1"/>
    <col min="2" max="2" width="2.75" style="24" customWidth="1"/>
    <col min="3" max="3" width="2.75" style="9" customWidth="1"/>
    <col min="4" max="5" width="2.25" style="9"/>
    <col min="6" max="6" width="3.25" style="9" customWidth="1"/>
    <col min="7" max="20" width="2.25" style="9"/>
    <col min="21" max="21" width="4" style="9" customWidth="1"/>
    <col min="22" max="38" width="2.25" style="9"/>
    <col min="39" max="39" width="1.25" style="9" customWidth="1"/>
    <col min="40" max="16384" width="2.25" style="9"/>
  </cols>
  <sheetData>
    <row r="1" spans="1:39" ht="14.1" customHeight="1">
      <c r="A1" s="41" t="s">
        <v>124</v>
      </c>
      <c r="B1" s="40"/>
    </row>
    <row r="2" spans="1:39">
      <c r="A2" s="9" t="s">
        <v>101</v>
      </c>
      <c r="AC2" s="1112">
        <f>目次!C5</f>
        <v>0</v>
      </c>
      <c r="AD2" s="1112"/>
      <c r="AE2" s="1112"/>
      <c r="AF2" s="1112"/>
      <c r="AG2" s="1112"/>
      <c r="AH2" s="1112"/>
      <c r="AI2" s="1112"/>
      <c r="AJ2" s="1112"/>
      <c r="AK2" s="1112"/>
      <c r="AL2" s="1112"/>
    </row>
    <row r="3" spans="1:39" ht="24" customHeight="1"/>
    <row r="4" spans="1:39">
      <c r="A4" s="1003" t="s">
        <v>102</v>
      </c>
      <c r="B4" s="1003"/>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c r="AA4" s="1003"/>
      <c r="AB4" s="1003"/>
      <c r="AC4" s="1003"/>
      <c r="AD4" s="1003"/>
      <c r="AE4" s="1003"/>
      <c r="AF4" s="1003"/>
      <c r="AG4" s="1003"/>
      <c r="AH4" s="1003"/>
      <c r="AI4" s="1003"/>
      <c r="AJ4" s="1003"/>
      <c r="AK4" s="1003"/>
      <c r="AL4" s="1003"/>
      <c r="AM4" s="1003"/>
    </row>
    <row r="5" spans="1:39">
      <c r="A5" s="1003"/>
      <c r="B5" s="1003"/>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c r="AF5" s="1003"/>
      <c r="AG5" s="1003"/>
      <c r="AH5" s="1003"/>
      <c r="AI5" s="1003"/>
      <c r="AJ5" s="1003"/>
      <c r="AK5" s="1003"/>
      <c r="AL5" s="1003"/>
      <c r="AM5" s="1003"/>
    </row>
    <row r="6" spans="1:39" ht="24" customHeight="1"/>
    <row r="7" spans="1:39">
      <c r="B7" s="976" t="s">
        <v>5</v>
      </c>
      <c r="C7" s="976"/>
      <c r="D7" s="976"/>
      <c r="E7" s="976"/>
      <c r="F7" s="976"/>
      <c r="G7" s="976"/>
      <c r="H7" s="976"/>
      <c r="I7" s="976"/>
      <c r="J7" s="976"/>
      <c r="K7" s="976"/>
      <c r="L7" s="1535" t="e">
        <f>目次!E8</f>
        <v>#N/A</v>
      </c>
      <c r="M7" s="1535"/>
      <c r="N7" s="1535"/>
      <c r="O7" s="1535"/>
      <c r="P7" s="1535"/>
      <c r="Q7" s="1535"/>
      <c r="R7" s="1535"/>
      <c r="S7" s="1535"/>
      <c r="T7" s="1535"/>
      <c r="U7" s="1535"/>
      <c r="V7" s="1535"/>
      <c r="W7" s="1535"/>
      <c r="X7" s="1535"/>
      <c r="Y7" s="1535"/>
      <c r="Z7" s="1535"/>
      <c r="AA7" s="1535"/>
      <c r="AB7" s="1535"/>
      <c r="AC7" s="1535"/>
      <c r="AD7" s="1535"/>
      <c r="AE7" s="1535"/>
      <c r="AF7" s="1535"/>
      <c r="AG7" s="1535"/>
      <c r="AH7" s="1535"/>
      <c r="AI7" s="1535"/>
      <c r="AJ7" s="1535"/>
      <c r="AK7" s="1535"/>
      <c r="AL7" s="1535"/>
    </row>
    <row r="8" spans="1:39">
      <c r="B8" s="976"/>
      <c r="C8" s="976"/>
      <c r="D8" s="976"/>
      <c r="E8" s="976"/>
      <c r="F8" s="976"/>
      <c r="G8" s="976"/>
      <c r="H8" s="976"/>
      <c r="I8" s="976"/>
      <c r="J8" s="976"/>
      <c r="K8" s="976"/>
      <c r="L8" s="1535"/>
      <c r="M8" s="1535"/>
      <c r="N8" s="1535"/>
      <c r="O8" s="1535"/>
      <c r="P8" s="1535"/>
      <c r="Q8" s="1535"/>
      <c r="R8" s="1535"/>
      <c r="S8" s="1535"/>
      <c r="T8" s="1536"/>
      <c r="U8" s="1536"/>
      <c r="V8" s="1536"/>
      <c r="W8" s="1536"/>
      <c r="X8" s="1536"/>
      <c r="Y8" s="1536"/>
      <c r="Z8" s="1536"/>
      <c r="AA8" s="1536"/>
      <c r="AB8" s="1536"/>
      <c r="AC8" s="1536"/>
      <c r="AD8" s="1536"/>
      <c r="AE8" s="1536"/>
      <c r="AF8" s="1536"/>
      <c r="AG8" s="1536"/>
      <c r="AH8" s="1536"/>
      <c r="AI8" s="1536"/>
      <c r="AJ8" s="1536"/>
      <c r="AK8" s="1536"/>
      <c r="AL8" s="1536"/>
    </row>
    <row r="9" spans="1:39" ht="6.75" customHeight="1">
      <c r="B9" s="1010" t="s">
        <v>1181</v>
      </c>
      <c r="C9" s="1011"/>
      <c r="D9" s="19"/>
      <c r="E9" s="19"/>
      <c r="F9" s="19"/>
      <c r="G9" s="19"/>
      <c r="H9" s="19"/>
      <c r="I9" s="19"/>
      <c r="J9" s="19"/>
      <c r="K9" s="19"/>
      <c r="L9" s="19"/>
      <c r="M9" s="19"/>
      <c r="N9" s="19"/>
      <c r="O9" s="19"/>
      <c r="P9" s="19"/>
      <c r="Q9" s="19"/>
      <c r="R9" s="1025" t="s">
        <v>103</v>
      </c>
      <c r="S9" s="1026"/>
      <c r="T9" s="18"/>
      <c r="U9" s="19"/>
      <c r="V9" s="19"/>
      <c r="W9" s="19"/>
      <c r="X9" s="19"/>
      <c r="Y9" s="19"/>
      <c r="Z9" s="19"/>
      <c r="AA9" s="19"/>
      <c r="AB9" s="19"/>
      <c r="AC9" s="19"/>
      <c r="AD9" s="19"/>
      <c r="AE9" s="19"/>
      <c r="AF9" s="19"/>
      <c r="AG9" s="19"/>
      <c r="AH9" s="19"/>
      <c r="AI9" s="19"/>
      <c r="AJ9" s="19"/>
      <c r="AK9" s="19"/>
      <c r="AL9" s="22"/>
    </row>
    <row r="10" spans="1:39" ht="19.5" customHeight="1" thickBot="1">
      <c r="B10" s="1012"/>
      <c r="C10" s="1013"/>
      <c r="D10" s="10"/>
      <c r="E10" s="10"/>
      <c r="F10" s="58" t="s">
        <v>1182</v>
      </c>
      <c r="G10" s="10"/>
      <c r="H10" s="10"/>
      <c r="I10" s="10"/>
      <c r="J10" s="10"/>
      <c r="K10" s="10"/>
      <c r="L10" s="10"/>
      <c r="M10" s="10"/>
      <c r="N10" s="10"/>
      <c r="O10" s="10"/>
      <c r="P10" s="10"/>
      <c r="Q10" s="10"/>
      <c r="R10" s="1027"/>
      <c r="S10" s="1028"/>
      <c r="T10" s="20"/>
      <c r="U10" s="58" t="s">
        <v>1182</v>
      </c>
      <c r="V10" s="10"/>
      <c r="W10" s="10"/>
      <c r="X10" s="10"/>
      <c r="Y10" s="10"/>
      <c r="Z10" s="10"/>
      <c r="AA10" s="10"/>
      <c r="AB10" s="10"/>
      <c r="AC10" s="10"/>
      <c r="AD10" s="10"/>
      <c r="AE10" s="10"/>
      <c r="AF10" s="10"/>
      <c r="AG10" s="10"/>
      <c r="AH10" s="10"/>
      <c r="AI10" s="10"/>
      <c r="AJ10" s="10"/>
      <c r="AK10" s="10"/>
      <c r="AL10" s="11"/>
    </row>
    <row r="11" spans="1:39" ht="18" customHeight="1" thickBot="1">
      <c r="B11" s="1012"/>
      <c r="C11" s="1013"/>
      <c r="D11" s="10"/>
      <c r="E11" s="10"/>
      <c r="F11" s="66"/>
      <c r="G11" s="10"/>
      <c r="H11" s="58" t="str">
        <f>IF(F11=1,H13,IF(F11=2,H14,IF(F11=3,H15,IF(F11=4,H16,IF(F11=5,H17,IF(F11=6,H18,""))))))</f>
        <v/>
      </c>
      <c r="I11" s="10"/>
      <c r="J11" s="10"/>
      <c r="K11" s="10"/>
      <c r="L11" s="10"/>
      <c r="M11" s="10"/>
      <c r="N11" s="10"/>
      <c r="O11" s="10"/>
      <c r="P11" s="10"/>
      <c r="Q11" s="10"/>
      <c r="R11" s="1027"/>
      <c r="S11" s="1028"/>
      <c r="T11" s="20"/>
      <c r="U11" s="66"/>
      <c r="V11" s="10"/>
      <c r="W11" s="58" t="str">
        <f>IF(U11=1,W13,IF(U11=2,W14,IF(U11=3,W15,IF(U11=4,W16,IF(U11=5,W17,IF(U11=6,W18,IF(U11=7,W19,IF(U11=8,W20,""))))))))</f>
        <v/>
      </c>
      <c r="X11" s="10"/>
      <c r="Y11" s="10"/>
      <c r="Z11" s="10"/>
      <c r="AA11" s="10"/>
      <c r="AB11" s="10"/>
      <c r="AC11" s="10"/>
      <c r="AD11" s="10"/>
      <c r="AE11" s="10"/>
      <c r="AF11" s="10"/>
      <c r="AG11" s="10"/>
      <c r="AH11" s="10"/>
      <c r="AI11" s="10"/>
      <c r="AJ11" s="10"/>
      <c r="AK11" s="10"/>
      <c r="AL11" s="11"/>
    </row>
    <row r="12" spans="1:39" ht="5.25" customHeight="1">
      <c r="B12" s="1012"/>
      <c r="C12" s="1013"/>
      <c r="D12" s="10"/>
      <c r="E12" s="10"/>
      <c r="F12" s="50"/>
      <c r="G12" s="10"/>
      <c r="H12" s="10"/>
      <c r="I12" s="10"/>
      <c r="J12" s="10"/>
      <c r="K12" s="10"/>
      <c r="L12" s="10"/>
      <c r="M12" s="10"/>
      <c r="N12" s="10"/>
      <c r="O12" s="10"/>
      <c r="P12" s="10"/>
      <c r="Q12" s="10"/>
      <c r="R12" s="1027"/>
      <c r="S12" s="1028"/>
      <c r="T12" s="20"/>
      <c r="U12" s="50"/>
      <c r="V12" s="10"/>
      <c r="W12" s="10"/>
      <c r="X12" s="10"/>
      <c r="Y12" s="10"/>
      <c r="Z12" s="10"/>
      <c r="AA12" s="10"/>
      <c r="AB12" s="10"/>
      <c r="AC12" s="10"/>
      <c r="AD12" s="10"/>
      <c r="AE12" s="10"/>
      <c r="AF12" s="10"/>
      <c r="AG12" s="10"/>
      <c r="AH12" s="10"/>
      <c r="AI12" s="10"/>
      <c r="AJ12" s="10"/>
      <c r="AK12" s="10"/>
      <c r="AL12" s="11"/>
    </row>
    <row r="13" spans="1:39">
      <c r="B13" s="1012"/>
      <c r="C13" s="1013"/>
      <c r="D13" s="10"/>
      <c r="E13" s="10"/>
      <c r="F13" s="49">
        <v>1</v>
      </c>
      <c r="G13" s="26"/>
      <c r="H13" s="27" t="s">
        <v>77</v>
      </c>
      <c r="I13" s="27"/>
      <c r="J13" s="27"/>
      <c r="K13" s="27"/>
      <c r="L13" s="27"/>
      <c r="M13" s="27"/>
      <c r="N13" s="27"/>
      <c r="O13" s="27"/>
      <c r="P13" s="10"/>
      <c r="Q13" s="10"/>
      <c r="R13" s="1027"/>
      <c r="S13" s="1028"/>
      <c r="T13" s="20"/>
      <c r="U13" s="50">
        <v>1</v>
      </c>
      <c r="V13" s="10"/>
      <c r="W13" s="27" t="s">
        <v>1228</v>
      </c>
      <c r="X13" s="27"/>
      <c r="Y13" s="27"/>
      <c r="Z13" s="27"/>
      <c r="AA13" s="27"/>
      <c r="AB13" s="27"/>
      <c r="AC13" s="27"/>
      <c r="AD13" s="27"/>
      <c r="AE13" s="27"/>
      <c r="AF13" s="27"/>
      <c r="AG13" s="27"/>
      <c r="AH13" s="27"/>
      <c r="AI13" s="27"/>
      <c r="AJ13" s="27"/>
      <c r="AK13" s="27"/>
      <c r="AL13" s="25"/>
    </row>
    <row r="14" spans="1:39">
      <c r="B14" s="1012"/>
      <c r="C14" s="1013"/>
      <c r="F14" s="49">
        <v>2</v>
      </c>
      <c r="G14" s="26"/>
      <c r="H14" s="27" t="s">
        <v>69</v>
      </c>
      <c r="I14" s="27"/>
      <c r="J14" s="27"/>
      <c r="K14" s="27"/>
      <c r="L14" s="27"/>
      <c r="M14" s="27"/>
      <c r="N14" s="27"/>
      <c r="O14" s="27"/>
      <c r="P14" s="27"/>
      <c r="Q14" s="27"/>
      <c r="R14" s="1027"/>
      <c r="S14" s="1028"/>
      <c r="T14" s="20"/>
      <c r="U14" s="50">
        <v>2</v>
      </c>
      <c r="V14" s="10"/>
      <c r="W14" s="27" t="s">
        <v>1229</v>
      </c>
      <c r="X14" s="27"/>
      <c r="Y14" s="27"/>
      <c r="Z14" s="27"/>
      <c r="AA14" s="27"/>
      <c r="AB14" s="27"/>
      <c r="AC14" s="27"/>
      <c r="AD14" s="27"/>
      <c r="AE14" s="27"/>
      <c r="AF14" s="27"/>
      <c r="AG14" s="27"/>
      <c r="AH14" s="27"/>
      <c r="AI14" s="27"/>
      <c r="AJ14" s="27"/>
      <c r="AK14" s="27"/>
      <c r="AL14" s="28"/>
    </row>
    <row r="15" spans="1:39">
      <c r="B15" s="1012"/>
      <c r="C15" s="1013"/>
      <c r="F15" s="49">
        <v>3</v>
      </c>
      <c r="H15" s="27" t="s">
        <v>107</v>
      </c>
      <c r="I15" s="27"/>
      <c r="J15" s="27"/>
      <c r="K15" s="27"/>
      <c r="L15" s="27"/>
      <c r="M15" s="27"/>
      <c r="N15" s="27"/>
      <c r="O15" s="27"/>
      <c r="P15" s="27"/>
      <c r="Q15" s="27"/>
      <c r="R15" s="1027"/>
      <c r="S15" s="1028"/>
      <c r="T15" s="20"/>
      <c r="U15" s="50">
        <v>3</v>
      </c>
      <c r="V15" s="10"/>
      <c r="W15" s="27" t="s">
        <v>104</v>
      </c>
      <c r="X15" s="27"/>
      <c r="Y15" s="27"/>
      <c r="Z15" s="27"/>
      <c r="AA15" s="27"/>
      <c r="AB15" s="27"/>
      <c r="AC15" s="27"/>
      <c r="AD15" s="27"/>
      <c r="AE15" s="27"/>
      <c r="AF15" s="27"/>
      <c r="AG15" s="27"/>
      <c r="AH15" s="27"/>
      <c r="AI15" s="27"/>
      <c r="AJ15" s="27"/>
      <c r="AK15" s="27"/>
      <c r="AL15" s="25"/>
    </row>
    <row r="16" spans="1:39">
      <c r="B16" s="1012"/>
      <c r="C16" s="1013"/>
      <c r="F16" s="35"/>
      <c r="G16" s="26"/>
      <c r="H16" s="27"/>
      <c r="I16" s="27"/>
      <c r="J16" s="27"/>
      <c r="K16" s="27"/>
      <c r="L16" s="27"/>
      <c r="M16" s="27"/>
      <c r="N16" s="27"/>
      <c r="O16" s="27"/>
      <c r="P16" s="27"/>
      <c r="Q16" s="27"/>
      <c r="R16" s="1027"/>
      <c r="S16" s="1028"/>
      <c r="T16" s="20"/>
      <c r="U16" s="48">
        <v>4</v>
      </c>
      <c r="V16" s="10"/>
      <c r="W16" s="27" t="s">
        <v>105</v>
      </c>
      <c r="X16" s="27"/>
      <c r="Y16" s="27"/>
      <c r="Z16" s="27"/>
      <c r="AA16" s="27"/>
      <c r="AB16" s="27"/>
      <c r="AC16" s="27"/>
      <c r="AD16" s="27"/>
      <c r="AE16" s="27"/>
      <c r="AF16" s="27"/>
      <c r="AG16" s="27"/>
      <c r="AH16" s="27"/>
      <c r="AI16" s="27"/>
      <c r="AJ16" s="27"/>
      <c r="AK16" s="27"/>
      <c r="AL16" s="25"/>
    </row>
    <row r="17" spans="2:38">
      <c r="B17" s="1012"/>
      <c r="C17" s="1013"/>
      <c r="F17" s="35"/>
      <c r="G17" s="26"/>
      <c r="H17" s="27"/>
      <c r="I17" s="27"/>
      <c r="J17" s="27"/>
      <c r="K17" s="27"/>
      <c r="L17" s="27"/>
      <c r="M17" s="27"/>
      <c r="N17" s="27"/>
      <c r="O17" s="27"/>
      <c r="P17" s="27"/>
      <c r="Q17" s="27"/>
      <c r="R17" s="1027"/>
      <c r="S17" s="1028"/>
      <c r="T17" s="20"/>
      <c r="U17" s="48">
        <v>5</v>
      </c>
      <c r="V17" s="10"/>
      <c r="W17" s="27" t="s">
        <v>106</v>
      </c>
      <c r="X17" s="27"/>
      <c r="Y17" s="27"/>
      <c r="Z17" s="27"/>
      <c r="AA17" s="27"/>
      <c r="AB17" s="27"/>
      <c r="AC17" s="27"/>
      <c r="AD17" s="27"/>
      <c r="AE17" s="27"/>
      <c r="AF17" s="27"/>
      <c r="AG17" s="27"/>
      <c r="AH17" s="27"/>
      <c r="AI17" s="27"/>
      <c r="AJ17" s="27"/>
      <c r="AK17" s="27"/>
      <c r="AL17" s="25"/>
    </row>
    <row r="18" spans="2:38">
      <c r="B18" s="1012"/>
      <c r="C18" s="1013"/>
      <c r="F18" s="35"/>
      <c r="H18" s="27"/>
      <c r="I18" s="27"/>
      <c r="J18" s="27"/>
      <c r="K18" s="27"/>
      <c r="L18" s="27"/>
      <c r="M18" s="27"/>
      <c r="N18" s="27"/>
      <c r="O18" s="27"/>
      <c r="P18" s="27"/>
      <c r="Q18" s="27"/>
      <c r="R18" s="1027"/>
      <c r="S18" s="1028"/>
      <c r="T18" s="20"/>
      <c r="U18" s="48">
        <v>6</v>
      </c>
      <c r="V18" s="10"/>
      <c r="W18" s="27" t="s">
        <v>108</v>
      </c>
      <c r="X18" s="27"/>
      <c r="Y18" s="27"/>
      <c r="Z18" s="27"/>
      <c r="AA18" s="27"/>
      <c r="AB18" s="27"/>
      <c r="AC18" s="27"/>
      <c r="AD18" s="27"/>
      <c r="AE18" s="27"/>
      <c r="AF18" s="27"/>
      <c r="AG18" s="27"/>
      <c r="AH18" s="27"/>
      <c r="AI18" s="27"/>
      <c r="AJ18" s="27"/>
      <c r="AK18" s="27"/>
      <c r="AL18" s="25"/>
    </row>
    <row r="19" spans="2:38">
      <c r="B19" s="1012"/>
      <c r="C19" s="1013"/>
      <c r="F19" s="38"/>
      <c r="H19" s="37"/>
      <c r="I19" s="37"/>
      <c r="J19" s="37"/>
      <c r="K19" s="37"/>
      <c r="L19" s="37"/>
      <c r="M19" s="37"/>
      <c r="N19" s="37"/>
      <c r="O19" s="37"/>
      <c r="P19" s="27"/>
      <c r="Q19" s="27"/>
      <c r="R19" s="1027"/>
      <c r="S19" s="1028"/>
      <c r="T19" s="20"/>
      <c r="U19" s="48">
        <v>7</v>
      </c>
      <c r="V19" s="10"/>
      <c r="W19" s="27" t="s">
        <v>1230</v>
      </c>
      <c r="X19" s="27"/>
      <c r="Y19" s="27"/>
      <c r="Z19" s="27"/>
      <c r="AA19" s="27"/>
      <c r="AB19" s="27"/>
      <c r="AC19" s="27"/>
      <c r="AD19" s="27"/>
      <c r="AE19" s="27"/>
      <c r="AF19" s="27"/>
      <c r="AG19" s="27"/>
      <c r="AH19" s="27"/>
      <c r="AI19" s="27"/>
      <c r="AJ19" s="27"/>
      <c r="AK19" s="27"/>
      <c r="AL19" s="25"/>
    </row>
    <row r="20" spans="2:38">
      <c r="B20" s="1014"/>
      <c r="C20" s="1015"/>
      <c r="D20" s="17"/>
      <c r="E20" s="17"/>
      <c r="F20" s="17"/>
      <c r="G20" s="17"/>
      <c r="H20" s="17"/>
      <c r="I20" s="17"/>
      <c r="J20" s="17"/>
      <c r="K20" s="17"/>
      <c r="L20" s="17"/>
      <c r="M20" s="17"/>
      <c r="N20" s="17"/>
      <c r="O20" s="17"/>
      <c r="P20" s="17"/>
      <c r="Q20" s="17"/>
      <c r="R20" s="1029"/>
      <c r="S20" s="1030"/>
      <c r="T20" s="21"/>
      <c r="U20" s="29"/>
      <c r="V20" s="17"/>
      <c r="W20" s="30"/>
      <c r="X20" s="30"/>
      <c r="Y20" s="30"/>
      <c r="Z20" s="30"/>
      <c r="AA20" s="30"/>
      <c r="AB20" s="30"/>
      <c r="AC20" s="30"/>
      <c r="AD20" s="30"/>
      <c r="AE20" s="30"/>
      <c r="AF20" s="30"/>
      <c r="AG20" s="30"/>
      <c r="AH20" s="30"/>
      <c r="AI20" s="30"/>
      <c r="AJ20" s="30"/>
      <c r="AK20" s="30"/>
      <c r="AL20" s="31"/>
    </row>
    <row r="21" spans="2:38" s="254" customFormat="1" ht="14.25" customHeight="1">
      <c r="B21" s="1031" t="s">
        <v>2227</v>
      </c>
      <c r="C21" s="1032"/>
      <c r="D21" s="1032"/>
      <c r="E21" s="1032"/>
      <c r="F21" s="1032"/>
      <c r="G21" s="1033"/>
      <c r="I21" s="58"/>
      <c r="J21" s="268"/>
      <c r="K21" s="260"/>
      <c r="L21" s="268"/>
      <c r="M21" s="268"/>
      <c r="N21" s="268"/>
      <c r="O21" s="268"/>
      <c r="P21" s="268"/>
      <c r="Q21" s="268"/>
      <c r="R21" s="271"/>
      <c r="S21" s="271"/>
      <c r="T21" s="268"/>
      <c r="U21" s="281"/>
      <c r="V21" s="268"/>
      <c r="W21" s="260"/>
      <c r="X21" s="260"/>
      <c r="Y21" s="260"/>
      <c r="Z21" s="260"/>
      <c r="AA21" s="260"/>
      <c r="AB21" s="260"/>
      <c r="AC21" s="260"/>
      <c r="AD21" s="260"/>
      <c r="AE21" s="260"/>
      <c r="AF21" s="260"/>
      <c r="AG21" s="260"/>
      <c r="AH21" s="260"/>
      <c r="AI21" s="260"/>
      <c r="AJ21" s="260"/>
      <c r="AK21" s="260"/>
      <c r="AL21" s="273"/>
    </row>
    <row r="22" spans="2:38" ht="13.5" customHeight="1">
      <c r="B22" s="1034"/>
      <c r="C22" s="1035"/>
      <c r="D22" s="1035"/>
      <c r="E22" s="1035"/>
      <c r="F22" s="1035"/>
      <c r="G22" s="1036"/>
      <c r="H22" s="254"/>
      <c r="I22" s="1412"/>
      <c r="J22" s="1412"/>
      <c r="K22" s="260"/>
      <c r="L22" s="130"/>
      <c r="M22" s="131" t="s">
        <v>2495</v>
      </c>
      <c r="O22" s="328"/>
      <c r="P22" s="328"/>
      <c r="Q22" s="328"/>
      <c r="R22" s="129"/>
      <c r="S22" s="129"/>
      <c r="T22" s="10"/>
      <c r="U22" s="48"/>
      <c r="V22" s="10"/>
      <c r="W22" s="27"/>
      <c r="X22" s="27"/>
      <c r="Y22" s="27"/>
      <c r="Z22" s="27"/>
      <c r="AA22" s="27"/>
      <c r="AB22" s="27"/>
      <c r="AC22" s="27"/>
      <c r="AD22" s="27"/>
      <c r="AE22" s="27"/>
      <c r="AF22" s="27"/>
      <c r="AG22" s="27"/>
      <c r="AH22" s="27"/>
      <c r="AI22" s="27"/>
      <c r="AJ22" s="27"/>
      <c r="AK22" s="27"/>
      <c r="AL22" s="25"/>
    </row>
    <row r="23" spans="2:38" ht="9.75" customHeight="1">
      <c r="B23" s="1037"/>
      <c r="C23" s="1038"/>
      <c r="D23" s="1038"/>
      <c r="E23" s="1038"/>
      <c r="F23" s="1038"/>
      <c r="G23" s="1039"/>
      <c r="H23" s="268"/>
      <c r="I23" s="268"/>
      <c r="J23" s="268"/>
      <c r="K23" s="268"/>
      <c r="L23" s="130"/>
      <c r="M23" s="131"/>
      <c r="N23" s="131"/>
      <c r="O23" s="328"/>
      <c r="P23" s="328"/>
      <c r="Q23" s="328"/>
      <c r="R23" s="129"/>
      <c r="S23" s="129"/>
      <c r="T23" s="10"/>
      <c r="U23" s="48"/>
      <c r="V23" s="10"/>
      <c r="W23" s="27"/>
      <c r="X23" s="27"/>
      <c r="Y23" s="27"/>
      <c r="Z23" s="27"/>
      <c r="AA23" s="27"/>
      <c r="AB23" s="27"/>
      <c r="AC23" s="27"/>
      <c r="AD23" s="27"/>
      <c r="AE23" s="27"/>
      <c r="AF23" s="27"/>
      <c r="AG23" s="27"/>
      <c r="AH23" s="27"/>
      <c r="AI23" s="27"/>
      <c r="AJ23" s="27"/>
      <c r="AK23" s="27"/>
      <c r="AL23" s="25"/>
    </row>
    <row r="24" spans="2:38" ht="9" customHeight="1">
      <c r="B24" s="1010" t="s">
        <v>109</v>
      </c>
      <c r="C24" s="1011"/>
      <c r="D24" s="18"/>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22"/>
    </row>
    <row r="25" spans="2:38" ht="9" customHeight="1">
      <c r="B25" s="1012"/>
      <c r="C25" s="1013"/>
      <c r="D25" s="2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1"/>
    </row>
    <row r="26" spans="2:38">
      <c r="B26" s="1012"/>
      <c r="C26" s="1013"/>
      <c r="D26" s="20"/>
      <c r="E26" s="1577" t="s">
        <v>2206</v>
      </c>
      <c r="F26" s="1577"/>
      <c r="G26" s="1577"/>
      <c r="H26" s="1577"/>
      <c r="I26" s="1577"/>
      <c r="J26" s="1577"/>
      <c r="K26" s="1577"/>
      <c r="L26" s="1577"/>
      <c r="M26" s="1577"/>
      <c r="N26" s="1577"/>
      <c r="O26" s="1577"/>
      <c r="P26" s="1577"/>
      <c r="Q26" s="1577"/>
      <c r="R26" s="1577"/>
      <c r="S26" s="1577"/>
      <c r="T26" s="1577"/>
      <c r="U26" s="1577"/>
      <c r="V26" s="1577"/>
      <c r="W26" s="1577" t="s">
        <v>110</v>
      </c>
      <c r="X26" s="1577"/>
      <c r="Y26" s="1577"/>
      <c r="Z26" s="1577"/>
      <c r="AA26" s="1577"/>
      <c r="AB26" s="1577"/>
      <c r="AC26" s="1577"/>
      <c r="AD26" s="1577"/>
      <c r="AE26" s="1577"/>
      <c r="AF26" s="1577"/>
      <c r="AG26" s="1577"/>
      <c r="AH26" s="1577"/>
      <c r="AI26" s="1577"/>
      <c r="AJ26" s="1577"/>
      <c r="AK26" s="1577"/>
      <c r="AL26" s="11"/>
    </row>
    <row r="27" spans="2:38">
      <c r="B27" s="1012"/>
      <c r="C27" s="1013"/>
      <c r="D27" s="20"/>
      <c r="E27" s="1577"/>
      <c r="F27" s="1577"/>
      <c r="G27" s="1577"/>
      <c r="H27" s="1577"/>
      <c r="I27" s="1577"/>
      <c r="J27" s="1577"/>
      <c r="K27" s="1577"/>
      <c r="L27" s="1577"/>
      <c r="M27" s="1577"/>
      <c r="N27" s="1577"/>
      <c r="O27" s="1577"/>
      <c r="P27" s="1577"/>
      <c r="Q27" s="1577"/>
      <c r="R27" s="1577"/>
      <c r="S27" s="1577"/>
      <c r="T27" s="1577"/>
      <c r="U27" s="1577"/>
      <c r="V27" s="1577"/>
      <c r="W27" s="1577"/>
      <c r="X27" s="1577"/>
      <c r="Y27" s="1577"/>
      <c r="Z27" s="1577"/>
      <c r="AA27" s="1577"/>
      <c r="AB27" s="1577"/>
      <c r="AC27" s="1577"/>
      <c r="AD27" s="1577"/>
      <c r="AE27" s="1577"/>
      <c r="AF27" s="1577"/>
      <c r="AG27" s="1577"/>
      <c r="AH27" s="1577"/>
      <c r="AI27" s="1577"/>
      <c r="AJ27" s="1577"/>
      <c r="AK27" s="1577"/>
      <c r="AL27" s="11"/>
    </row>
    <row r="28" spans="2:38">
      <c r="B28" s="1012"/>
      <c r="C28" s="1013"/>
      <c r="D28" s="20"/>
      <c r="E28" s="1578">
        <f>COUNTA('（定着）別紙43別添1'!$J$12:$J$41)</f>
        <v>0</v>
      </c>
      <c r="F28" s="1578"/>
      <c r="G28" s="1578"/>
      <c r="H28" s="1578"/>
      <c r="I28" s="1578"/>
      <c r="J28" s="1578"/>
      <c r="K28" s="1578"/>
      <c r="L28" s="1578"/>
      <c r="M28" s="1578"/>
      <c r="N28" s="1578"/>
      <c r="O28" s="1578"/>
      <c r="P28" s="1578"/>
      <c r="Q28" s="1578"/>
      <c r="R28" s="1578"/>
      <c r="S28" s="1578"/>
      <c r="T28" s="1578"/>
      <c r="U28" s="976" t="s">
        <v>7</v>
      </c>
      <c r="V28" s="976"/>
      <c r="W28" s="1578">
        <f>'（定着）別紙43別添1'!I6</f>
        <v>0</v>
      </c>
      <c r="X28" s="1578"/>
      <c r="Y28" s="1578"/>
      <c r="Z28" s="1578"/>
      <c r="AA28" s="1578"/>
      <c r="AB28" s="1578"/>
      <c r="AC28" s="1578"/>
      <c r="AD28" s="1578"/>
      <c r="AE28" s="1578"/>
      <c r="AF28" s="1578"/>
      <c r="AG28" s="1578"/>
      <c r="AH28" s="1578"/>
      <c r="AI28" s="1578"/>
      <c r="AJ28" s="976" t="s">
        <v>7</v>
      </c>
      <c r="AK28" s="976"/>
      <c r="AL28" s="11"/>
    </row>
    <row r="29" spans="2:38">
      <c r="B29" s="1012"/>
      <c r="C29" s="1013"/>
      <c r="D29" s="20"/>
      <c r="E29" s="1578"/>
      <c r="F29" s="1578"/>
      <c r="G29" s="1578"/>
      <c r="H29" s="1578"/>
      <c r="I29" s="1578"/>
      <c r="J29" s="1578"/>
      <c r="K29" s="1578"/>
      <c r="L29" s="1578"/>
      <c r="M29" s="1578"/>
      <c r="N29" s="1578"/>
      <c r="O29" s="1578"/>
      <c r="P29" s="1578"/>
      <c r="Q29" s="1578"/>
      <c r="R29" s="1578"/>
      <c r="S29" s="1578"/>
      <c r="T29" s="1578"/>
      <c r="U29" s="976"/>
      <c r="V29" s="976"/>
      <c r="W29" s="1578"/>
      <c r="X29" s="1578"/>
      <c r="Y29" s="1578"/>
      <c r="Z29" s="1578"/>
      <c r="AA29" s="1578"/>
      <c r="AB29" s="1578"/>
      <c r="AC29" s="1578"/>
      <c r="AD29" s="1578"/>
      <c r="AE29" s="1578"/>
      <c r="AF29" s="1578"/>
      <c r="AG29" s="1578"/>
      <c r="AH29" s="1578"/>
      <c r="AI29" s="1578"/>
      <c r="AJ29" s="976"/>
      <c r="AK29" s="976"/>
      <c r="AL29" s="11"/>
    </row>
    <row r="30" spans="2:38" ht="14.25" thickBot="1">
      <c r="B30" s="1012"/>
      <c r="C30" s="1013"/>
      <c r="D30" s="2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1"/>
    </row>
    <row r="31" spans="2:38">
      <c r="B31" s="1012"/>
      <c r="C31" s="1013"/>
      <c r="D31" s="20"/>
      <c r="E31" s="10"/>
      <c r="F31" s="10"/>
      <c r="G31" s="10"/>
      <c r="H31" s="10"/>
      <c r="I31" s="10"/>
      <c r="J31" s="10"/>
      <c r="K31" s="10"/>
      <c r="L31" s="10"/>
      <c r="M31" s="10"/>
      <c r="N31" s="10"/>
      <c r="O31" s="10"/>
      <c r="P31" s="10"/>
      <c r="Q31" s="10"/>
      <c r="R31" s="10"/>
      <c r="S31" s="10"/>
      <c r="T31" s="10"/>
      <c r="U31" s="10"/>
      <c r="V31" s="10"/>
      <c r="W31" s="1554" t="s">
        <v>111</v>
      </c>
      <c r="X31" s="1555"/>
      <c r="Y31" s="1555"/>
      <c r="Z31" s="1555"/>
      <c r="AA31" s="1555"/>
      <c r="AB31" s="1555"/>
      <c r="AC31" s="1555"/>
      <c r="AD31" s="1555"/>
      <c r="AE31" s="1555"/>
      <c r="AF31" s="1555"/>
      <c r="AG31" s="1555"/>
      <c r="AH31" s="1555"/>
      <c r="AI31" s="1555"/>
      <c r="AJ31" s="1555"/>
      <c r="AK31" s="1556"/>
      <c r="AL31" s="11"/>
    </row>
    <row r="32" spans="2:38">
      <c r="B32" s="1012"/>
      <c r="C32" s="1013"/>
      <c r="D32" s="20"/>
      <c r="E32" s="10"/>
      <c r="F32" s="10"/>
      <c r="G32" s="10"/>
      <c r="H32" s="10"/>
      <c r="I32" s="10"/>
      <c r="J32" s="10"/>
      <c r="K32" s="10"/>
      <c r="L32" s="10"/>
      <c r="M32" s="10"/>
      <c r="N32" s="10"/>
      <c r="O32" s="10"/>
      <c r="P32" s="10"/>
      <c r="Q32" s="10"/>
      <c r="R32" s="10"/>
      <c r="S32" s="10"/>
      <c r="T32" s="10"/>
      <c r="U32" s="10"/>
      <c r="V32" s="10"/>
      <c r="W32" s="1557"/>
      <c r="X32" s="976"/>
      <c r="Y32" s="976"/>
      <c r="Z32" s="976"/>
      <c r="AA32" s="976"/>
      <c r="AB32" s="976"/>
      <c r="AC32" s="976"/>
      <c r="AD32" s="976"/>
      <c r="AE32" s="976"/>
      <c r="AF32" s="976"/>
      <c r="AG32" s="976"/>
      <c r="AH32" s="976"/>
      <c r="AI32" s="976"/>
      <c r="AJ32" s="976"/>
      <c r="AK32" s="1558"/>
      <c r="AL32" s="11"/>
    </row>
    <row r="33" spans="2:38">
      <c r="B33" s="1012"/>
      <c r="C33" s="1013"/>
      <c r="D33" s="20"/>
      <c r="E33" s="10"/>
      <c r="F33" s="10"/>
      <c r="G33" s="10"/>
      <c r="H33" s="10"/>
      <c r="I33" s="10"/>
      <c r="J33" s="10"/>
      <c r="K33" s="10"/>
      <c r="L33" s="10"/>
      <c r="M33" s="10"/>
      <c r="N33" s="10"/>
      <c r="O33" s="10"/>
      <c r="P33" s="10"/>
      <c r="Q33" s="10"/>
      <c r="R33" s="10"/>
      <c r="S33" s="10"/>
      <c r="T33" s="10"/>
      <c r="U33" s="10"/>
      <c r="V33" s="10"/>
      <c r="W33" s="1549" t="e">
        <f>W28/E28</f>
        <v>#DIV/0!</v>
      </c>
      <c r="X33" s="1550"/>
      <c r="Y33" s="1550"/>
      <c r="Z33" s="1550"/>
      <c r="AA33" s="1550"/>
      <c r="AB33" s="1550"/>
      <c r="AC33" s="1550"/>
      <c r="AD33" s="1550"/>
      <c r="AE33" s="1550"/>
      <c r="AF33" s="1550"/>
      <c r="AG33" s="1550"/>
      <c r="AH33" s="1550"/>
      <c r="AI33" s="1550"/>
      <c r="AJ33" s="976" t="s">
        <v>62</v>
      </c>
      <c r="AK33" s="1558"/>
      <c r="AL33" s="11"/>
    </row>
    <row r="34" spans="2:38" ht="14.25" thickBot="1">
      <c r="B34" s="1012"/>
      <c r="C34" s="1013"/>
      <c r="D34" s="20"/>
      <c r="E34" s="10"/>
      <c r="F34" s="10"/>
      <c r="G34" s="10"/>
      <c r="H34" s="10"/>
      <c r="I34" s="10"/>
      <c r="J34" s="10"/>
      <c r="K34" s="10"/>
      <c r="L34" s="10"/>
      <c r="M34" s="10"/>
      <c r="N34" s="10"/>
      <c r="O34" s="10"/>
      <c r="P34" s="10"/>
      <c r="Q34" s="10"/>
      <c r="R34" s="10"/>
      <c r="S34" s="10"/>
      <c r="T34" s="10"/>
      <c r="U34" s="10"/>
      <c r="V34" s="10"/>
      <c r="W34" s="1551"/>
      <c r="X34" s="1552"/>
      <c r="Y34" s="1552"/>
      <c r="Z34" s="1552"/>
      <c r="AA34" s="1552"/>
      <c r="AB34" s="1552"/>
      <c r="AC34" s="1552"/>
      <c r="AD34" s="1552"/>
      <c r="AE34" s="1552"/>
      <c r="AF34" s="1552"/>
      <c r="AG34" s="1552"/>
      <c r="AH34" s="1552"/>
      <c r="AI34" s="1552"/>
      <c r="AJ34" s="1559"/>
      <c r="AK34" s="1560"/>
      <c r="AL34" s="11"/>
    </row>
    <row r="35" spans="2:38" ht="9" customHeight="1">
      <c r="B35" s="1012"/>
      <c r="C35" s="1013"/>
      <c r="D35" s="2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1"/>
    </row>
    <row r="36" spans="2:38" ht="9" customHeight="1">
      <c r="B36" s="1012"/>
      <c r="C36" s="1013"/>
      <c r="D36" s="2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1"/>
    </row>
    <row r="37" spans="2:38">
      <c r="B37" s="1012"/>
      <c r="C37" s="1013"/>
      <c r="D37" s="19"/>
      <c r="E37" s="19"/>
      <c r="F37" s="19"/>
      <c r="G37" s="19"/>
      <c r="H37" s="19"/>
      <c r="I37" s="19"/>
      <c r="J37" s="19"/>
      <c r="K37" s="19"/>
      <c r="L37" s="19"/>
      <c r="M37" s="19"/>
      <c r="N37" s="19"/>
      <c r="O37" s="19"/>
      <c r="P37" s="19"/>
      <c r="Q37" s="19"/>
      <c r="R37" s="32"/>
      <c r="S37" s="32"/>
      <c r="T37" s="19"/>
      <c r="U37" s="19"/>
      <c r="V37" s="19"/>
      <c r="W37" s="33"/>
      <c r="X37" s="33"/>
      <c r="Y37" s="33"/>
      <c r="Z37" s="33"/>
      <c r="AA37" s="33"/>
      <c r="AB37" s="33"/>
      <c r="AC37" s="33"/>
      <c r="AD37" s="33"/>
      <c r="AE37" s="33"/>
      <c r="AF37" s="33"/>
      <c r="AG37" s="33"/>
      <c r="AH37" s="33"/>
      <c r="AI37" s="33"/>
      <c r="AJ37" s="33"/>
      <c r="AK37" s="33"/>
      <c r="AL37" s="22"/>
    </row>
    <row r="38" spans="2:38">
      <c r="B38" s="1012"/>
      <c r="C38" s="1013"/>
      <c r="D38" s="27"/>
      <c r="E38" s="27"/>
      <c r="F38" s="67" t="s">
        <v>1192</v>
      </c>
      <c r="G38" s="27"/>
      <c r="H38" s="27"/>
      <c r="I38" s="27"/>
      <c r="J38" s="27"/>
      <c r="K38" s="27"/>
      <c r="L38" s="27"/>
      <c r="M38" s="27"/>
      <c r="N38" s="27"/>
      <c r="O38" s="27"/>
      <c r="P38" s="27"/>
      <c r="Q38" s="27"/>
      <c r="R38" s="27"/>
      <c r="S38" s="27"/>
      <c r="T38" s="27"/>
      <c r="U38" s="27"/>
      <c r="V38" s="27"/>
      <c r="W38" s="27"/>
      <c r="X38" s="27"/>
      <c r="Y38" s="10"/>
      <c r="Z38" s="10"/>
      <c r="AA38" s="10"/>
      <c r="AB38" s="10"/>
      <c r="AC38" s="10"/>
      <c r="AD38" s="10"/>
      <c r="AE38" s="10"/>
      <c r="AF38" s="10"/>
      <c r="AG38" s="10"/>
      <c r="AH38" s="10"/>
      <c r="AI38" s="10"/>
      <c r="AJ38" s="10"/>
      <c r="AK38" s="10"/>
      <c r="AL38" s="11"/>
    </row>
    <row r="39" spans="2:38">
      <c r="B39" s="1012"/>
      <c r="C39" s="1013"/>
      <c r="D39" s="27"/>
      <c r="E39" s="27"/>
      <c r="F39" s="27"/>
      <c r="G39" s="27"/>
      <c r="H39" s="27"/>
      <c r="I39" s="27"/>
      <c r="J39" s="27"/>
      <c r="K39" s="27"/>
      <c r="L39" s="27"/>
      <c r="M39" s="27"/>
      <c r="N39" s="27"/>
      <c r="O39" s="27"/>
      <c r="P39" s="27"/>
      <c r="Q39" s="27"/>
      <c r="R39" s="27"/>
      <c r="S39" s="27"/>
      <c r="T39" s="27"/>
      <c r="U39" s="27"/>
      <c r="V39" s="27"/>
      <c r="W39" s="27"/>
      <c r="X39" s="27"/>
      <c r="Y39" s="10"/>
      <c r="Z39" s="10"/>
      <c r="AA39" s="10"/>
      <c r="AB39" s="10"/>
      <c r="AC39" s="10"/>
      <c r="AD39" s="10"/>
      <c r="AE39" s="10"/>
      <c r="AF39" s="10"/>
      <c r="AG39" s="10"/>
      <c r="AH39" s="10"/>
      <c r="AI39" s="10"/>
      <c r="AJ39" s="10"/>
      <c r="AK39" s="10"/>
      <c r="AL39" s="11"/>
    </row>
    <row r="40" spans="2:38" ht="15" customHeight="1">
      <c r="B40" s="1012"/>
      <c r="C40" s="1013"/>
      <c r="D40" s="10"/>
      <c r="E40" s="27"/>
      <c r="F40" s="1133" t="s">
        <v>112</v>
      </c>
      <c r="G40" s="1134"/>
      <c r="H40" s="1134"/>
      <c r="I40" s="1134"/>
      <c r="J40" s="1134"/>
      <c r="K40" s="1134"/>
      <c r="L40" s="1134"/>
      <c r="M40" s="1153"/>
      <c r="N40" s="1537"/>
      <c r="O40" s="1538"/>
      <c r="P40" s="1538"/>
      <c r="Q40" s="1538"/>
      <c r="R40" s="1538"/>
      <c r="S40" s="1539"/>
      <c r="T40" s="1133" t="s">
        <v>7</v>
      </c>
      <c r="U40" s="1153"/>
      <c r="V40" s="27"/>
      <c r="W40" s="27"/>
      <c r="X40" s="27"/>
      <c r="Y40" s="1553" t="s">
        <v>113</v>
      </c>
      <c r="Z40" s="1134"/>
      <c r="AA40" s="1134"/>
      <c r="AB40" s="1134"/>
      <c r="AC40" s="1134"/>
      <c r="AD40" s="1134"/>
      <c r="AE40" s="1134"/>
      <c r="AF40" s="1134"/>
      <c r="AG40" s="1134"/>
      <c r="AH40" s="1134"/>
      <c r="AI40" s="1153"/>
      <c r="AJ40" s="10"/>
      <c r="AK40" s="10"/>
      <c r="AL40" s="11"/>
    </row>
    <row r="41" spans="2:38" ht="15" customHeight="1">
      <c r="B41" s="1012"/>
      <c r="C41" s="1013"/>
      <c r="D41" s="10"/>
      <c r="E41" s="27"/>
      <c r="F41" s="1135"/>
      <c r="G41" s="1136"/>
      <c r="H41" s="1136"/>
      <c r="I41" s="1136"/>
      <c r="J41" s="1136"/>
      <c r="K41" s="1136"/>
      <c r="L41" s="1136"/>
      <c r="M41" s="1154"/>
      <c r="N41" s="1540"/>
      <c r="O41" s="1541"/>
      <c r="P41" s="1541"/>
      <c r="Q41" s="1541"/>
      <c r="R41" s="1541"/>
      <c r="S41" s="1542"/>
      <c r="T41" s="1135"/>
      <c r="U41" s="1154"/>
      <c r="V41" s="27"/>
      <c r="W41" s="27"/>
      <c r="X41" s="27"/>
      <c r="Y41" s="1135"/>
      <c r="Z41" s="1136"/>
      <c r="AA41" s="1136"/>
      <c r="AB41" s="1136"/>
      <c r="AC41" s="1136"/>
      <c r="AD41" s="1136"/>
      <c r="AE41" s="1136"/>
      <c r="AF41" s="1136"/>
      <c r="AG41" s="1136"/>
      <c r="AH41" s="1136"/>
      <c r="AI41" s="1154"/>
      <c r="AJ41" s="10"/>
      <c r="AK41" s="10"/>
      <c r="AL41" s="11"/>
    </row>
    <row r="42" spans="2:38" ht="15" customHeight="1">
      <c r="B42" s="1012"/>
      <c r="C42" s="1013"/>
      <c r="D42" s="10"/>
      <c r="E42" s="27"/>
      <c r="F42" s="1133" t="s">
        <v>114</v>
      </c>
      <c r="G42" s="1134"/>
      <c r="H42" s="1134"/>
      <c r="I42" s="1134"/>
      <c r="J42" s="1134"/>
      <c r="K42" s="1134"/>
      <c r="L42" s="1134"/>
      <c r="M42" s="1153"/>
      <c r="N42" s="1537"/>
      <c r="O42" s="1538"/>
      <c r="P42" s="1538"/>
      <c r="Q42" s="1538"/>
      <c r="R42" s="1538"/>
      <c r="S42" s="1539"/>
      <c r="T42" s="1133" t="s">
        <v>7</v>
      </c>
      <c r="U42" s="1153"/>
      <c r="V42" s="27"/>
      <c r="W42" s="27"/>
      <c r="X42" s="27"/>
      <c r="Y42" s="1543">
        <f>'（定着）別紙44添2'!H6</f>
        <v>0</v>
      </c>
      <c r="Z42" s="1544"/>
      <c r="AA42" s="1544"/>
      <c r="AB42" s="1544"/>
      <c r="AC42" s="1544"/>
      <c r="AD42" s="1544"/>
      <c r="AE42" s="1544"/>
      <c r="AF42" s="1544"/>
      <c r="AG42" s="1545"/>
      <c r="AH42" s="1133" t="s">
        <v>7</v>
      </c>
      <c r="AI42" s="1153"/>
      <c r="AJ42" s="10"/>
      <c r="AK42" s="10"/>
      <c r="AL42" s="11"/>
    </row>
    <row r="43" spans="2:38" ht="15" customHeight="1" thickBot="1">
      <c r="B43" s="1012"/>
      <c r="C43" s="1013"/>
      <c r="D43" s="10"/>
      <c r="E43" s="27"/>
      <c r="F43" s="1135"/>
      <c r="G43" s="1136"/>
      <c r="H43" s="1136"/>
      <c r="I43" s="1136"/>
      <c r="J43" s="1136"/>
      <c r="K43" s="1136"/>
      <c r="L43" s="1136"/>
      <c r="M43" s="1154"/>
      <c r="N43" s="1540"/>
      <c r="O43" s="1541"/>
      <c r="P43" s="1541"/>
      <c r="Q43" s="1541"/>
      <c r="R43" s="1541"/>
      <c r="S43" s="1542"/>
      <c r="T43" s="1135"/>
      <c r="U43" s="1154"/>
      <c r="V43" s="27"/>
      <c r="W43" s="27"/>
      <c r="X43" s="27"/>
      <c r="Y43" s="1546"/>
      <c r="Z43" s="1547"/>
      <c r="AA43" s="1547"/>
      <c r="AB43" s="1547"/>
      <c r="AC43" s="1547"/>
      <c r="AD43" s="1547"/>
      <c r="AE43" s="1547"/>
      <c r="AF43" s="1547"/>
      <c r="AG43" s="1548"/>
      <c r="AH43" s="1561"/>
      <c r="AI43" s="1562"/>
      <c r="AJ43" s="10"/>
      <c r="AK43" s="10"/>
      <c r="AL43" s="11"/>
    </row>
    <row r="44" spans="2:38" ht="15" customHeight="1">
      <c r="B44" s="1012"/>
      <c r="C44" s="1013"/>
      <c r="D44" s="10"/>
      <c r="E44" s="27"/>
      <c r="F44" s="1133" t="s">
        <v>115</v>
      </c>
      <c r="G44" s="1134"/>
      <c r="H44" s="1134"/>
      <c r="I44" s="1134"/>
      <c r="J44" s="1134"/>
      <c r="K44" s="1134"/>
      <c r="L44" s="1134"/>
      <c r="M44" s="1153"/>
      <c r="N44" s="1537"/>
      <c r="O44" s="1538"/>
      <c r="P44" s="1538"/>
      <c r="Q44" s="1538"/>
      <c r="R44" s="1538"/>
      <c r="S44" s="1539"/>
      <c r="T44" s="1133" t="s">
        <v>7</v>
      </c>
      <c r="U44" s="1153"/>
      <c r="V44" s="27"/>
      <c r="W44" s="27"/>
      <c r="X44" s="27"/>
      <c r="Y44" s="1564" t="s">
        <v>116</v>
      </c>
      <c r="Z44" s="1565"/>
      <c r="AA44" s="1565"/>
      <c r="AB44" s="1565"/>
      <c r="AC44" s="1565"/>
      <c r="AD44" s="1565"/>
      <c r="AE44" s="1565"/>
      <c r="AF44" s="1565"/>
      <c r="AG44" s="1565"/>
      <c r="AH44" s="1565"/>
      <c r="AI44" s="1566"/>
      <c r="AJ44" s="10"/>
      <c r="AK44" s="10"/>
      <c r="AL44" s="11"/>
    </row>
    <row r="45" spans="2:38" ht="15" customHeight="1" thickBot="1">
      <c r="B45" s="1012"/>
      <c r="C45" s="1013"/>
      <c r="D45" s="10"/>
      <c r="E45" s="27"/>
      <c r="F45" s="1561"/>
      <c r="G45" s="1563"/>
      <c r="H45" s="1563"/>
      <c r="I45" s="1563"/>
      <c r="J45" s="1563"/>
      <c r="K45" s="1563"/>
      <c r="L45" s="1563"/>
      <c r="M45" s="1562"/>
      <c r="N45" s="1540"/>
      <c r="O45" s="1541"/>
      <c r="P45" s="1541"/>
      <c r="Q45" s="1541"/>
      <c r="R45" s="1541"/>
      <c r="S45" s="1542"/>
      <c r="T45" s="1561"/>
      <c r="U45" s="1562"/>
      <c r="V45" s="27"/>
      <c r="W45" s="27"/>
      <c r="X45" s="27"/>
      <c r="Y45" s="1567"/>
      <c r="Z45" s="1136"/>
      <c r="AA45" s="1136"/>
      <c r="AB45" s="1136"/>
      <c r="AC45" s="1136"/>
      <c r="AD45" s="1136"/>
      <c r="AE45" s="1136"/>
      <c r="AF45" s="1136"/>
      <c r="AG45" s="1136"/>
      <c r="AH45" s="1136"/>
      <c r="AI45" s="1568"/>
      <c r="AJ45" s="10"/>
      <c r="AK45" s="10"/>
      <c r="AL45" s="11"/>
    </row>
    <row r="46" spans="2:38" ht="15" customHeight="1">
      <c r="B46" s="1012"/>
      <c r="C46" s="1013"/>
      <c r="D46" s="10"/>
      <c r="E46" s="27"/>
      <c r="F46" s="1569" t="s">
        <v>117</v>
      </c>
      <c r="G46" s="1555"/>
      <c r="H46" s="1555"/>
      <c r="I46" s="1555"/>
      <c r="J46" s="1555"/>
      <c r="K46" s="1555"/>
      <c r="L46" s="1555"/>
      <c r="M46" s="1555"/>
      <c r="N46" s="1571">
        <f>SUM(N40:S45)</f>
        <v>0</v>
      </c>
      <c r="O46" s="1571"/>
      <c r="P46" s="1571"/>
      <c r="Q46" s="1571"/>
      <c r="R46" s="1571"/>
      <c r="S46" s="1571"/>
      <c r="T46" s="1555" t="s">
        <v>7</v>
      </c>
      <c r="U46" s="1556"/>
      <c r="V46" s="27"/>
      <c r="W46" s="27"/>
      <c r="X46" s="27"/>
      <c r="Y46" s="1573" t="e">
        <f>Y42/N46</f>
        <v>#DIV/0!</v>
      </c>
      <c r="Z46" s="1574"/>
      <c r="AA46" s="1574"/>
      <c r="AB46" s="1574"/>
      <c r="AC46" s="1574"/>
      <c r="AD46" s="1574"/>
      <c r="AE46" s="1574"/>
      <c r="AF46" s="1574"/>
      <c r="AG46" s="1574"/>
      <c r="AH46" s="976" t="s">
        <v>118</v>
      </c>
      <c r="AI46" s="1558"/>
      <c r="AJ46" s="10"/>
      <c r="AK46" s="10"/>
      <c r="AL46" s="11"/>
    </row>
    <row r="47" spans="2:38" ht="15" customHeight="1" thickBot="1">
      <c r="B47" s="1012"/>
      <c r="C47" s="1013"/>
      <c r="D47" s="10"/>
      <c r="E47" s="27"/>
      <c r="F47" s="1570"/>
      <c r="G47" s="1559"/>
      <c r="H47" s="1559"/>
      <c r="I47" s="1559"/>
      <c r="J47" s="1559"/>
      <c r="K47" s="1559"/>
      <c r="L47" s="1559"/>
      <c r="M47" s="1559"/>
      <c r="N47" s="1572"/>
      <c r="O47" s="1572"/>
      <c r="P47" s="1572"/>
      <c r="Q47" s="1572"/>
      <c r="R47" s="1572"/>
      <c r="S47" s="1572"/>
      <c r="T47" s="1559"/>
      <c r="U47" s="1560"/>
      <c r="V47" s="27"/>
      <c r="W47" s="27"/>
      <c r="X47" s="27"/>
      <c r="Y47" s="1575"/>
      <c r="Z47" s="1576"/>
      <c r="AA47" s="1576"/>
      <c r="AB47" s="1576"/>
      <c r="AC47" s="1576"/>
      <c r="AD47" s="1576"/>
      <c r="AE47" s="1576"/>
      <c r="AF47" s="1576"/>
      <c r="AG47" s="1576"/>
      <c r="AH47" s="1559"/>
      <c r="AI47" s="1560"/>
      <c r="AJ47" s="10"/>
      <c r="AK47" s="10"/>
      <c r="AL47" s="11"/>
    </row>
    <row r="48" spans="2:38" ht="11.25" customHeight="1">
      <c r="B48" s="1012"/>
      <c r="C48" s="1013"/>
      <c r="D48" s="10"/>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10"/>
      <c r="AI48" s="10"/>
      <c r="AJ48" s="10"/>
      <c r="AK48" s="10"/>
      <c r="AL48" s="11"/>
    </row>
    <row r="49" spans="2:38" ht="11.25" customHeight="1">
      <c r="B49" s="1014"/>
      <c r="C49" s="1015"/>
      <c r="D49" s="17"/>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17"/>
      <c r="AI49" s="17"/>
      <c r="AJ49" s="17"/>
      <c r="AK49" s="17"/>
      <c r="AL49" s="23"/>
    </row>
    <row r="50" spans="2:38" ht="78" customHeight="1">
      <c r="B50" s="1040" t="s">
        <v>1519</v>
      </c>
      <c r="C50" s="1040"/>
      <c r="D50" s="1040"/>
      <c r="E50" s="1040"/>
      <c r="F50" s="1040"/>
      <c r="G50" s="1040"/>
      <c r="H50" s="1040"/>
      <c r="I50" s="1040"/>
      <c r="J50" s="1040"/>
      <c r="K50" s="1040"/>
      <c r="L50" s="1040"/>
      <c r="M50" s="1040"/>
      <c r="N50" s="1040"/>
      <c r="O50" s="1040"/>
      <c r="P50" s="1040"/>
      <c r="Q50" s="1040"/>
      <c r="R50" s="1040"/>
      <c r="S50" s="1040"/>
      <c r="T50" s="1040"/>
      <c r="U50" s="1040"/>
      <c r="V50" s="1040"/>
      <c r="W50" s="1040"/>
      <c r="X50" s="1040"/>
      <c r="Y50" s="1040"/>
      <c r="Z50" s="1040"/>
      <c r="AA50" s="1040"/>
      <c r="AB50" s="1040"/>
      <c r="AC50" s="1040"/>
      <c r="AD50" s="1040"/>
      <c r="AE50" s="1040"/>
      <c r="AF50" s="1040"/>
      <c r="AG50" s="1040"/>
      <c r="AH50" s="1040"/>
      <c r="AI50" s="1040"/>
      <c r="AJ50" s="1040"/>
      <c r="AK50" s="1040"/>
      <c r="AL50" s="1040"/>
    </row>
    <row r="51" spans="2:38">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row>
    <row r="52" spans="2:38">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row>
    <row r="53" spans="2:38">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row>
    <row r="54" spans="2:38">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row>
    <row r="55" spans="2:38">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row>
    <row r="56" spans="2:38">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row>
    <row r="57" spans="2:38">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row>
    <row r="58" spans="2:38">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row>
    <row r="59" spans="2:38">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row>
    <row r="60" spans="2:38">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row>
  </sheetData>
  <mergeCells count="37">
    <mergeCell ref="AC2:AL2"/>
    <mergeCell ref="B50:AL50"/>
    <mergeCell ref="F44:M45"/>
    <mergeCell ref="N44:S45"/>
    <mergeCell ref="T44:U45"/>
    <mergeCell ref="Y44:AI45"/>
    <mergeCell ref="F46:M47"/>
    <mergeCell ref="N46:S47"/>
    <mergeCell ref="T46:U47"/>
    <mergeCell ref="Y46:AG47"/>
    <mergeCell ref="AH46:AI47"/>
    <mergeCell ref="B24:C49"/>
    <mergeCell ref="E26:V27"/>
    <mergeCell ref="W26:AK27"/>
    <mergeCell ref="W28:AI29"/>
    <mergeCell ref="E28:T29"/>
    <mergeCell ref="Y42:AG43"/>
    <mergeCell ref="U28:V29"/>
    <mergeCell ref="F40:M41"/>
    <mergeCell ref="W33:AI34"/>
    <mergeCell ref="N40:S41"/>
    <mergeCell ref="T40:U41"/>
    <mergeCell ref="Y40:AI41"/>
    <mergeCell ref="W31:AK32"/>
    <mergeCell ref="AJ33:AK34"/>
    <mergeCell ref="AJ28:AK29"/>
    <mergeCell ref="AH42:AI43"/>
    <mergeCell ref="I22:J22"/>
    <mergeCell ref="B21:G23"/>
    <mergeCell ref="F42:M43"/>
    <mergeCell ref="N42:S43"/>
    <mergeCell ref="T42:U43"/>
    <mergeCell ref="A4:AM5"/>
    <mergeCell ref="B7:K8"/>
    <mergeCell ref="L7:AL8"/>
    <mergeCell ref="B9:C20"/>
    <mergeCell ref="R9:S20"/>
  </mergeCells>
  <phoneticPr fontId="3"/>
  <dataValidations count="3">
    <dataValidation type="list" allowBlank="1" showInputMessage="1" showErrorMessage="1" sqref="F11">
      <formula1>"1,2,3"</formula1>
    </dataValidation>
    <dataValidation type="list" allowBlank="1" showInputMessage="1" showErrorMessage="1" sqref="U11">
      <formula1>"1,2,3,4,5,6,7"</formula1>
    </dataValidation>
    <dataValidation type="date" allowBlank="1" showInputMessage="1" showErrorMessage="1" sqref="AC2">
      <formula1>43922</formula1>
      <formula2>43951</formula2>
    </dataValidation>
  </dataValidations>
  <hyperlinks>
    <hyperlink ref="A1" location="目次!A1" display="目次に戻る"/>
  </hyperlinks>
  <pageMargins left="0.70866141732283472" right="0.70866141732283472" top="0.74803149606299213" bottom="0.74803149606299213" header="0.31496062992125984" footer="0.31496062992125984"/>
  <pageSetup paperSize="9" scale="98"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7" id="{6E4E910E-9351-4F7F-BC15-CD7EBE37B8A9}">
            <xm:f>別紙40!$H$24=1</xm:f>
            <x14:dxf>
              <font>
                <b/>
                <i val="0"/>
              </font>
            </x14:dxf>
          </x14:cfRule>
          <xm:sqref>L22</xm:sqref>
        </x14:conditionalFormatting>
        <x14:conditionalFormatting xmlns:xm="http://schemas.microsoft.com/office/excel/2006/main">
          <x14:cfRule type="expression" priority="5" id="{05A59BAF-7BF2-47E4-87B5-F7049CCC76E4}">
            <xm:f>別紙40!$H$24=3</xm:f>
            <x14:dxf>
              <font>
                <b/>
                <i val="0"/>
              </font>
            </x14:dxf>
          </x14:cfRule>
          <xm:sqref>L23:N23</xm:sqref>
        </x14:conditionalFormatting>
        <x14:conditionalFormatting xmlns:xm="http://schemas.microsoft.com/office/excel/2006/main">
          <x14:cfRule type="expression" priority="4" id="{7AF2EEC3-3DFD-4D1A-858B-04691E0D88DC}">
            <xm:f>別紙40!$U$13=8</xm:f>
            <x14:dxf>
              <fill>
                <patternFill>
                  <bgColor theme="0" tint="-0.24994659260841701"/>
                </patternFill>
              </fill>
            </x14:dxf>
          </x14:cfRule>
          <xm:sqref>L23:AL23 O22:AL22 L22:M22</xm:sqref>
        </x14:conditionalFormatting>
        <x14:conditionalFormatting xmlns:xm="http://schemas.microsoft.com/office/excel/2006/main">
          <x14:cfRule type="expression" priority="3" id="{8E2905F6-6B8F-4EDA-83B9-34FBE883F257}">
            <xm:f>別紙40!$H$24=1</xm:f>
            <x14:dxf>
              <font>
                <b/>
                <i val="0"/>
              </font>
            </x14:dxf>
          </x14:cfRule>
          <xm:sqref>M22</xm:sqref>
        </x14:conditionalFormatting>
      </x14:conditionalFormatting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R43"/>
  <sheetViews>
    <sheetView showGridLines="0" view="pageBreakPreview" zoomScale="85" zoomScaleNormal="100" zoomScaleSheetLayoutView="85" workbookViewId="0">
      <selection activeCell="L3" sqref="L3"/>
    </sheetView>
  </sheetViews>
  <sheetFormatPr defaultColWidth="9" defaultRowHeight="13.5"/>
  <cols>
    <col min="1" max="1" width="5.25" style="9" customWidth="1"/>
    <col min="2" max="3" width="9" style="9" customWidth="1"/>
    <col min="4" max="6" width="8.375" style="9" customWidth="1"/>
    <col min="7" max="7" width="7.375" style="9" customWidth="1"/>
    <col min="8" max="9" width="8.375" style="9" customWidth="1"/>
    <col min="10" max="10" width="17.125" style="9" customWidth="1"/>
    <col min="11" max="12" width="15.625" style="9" bestFit="1" customWidth="1"/>
    <col min="13" max="16384" width="9" style="9"/>
  </cols>
  <sheetData>
    <row r="1" spans="1:18" ht="14.1" customHeight="1" thickBot="1">
      <c r="A1" s="41" t="s">
        <v>124</v>
      </c>
    </row>
    <row r="2" spans="1:18" ht="18.75" customHeight="1" thickBot="1">
      <c r="A2" s="1083" t="s">
        <v>2210</v>
      </c>
      <c r="B2" s="1580"/>
      <c r="C2" s="1084"/>
      <c r="G2" s="250"/>
      <c r="H2" s="250"/>
      <c r="I2" s="1112">
        <f>目次!C5</f>
        <v>0</v>
      </c>
      <c r="J2" s="1112"/>
      <c r="K2" s="235"/>
      <c r="L2" s="235"/>
      <c r="M2" s="235"/>
      <c r="N2" s="235"/>
      <c r="O2" s="235"/>
      <c r="P2" s="326"/>
      <c r="Q2" s="326"/>
      <c r="R2" s="326"/>
    </row>
    <row r="3" spans="1:18" ht="84.75" customHeight="1">
      <c r="A3" s="1002" t="s">
        <v>119</v>
      </c>
      <c r="B3" s="1003"/>
      <c r="C3" s="1003"/>
      <c r="D3" s="1003"/>
      <c r="E3" s="1003"/>
      <c r="F3" s="1003"/>
      <c r="G3" s="1003"/>
      <c r="H3" s="1003"/>
      <c r="I3" s="1003"/>
      <c r="J3" s="1003"/>
    </row>
    <row r="4" spans="1:18" ht="15.75" customHeight="1">
      <c r="A4" s="1080"/>
      <c r="B4" s="1080"/>
      <c r="C4" s="1080"/>
      <c r="D4" s="1080"/>
      <c r="E4" s="1080"/>
      <c r="F4" s="10"/>
      <c r="G4" s="1001" t="s">
        <v>1503</v>
      </c>
      <c r="H4" s="1001"/>
      <c r="I4" s="1579" t="e">
        <f>目次!E8</f>
        <v>#N/A</v>
      </c>
      <c r="J4" s="1579"/>
    </row>
    <row r="5" spans="1:18" ht="6.75" customHeight="1" thickBot="1">
      <c r="A5" s="1592"/>
      <c r="B5" s="1592"/>
      <c r="C5" s="1592"/>
      <c r="D5" s="1592"/>
      <c r="E5" s="1592"/>
      <c r="F5" s="1592"/>
      <c r="G5" s="1592"/>
      <c r="H5" s="1592"/>
      <c r="I5" s="1592"/>
      <c r="J5" s="1592"/>
    </row>
    <row r="6" spans="1:18" ht="17.25" customHeight="1">
      <c r="A6" s="1078"/>
      <c r="B6" s="1078"/>
      <c r="C6" s="1078"/>
      <c r="D6" s="1079"/>
      <c r="E6" s="1079"/>
      <c r="F6" s="14"/>
      <c r="G6" s="1581" t="s">
        <v>120</v>
      </c>
      <c r="H6" s="1582"/>
      <c r="I6" s="1586">
        <f>COUNTIF($J$12:$J$41,"継続")</f>
        <v>0</v>
      </c>
      <c r="J6" s="1587"/>
    </row>
    <row r="7" spans="1:18" ht="17.25" customHeight="1">
      <c r="A7" s="1078"/>
      <c r="B7" s="1078"/>
      <c r="C7" s="1078"/>
      <c r="D7" s="1079"/>
      <c r="E7" s="1079"/>
      <c r="F7" s="15"/>
      <c r="G7" s="1583"/>
      <c r="H7" s="1081"/>
      <c r="I7" s="1588"/>
      <c r="J7" s="1589"/>
    </row>
    <row r="8" spans="1:18" ht="17.25" customHeight="1" thickBot="1">
      <c r="A8" s="1078"/>
      <c r="B8" s="1078"/>
      <c r="C8" s="1078"/>
      <c r="D8" s="1079"/>
      <c r="E8" s="1079"/>
      <c r="F8" s="15"/>
      <c r="G8" s="1584"/>
      <c r="H8" s="1585"/>
      <c r="I8" s="1590"/>
      <c r="J8" s="1591"/>
    </row>
    <row r="9" spans="1:18" ht="15.75" customHeight="1"/>
    <row r="10" spans="1:18" ht="15.75" customHeight="1">
      <c r="A10" s="12" t="s">
        <v>2205</v>
      </c>
      <c r="B10" s="12"/>
      <c r="C10" s="12"/>
      <c r="D10" s="12"/>
      <c r="E10" s="12"/>
      <c r="F10" s="12"/>
      <c r="G10" s="12"/>
      <c r="H10" s="12"/>
      <c r="I10" s="12"/>
      <c r="J10" s="12"/>
      <c r="K10" s="75"/>
      <c r="L10" s="75"/>
    </row>
    <row r="11" spans="1:18" s="12" customFormat="1" ht="30" customHeight="1">
      <c r="A11" s="45"/>
      <c r="B11" s="1041" t="s">
        <v>12</v>
      </c>
      <c r="C11" s="1041"/>
      <c r="D11" s="1041" t="s">
        <v>13</v>
      </c>
      <c r="E11" s="1041"/>
      <c r="F11" s="1041" t="s">
        <v>14</v>
      </c>
      <c r="G11" s="980"/>
      <c r="H11" s="1081" t="s">
        <v>121</v>
      </c>
      <c r="I11" s="1041"/>
      <c r="J11" s="46" t="s">
        <v>122</v>
      </c>
      <c r="K11" s="78"/>
      <c r="L11" s="78"/>
    </row>
    <row r="12" spans="1:18" s="12" customFormat="1" ht="17.25" customHeight="1">
      <c r="A12" s="45">
        <v>1</v>
      </c>
      <c r="B12" s="1086"/>
      <c r="C12" s="1086"/>
      <c r="D12" s="1593"/>
      <c r="E12" s="1594"/>
      <c r="F12" s="1089"/>
      <c r="G12" s="1090"/>
      <c r="H12" s="1595"/>
      <c r="I12" s="1595"/>
      <c r="J12" s="252"/>
    </row>
    <row r="13" spans="1:18" s="12" customFormat="1" ht="17.25" customHeight="1">
      <c r="A13" s="45">
        <v>2</v>
      </c>
      <c r="B13" s="1086"/>
      <c r="C13" s="1086"/>
      <c r="D13" s="1593"/>
      <c r="E13" s="1594"/>
      <c r="F13" s="1089"/>
      <c r="G13" s="1090"/>
      <c r="H13" s="1595"/>
      <c r="I13" s="1595"/>
      <c r="J13" s="252"/>
    </row>
    <row r="14" spans="1:18" s="12" customFormat="1" ht="17.25" customHeight="1">
      <c r="A14" s="45">
        <v>3</v>
      </c>
      <c r="B14" s="1086"/>
      <c r="C14" s="1086"/>
      <c r="D14" s="1593"/>
      <c r="E14" s="1594"/>
      <c r="F14" s="1089"/>
      <c r="G14" s="1090"/>
      <c r="H14" s="1595"/>
      <c r="I14" s="1595"/>
      <c r="J14" s="252"/>
    </row>
    <row r="15" spans="1:18" s="12" customFormat="1" ht="17.25" customHeight="1">
      <c r="A15" s="45">
        <v>4</v>
      </c>
      <c r="B15" s="1086"/>
      <c r="C15" s="1086"/>
      <c r="D15" s="1593"/>
      <c r="E15" s="1594"/>
      <c r="F15" s="1089"/>
      <c r="G15" s="1090"/>
      <c r="H15" s="1595"/>
      <c r="I15" s="1595"/>
      <c r="J15" s="252"/>
    </row>
    <row r="16" spans="1:18" s="12" customFormat="1" ht="17.25" customHeight="1">
      <c r="A16" s="45">
        <v>5</v>
      </c>
      <c r="B16" s="1086"/>
      <c r="C16" s="1086"/>
      <c r="D16" s="1593"/>
      <c r="E16" s="1594"/>
      <c r="F16" s="1089"/>
      <c r="G16" s="1090"/>
      <c r="H16" s="1595"/>
      <c r="I16" s="1595"/>
      <c r="J16" s="252"/>
    </row>
    <row r="17" spans="1:10" s="12" customFormat="1" ht="17.25" customHeight="1">
      <c r="A17" s="45">
        <v>6</v>
      </c>
      <c r="B17" s="1086"/>
      <c r="C17" s="1086"/>
      <c r="D17" s="1593"/>
      <c r="E17" s="1594"/>
      <c r="F17" s="1089"/>
      <c r="G17" s="1090"/>
      <c r="H17" s="1595"/>
      <c r="I17" s="1595"/>
      <c r="J17" s="252"/>
    </row>
    <row r="18" spans="1:10" s="12" customFormat="1" ht="17.25" customHeight="1">
      <c r="A18" s="45">
        <v>7</v>
      </c>
      <c r="B18" s="1086"/>
      <c r="C18" s="1086"/>
      <c r="D18" s="1593"/>
      <c r="E18" s="1594"/>
      <c r="F18" s="1089"/>
      <c r="G18" s="1090"/>
      <c r="H18" s="1595"/>
      <c r="I18" s="1595"/>
      <c r="J18" s="252"/>
    </row>
    <row r="19" spans="1:10" s="12" customFormat="1" ht="17.25" customHeight="1">
      <c r="A19" s="45">
        <v>8</v>
      </c>
      <c r="B19" s="1086"/>
      <c r="C19" s="1086"/>
      <c r="D19" s="1593"/>
      <c r="E19" s="1594"/>
      <c r="F19" s="1089"/>
      <c r="G19" s="1090"/>
      <c r="H19" s="1595"/>
      <c r="I19" s="1595"/>
      <c r="J19" s="252"/>
    </row>
    <row r="20" spans="1:10" s="12" customFormat="1" ht="17.25" customHeight="1">
      <c r="A20" s="45">
        <v>9</v>
      </c>
      <c r="B20" s="1086"/>
      <c r="C20" s="1086"/>
      <c r="D20" s="1593"/>
      <c r="E20" s="1594"/>
      <c r="F20" s="1089"/>
      <c r="G20" s="1090"/>
      <c r="H20" s="1595"/>
      <c r="I20" s="1595"/>
      <c r="J20" s="252"/>
    </row>
    <row r="21" spans="1:10" s="12" customFormat="1" ht="17.25" customHeight="1">
      <c r="A21" s="45">
        <v>10</v>
      </c>
      <c r="B21" s="1086"/>
      <c r="C21" s="1086"/>
      <c r="D21" s="1593"/>
      <c r="E21" s="1594"/>
      <c r="F21" s="1089"/>
      <c r="G21" s="1090"/>
      <c r="H21" s="1595"/>
      <c r="I21" s="1595"/>
      <c r="J21" s="252"/>
    </row>
    <row r="22" spans="1:10" s="12" customFormat="1" ht="17.25" customHeight="1">
      <c r="A22" s="45">
        <v>11</v>
      </c>
      <c r="B22" s="1086"/>
      <c r="C22" s="1086"/>
      <c r="D22" s="1593"/>
      <c r="E22" s="1594"/>
      <c r="F22" s="1089"/>
      <c r="G22" s="1090"/>
      <c r="H22" s="1595"/>
      <c r="I22" s="1595"/>
      <c r="J22" s="252"/>
    </row>
    <row r="23" spans="1:10" s="12" customFormat="1" ht="17.25" customHeight="1">
      <c r="A23" s="45">
        <v>12</v>
      </c>
      <c r="B23" s="1086"/>
      <c r="C23" s="1086"/>
      <c r="D23" s="1593"/>
      <c r="E23" s="1594"/>
      <c r="F23" s="1089"/>
      <c r="G23" s="1090"/>
      <c r="H23" s="1595"/>
      <c r="I23" s="1595"/>
      <c r="J23" s="252"/>
    </row>
    <row r="24" spans="1:10" s="12" customFormat="1" ht="17.25" customHeight="1">
      <c r="A24" s="45">
        <v>13</v>
      </c>
      <c r="B24" s="1086"/>
      <c r="C24" s="1086"/>
      <c r="D24" s="1593"/>
      <c r="E24" s="1594"/>
      <c r="F24" s="1089"/>
      <c r="G24" s="1090"/>
      <c r="H24" s="1595"/>
      <c r="I24" s="1595"/>
      <c r="J24" s="252"/>
    </row>
    <row r="25" spans="1:10" s="12" customFormat="1" ht="17.25" customHeight="1">
      <c r="A25" s="45">
        <v>14</v>
      </c>
      <c r="B25" s="1086"/>
      <c r="C25" s="1086"/>
      <c r="D25" s="1593"/>
      <c r="E25" s="1594"/>
      <c r="F25" s="1089"/>
      <c r="G25" s="1090"/>
      <c r="H25" s="1595"/>
      <c r="I25" s="1595"/>
      <c r="J25" s="252"/>
    </row>
    <row r="26" spans="1:10" s="12" customFormat="1" ht="17.25" customHeight="1">
      <c r="A26" s="45">
        <v>15</v>
      </c>
      <c r="B26" s="1086"/>
      <c r="C26" s="1086"/>
      <c r="D26" s="1593"/>
      <c r="E26" s="1594"/>
      <c r="F26" s="1089"/>
      <c r="G26" s="1090"/>
      <c r="H26" s="1595"/>
      <c r="I26" s="1595"/>
      <c r="J26" s="252"/>
    </row>
    <row r="27" spans="1:10" s="12" customFormat="1" ht="17.25" customHeight="1">
      <c r="A27" s="45">
        <v>16</v>
      </c>
      <c r="B27" s="1086"/>
      <c r="C27" s="1086"/>
      <c r="D27" s="1593"/>
      <c r="E27" s="1594"/>
      <c r="F27" s="1089"/>
      <c r="G27" s="1090"/>
      <c r="H27" s="1595"/>
      <c r="I27" s="1595"/>
      <c r="J27" s="252"/>
    </row>
    <row r="28" spans="1:10" s="12" customFormat="1" ht="17.25" customHeight="1">
      <c r="A28" s="45">
        <v>17</v>
      </c>
      <c r="B28" s="1086"/>
      <c r="C28" s="1086"/>
      <c r="D28" s="1593"/>
      <c r="E28" s="1594"/>
      <c r="F28" s="1089"/>
      <c r="G28" s="1090"/>
      <c r="H28" s="1595"/>
      <c r="I28" s="1595"/>
      <c r="J28" s="252"/>
    </row>
    <row r="29" spans="1:10" s="12" customFormat="1" ht="17.25" customHeight="1">
      <c r="A29" s="45">
        <v>18</v>
      </c>
      <c r="B29" s="1086"/>
      <c r="C29" s="1086"/>
      <c r="D29" s="1593"/>
      <c r="E29" s="1594"/>
      <c r="F29" s="1089"/>
      <c r="G29" s="1090"/>
      <c r="H29" s="1595"/>
      <c r="I29" s="1595"/>
      <c r="J29" s="252"/>
    </row>
    <row r="30" spans="1:10" s="12" customFormat="1" ht="17.25" customHeight="1">
      <c r="A30" s="45">
        <v>19</v>
      </c>
      <c r="B30" s="1086"/>
      <c r="C30" s="1086"/>
      <c r="D30" s="1593"/>
      <c r="E30" s="1594"/>
      <c r="F30" s="1089"/>
      <c r="G30" s="1090"/>
      <c r="H30" s="1595"/>
      <c r="I30" s="1595"/>
      <c r="J30" s="252"/>
    </row>
    <row r="31" spans="1:10" s="12" customFormat="1" ht="17.25" customHeight="1">
      <c r="A31" s="45">
        <v>20</v>
      </c>
      <c r="B31" s="1086"/>
      <c r="C31" s="1086"/>
      <c r="D31" s="1593"/>
      <c r="E31" s="1594"/>
      <c r="F31" s="1089"/>
      <c r="G31" s="1090"/>
      <c r="H31" s="1595"/>
      <c r="I31" s="1595"/>
      <c r="J31" s="252"/>
    </row>
    <row r="32" spans="1:10" s="12" customFormat="1" ht="17.25" customHeight="1">
      <c r="A32" s="45">
        <v>21</v>
      </c>
      <c r="B32" s="1086"/>
      <c r="C32" s="1086"/>
      <c r="D32" s="1593"/>
      <c r="E32" s="1594"/>
      <c r="F32" s="1089"/>
      <c r="G32" s="1090"/>
      <c r="H32" s="1595"/>
      <c r="I32" s="1595"/>
      <c r="J32" s="252"/>
    </row>
    <row r="33" spans="1:10" s="12" customFormat="1" ht="17.25" customHeight="1">
      <c r="A33" s="45">
        <v>22</v>
      </c>
      <c r="B33" s="1086"/>
      <c r="C33" s="1086"/>
      <c r="D33" s="1593"/>
      <c r="E33" s="1594"/>
      <c r="F33" s="1089"/>
      <c r="G33" s="1090"/>
      <c r="H33" s="1595"/>
      <c r="I33" s="1595"/>
      <c r="J33" s="252"/>
    </row>
    <row r="34" spans="1:10" s="12" customFormat="1" ht="17.25" customHeight="1">
      <c r="A34" s="45">
        <v>23</v>
      </c>
      <c r="B34" s="1086"/>
      <c r="C34" s="1086"/>
      <c r="D34" s="1593"/>
      <c r="E34" s="1594"/>
      <c r="F34" s="1089"/>
      <c r="G34" s="1090"/>
      <c r="H34" s="1595"/>
      <c r="I34" s="1595"/>
      <c r="J34" s="252"/>
    </row>
    <row r="35" spans="1:10" s="12" customFormat="1" ht="17.25" customHeight="1">
      <c r="A35" s="45">
        <v>24</v>
      </c>
      <c r="B35" s="1086"/>
      <c r="C35" s="1086"/>
      <c r="D35" s="1593"/>
      <c r="E35" s="1594"/>
      <c r="F35" s="1089"/>
      <c r="G35" s="1090"/>
      <c r="H35" s="1595"/>
      <c r="I35" s="1595"/>
      <c r="J35" s="252"/>
    </row>
    <row r="36" spans="1:10" s="12" customFormat="1" ht="17.25" customHeight="1">
      <c r="A36" s="45">
        <v>25</v>
      </c>
      <c r="B36" s="1086"/>
      <c r="C36" s="1086"/>
      <c r="D36" s="1593"/>
      <c r="E36" s="1594"/>
      <c r="F36" s="1089"/>
      <c r="G36" s="1090"/>
      <c r="H36" s="1595"/>
      <c r="I36" s="1595"/>
      <c r="J36" s="252"/>
    </row>
    <row r="37" spans="1:10" s="12" customFormat="1" ht="17.25" customHeight="1">
      <c r="A37" s="45">
        <v>26</v>
      </c>
      <c r="B37" s="1086"/>
      <c r="C37" s="1086"/>
      <c r="D37" s="1593"/>
      <c r="E37" s="1594"/>
      <c r="F37" s="1089"/>
      <c r="G37" s="1090"/>
      <c r="H37" s="1595"/>
      <c r="I37" s="1595"/>
      <c r="J37" s="252"/>
    </row>
    <row r="38" spans="1:10" s="12" customFormat="1" ht="17.25" customHeight="1">
      <c r="A38" s="45">
        <v>27</v>
      </c>
      <c r="B38" s="1086"/>
      <c r="C38" s="1086"/>
      <c r="D38" s="1593"/>
      <c r="E38" s="1594"/>
      <c r="F38" s="1089"/>
      <c r="G38" s="1090"/>
      <c r="H38" s="1595"/>
      <c r="I38" s="1595"/>
      <c r="J38" s="252"/>
    </row>
    <row r="39" spans="1:10" s="12" customFormat="1" ht="17.25" customHeight="1">
      <c r="A39" s="45">
        <v>28</v>
      </c>
      <c r="B39" s="1086"/>
      <c r="C39" s="1086"/>
      <c r="D39" s="1593"/>
      <c r="E39" s="1594"/>
      <c r="F39" s="1089"/>
      <c r="G39" s="1090"/>
      <c r="H39" s="1595"/>
      <c r="I39" s="1595"/>
      <c r="J39" s="252"/>
    </row>
    <row r="40" spans="1:10" s="12" customFormat="1" ht="17.25" customHeight="1">
      <c r="A40" s="45">
        <v>29</v>
      </c>
      <c r="B40" s="1086"/>
      <c r="C40" s="1086"/>
      <c r="D40" s="1593"/>
      <c r="E40" s="1594"/>
      <c r="F40" s="1089"/>
      <c r="G40" s="1090"/>
      <c r="H40" s="1595"/>
      <c r="I40" s="1595"/>
      <c r="J40" s="252"/>
    </row>
    <row r="41" spans="1:10" s="12" customFormat="1" ht="17.25" customHeight="1">
      <c r="A41" s="45">
        <v>30</v>
      </c>
      <c r="B41" s="1086"/>
      <c r="C41" s="1086"/>
      <c r="D41" s="1596"/>
      <c r="E41" s="1597"/>
      <c r="F41" s="1089"/>
      <c r="G41" s="1090"/>
      <c r="H41" s="1595"/>
      <c r="I41" s="1595"/>
      <c r="J41" s="252"/>
    </row>
    <row r="42" spans="1:10" ht="20.25" customHeight="1">
      <c r="A42" s="1097" t="s">
        <v>123</v>
      </c>
      <c r="B42" s="1098"/>
      <c r="C42" s="1098"/>
      <c r="D42" s="1098"/>
      <c r="E42" s="1098"/>
      <c r="F42" s="1098"/>
      <c r="G42" s="1098"/>
      <c r="H42" s="1098"/>
      <c r="I42" s="1098"/>
      <c r="J42" s="1098"/>
    </row>
    <row r="43" spans="1:10" ht="20.25" customHeight="1">
      <c r="A43" s="1098"/>
      <c r="B43" s="1098"/>
      <c r="C43" s="1098"/>
      <c r="D43" s="1098"/>
      <c r="E43" s="1098"/>
      <c r="F43" s="1098"/>
      <c r="G43" s="1098"/>
      <c r="H43" s="1098"/>
      <c r="I43" s="1098"/>
      <c r="J43" s="1098"/>
    </row>
  </sheetData>
  <mergeCells count="141">
    <mergeCell ref="B41:C41"/>
    <mergeCell ref="D41:E41"/>
    <mergeCell ref="F41:G41"/>
    <mergeCell ref="H41:I41"/>
    <mergeCell ref="A42:J43"/>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I2:J2"/>
    <mergeCell ref="G4:H4"/>
    <mergeCell ref="I4:J4"/>
    <mergeCell ref="A2:C2"/>
    <mergeCell ref="A6:C6"/>
    <mergeCell ref="D6:E6"/>
    <mergeCell ref="G6:H8"/>
    <mergeCell ref="I6:J8"/>
    <mergeCell ref="A7:C7"/>
    <mergeCell ref="D7:E7"/>
    <mergeCell ref="A8:C8"/>
    <mergeCell ref="D8:E8"/>
    <mergeCell ref="A3:J3"/>
    <mergeCell ref="A4:C4"/>
    <mergeCell ref="D4:E4"/>
    <mergeCell ref="A5:J5"/>
  </mergeCells>
  <phoneticPr fontId="3"/>
  <dataValidations count="6">
    <dataValidation imeMode="on" allowBlank="1" showInputMessage="1" showErrorMessage="1" sqref="B12:C41 F12:G41"/>
    <dataValidation type="list" imeMode="on" allowBlank="1" showInputMessage="1" showErrorMessage="1" sqref="J12:J41">
      <formula1>"継続,離職"</formula1>
    </dataValidation>
    <dataValidation type="date" allowBlank="1" showInputMessage="1" showErrorMessage="1" sqref="G2:H2">
      <formula1>43922</formula1>
      <formula2>43951</formula2>
    </dataValidation>
    <dataValidation type="date" imeMode="on" allowBlank="1" showInputMessage="1" showErrorMessage="1" sqref="H38:I41">
      <formula1>K8</formula1>
      <formula2>L8</formula2>
    </dataValidation>
    <dataValidation type="date" allowBlank="1" showInputMessage="1" showErrorMessage="1" sqref="H12:I37">
      <formula1>K11</formula1>
      <formula2>L11</formula2>
    </dataValidation>
    <dataValidation type="date" imeMode="on" operator="lessThanOrEqual" allowBlank="1" showInputMessage="1" showErrorMessage="1" errorTitle="注意！" error="就職日は就労定着支援利用日より同じか小さくなります。" sqref="D12:E41">
      <formula1>H12</formula1>
    </dataValidation>
  </dataValidations>
  <hyperlinks>
    <hyperlink ref="A1" location="目次!A1" display="目次に戻る"/>
  </hyperlinks>
  <pageMargins left="0.70866141732283472" right="0.70866141732283472" top="0.74803149606299213" bottom="0.74803149606299213" header="0.31496062992125984" footer="0.31496062992125984"/>
  <pageSetup paperSize="9" scale="98"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view="pageBreakPreview" zoomScaleNormal="100" zoomScaleSheetLayoutView="100" workbookViewId="0">
      <selection activeCell="A10" sqref="A10"/>
    </sheetView>
  </sheetViews>
  <sheetFormatPr defaultColWidth="9" defaultRowHeight="13.5"/>
  <cols>
    <col min="1" max="1" width="5.25" style="9" customWidth="1"/>
    <col min="2" max="9" width="10.375" style="9" customWidth="1"/>
    <col min="10" max="11" width="16.625" style="122" customWidth="1"/>
    <col min="12" max="16384" width="9" style="9"/>
  </cols>
  <sheetData>
    <row r="1" spans="1:11" ht="14.1" customHeight="1" thickBot="1">
      <c r="A1" s="41" t="s">
        <v>124</v>
      </c>
    </row>
    <row r="2" spans="1:11" ht="18.75" customHeight="1" thickBot="1">
      <c r="A2" s="1083" t="s">
        <v>1236</v>
      </c>
      <c r="B2" s="1084"/>
      <c r="D2" s="13"/>
      <c r="E2" s="13"/>
      <c r="F2" s="13"/>
      <c r="G2" s="251"/>
      <c r="H2" s="1112">
        <f>目次!C5</f>
        <v>0</v>
      </c>
      <c r="I2" s="1112"/>
    </row>
    <row r="3" spans="1:11" ht="84.75" customHeight="1">
      <c r="A3" s="1002" t="s">
        <v>1235</v>
      </c>
      <c r="B3" s="1003"/>
      <c r="C3" s="1003"/>
      <c r="D3" s="1003"/>
      <c r="E3" s="1003"/>
      <c r="F3" s="1003"/>
      <c r="G3" s="1003"/>
      <c r="H3" s="1003"/>
      <c r="I3" s="1003"/>
    </row>
    <row r="4" spans="1:11" ht="17.25" customHeight="1">
      <c r="A4" s="1080"/>
      <c r="B4" s="1080"/>
      <c r="C4" s="1080"/>
      <c r="D4" s="1080"/>
      <c r="E4" s="1080"/>
      <c r="F4" s="1001" t="s">
        <v>1503</v>
      </c>
      <c r="G4" s="1001"/>
      <c r="H4" s="1579" t="e">
        <f>目次!E8</f>
        <v>#N/A</v>
      </c>
      <c r="I4" s="1579"/>
    </row>
    <row r="5" spans="1:11" ht="5.25" customHeight="1" thickBot="1">
      <c r="A5" s="1078"/>
      <c r="B5" s="1078"/>
      <c r="C5" s="1078"/>
      <c r="D5" s="128"/>
      <c r="E5" s="127"/>
      <c r="F5" s="127"/>
      <c r="G5" s="126"/>
      <c r="H5" s="120"/>
      <c r="I5" s="120"/>
    </row>
    <row r="6" spans="1:11" ht="17.25" customHeight="1">
      <c r="A6" s="1078"/>
      <c r="B6" s="1078"/>
      <c r="C6" s="1078"/>
      <c r="D6" s="119"/>
      <c r="E6" s="125"/>
      <c r="F6" s="1598" t="s">
        <v>1234</v>
      </c>
      <c r="G6" s="1599"/>
      <c r="H6" s="1604">
        <f>COUNTIF(H12:H41,"継続")</f>
        <v>0</v>
      </c>
      <c r="I6" s="1605"/>
      <c r="J6" s="124"/>
    </row>
    <row r="7" spans="1:11" ht="17.25" customHeight="1">
      <c r="A7" s="1078"/>
      <c r="B7" s="1078"/>
      <c r="C7" s="1078"/>
      <c r="D7" s="119"/>
      <c r="E7" s="125"/>
      <c r="F7" s="1600"/>
      <c r="G7" s="1601"/>
      <c r="H7" s="1606"/>
      <c r="I7" s="1607"/>
      <c r="J7" s="124"/>
    </row>
    <row r="8" spans="1:11" ht="17.25" customHeight="1" thickBot="1">
      <c r="A8" s="1078"/>
      <c r="B8" s="1078"/>
      <c r="C8" s="1078"/>
      <c r="D8" s="119"/>
      <c r="E8" s="125"/>
      <c r="F8" s="1602"/>
      <c r="G8" s="1603"/>
      <c r="H8" s="1608"/>
      <c r="I8" s="1609"/>
      <c r="J8" s="124"/>
    </row>
    <row r="9" spans="1:11" ht="15.75" customHeight="1"/>
    <row r="10" spans="1:11" ht="15.75" customHeight="1">
      <c r="A10" s="12" t="s">
        <v>1233</v>
      </c>
      <c r="B10" s="12"/>
      <c r="C10" s="12"/>
      <c r="D10" s="12"/>
      <c r="E10" s="12"/>
      <c r="F10" s="12"/>
      <c r="G10" s="12"/>
      <c r="H10" s="12"/>
      <c r="I10" s="12"/>
    </row>
    <row r="11" spans="1:11" s="12" customFormat="1" ht="30" customHeight="1">
      <c r="A11" s="45"/>
      <c r="B11" s="1041" t="s">
        <v>12</v>
      </c>
      <c r="C11" s="1041"/>
      <c r="D11" s="1041" t="s">
        <v>13</v>
      </c>
      <c r="E11" s="1041"/>
      <c r="F11" s="1041" t="s">
        <v>14</v>
      </c>
      <c r="G11" s="980"/>
      <c r="H11" s="1081" t="s">
        <v>1232</v>
      </c>
      <c r="I11" s="1041"/>
      <c r="J11" s="123"/>
      <c r="K11" s="123"/>
    </row>
    <row r="12" spans="1:11" s="12" customFormat="1" ht="17.25" customHeight="1">
      <c r="A12" s="45">
        <v>1</v>
      </c>
      <c r="B12" s="1086"/>
      <c r="C12" s="1086"/>
      <c r="D12" s="1593"/>
      <c r="E12" s="1594"/>
      <c r="F12" s="1089"/>
      <c r="G12" s="1090"/>
      <c r="H12" s="1087"/>
      <c r="I12" s="1087"/>
      <c r="J12" s="123"/>
      <c r="K12" s="123"/>
    </row>
    <row r="13" spans="1:11" s="12" customFormat="1" ht="17.25" customHeight="1">
      <c r="A13" s="45">
        <v>2</v>
      </c>
      <c r="B13" s="1086"/>
      <c r="C13" s="1086"/>
      <c r="D13" s="1593"/>
      <c r="E13" s="1594"/>
      <c r="F13" s="1089"/>
      <c r="G13" s="1090"/>
      <c r="H13" s="1087"/>
      <c r="I13" s="1087"/>
      <c r="J13" s="123"/>
      <c r="K13" s="123"/>
    </row>
    <row r="14" spans="1:11" s="12" customFormat="1" ht="17.25" customHeight="1">
      <c r="A14" s="45">
        <v>3</v>
      </c>
      <c r="B14" s="1086"/>
      <c r="C14" s="1086"/>
      <c r="D14" s="1593"/>
      <c r="E14" s="1594"/>
      <c r="F14" s="1089"/>
      <c r="G14" s="1090"/>
      <c r="H14" s="1087"/>
      <c r="I14" s="1087"/>
      <c r="J14" s="123"/>
      <c r="K14" s="123"/>
    </row>
    <row r="15" spans="1:11" s="12" customFormat="1" ht="17.25" customHeight="1">
      <c r="A15" s="45">
        <v>4</v>
      </c>
      <c r="B15" s="1086"/>
      <c r="C15" s="1086"/>
      <c r="D15" s="1593"/>
      <c r="E15" s="1594"/>
      <c r="F15" s="1089"/>
      <c r="G15" s="1090"/>
      <c r="H15" s="1087"/>
      <c r="I15" s="1087"/>
      <c r="J15" s="123"/>
      <c r="K15" s="123"/>
    </row>
    <row r="16" spans="1:11" s="12" customFormat="1" ht="17.25" customHeight="1">
      <c r="A16" s="45">
        <v>5</v>
      </c>
      <c r="B16" s="1086"/>
      <c r="C16" s="1086"/>
      <c r="D16" s="1593"/>
      <c r="E16" s="1594"/>
      <c r="F16" s="1089"/>
      <c r="G16" s="1090"/>
      <c r="H16" s="1087"/>
      <c r="I16" s="1087"/>
      <c r="J16" s="123"/>
      <c r="K16" s="123"/>
    </row>
    <row r="17" spans="1:11" s="12" customFormat="1" ht="17.25" customHeight="1">
      <c r="A17" s="45">
        <v>6</v>
      </c>
      <c r="B17" s="1086"/>
      <c r="C17" s="1086"/>
      <c r="D17" s="1593"/>
      <c r="E17" s="1594"/>
      <c r="F17" s="1089"/>
      <c r="G17" s="1090"/>
      <c r="H17" s="1087"/>
      <c r="I17" s="1087"/>
      <c r="J17" s="123"/>
      <c r="K17" s="123"/>
    </row>
    <row r="18" spans="1:11" s="12" customFormat="1" ht="17.25" customHeight="1">
      <c r="A18" s="45">
        <v>7</v>
      </c>
      <c r="B18" s="1086"/>
      <c r="C18" s="1086"/>
      <c r="D18" s="1593"/>
      <c r="E18" s="1594"/>
      <c r="F18" s="1089"/>
      <c r="G18" s="1090"/>
      <c r="H18" s="1087"/>
      <c r="I18" s="1087"/>
      <c r="J18" s="123"/>
      <c r="K18" s="123"/>
    </row>
    <row r="19" spans="1:11" s="12" customFormat="1" ht="17.25" customHeight="1">
      <c r="A19" s="45">
        <v>8</v>
      </c>
      <c r="B19" s="1086"/>
      <c r="C19" s="1086"/>
      <c r="D19" s="1593"/>
      <c r="E19" s="1594"/>
      <c r="F19" s="1089"/>
      <c r="G19" s="1090"/>
      <c r="H19" s="1087"/>
      <c r="I19" s="1087"/>
      <c r="J19" s="123"/>
      <c r="K19" s="123"/>
    </row>
    <row r="20" spans="1:11" s="12" customFormat="1" ht="17.25" customHeight="1">
      <c r="A20" s="45">
        <v>9</v>
      </c>
      <c r="B20" s="1086"/>
      <c r="C20" s="1086"/>
      <c r="D20" s="1593"/>
      <c r="E20" s="1594"/>
      <c r="F20" s="1089"/>
      <c r="G20" s="1090"/>
      <c r="H20" s="1087"/>
      <c r="I20" s="1087"/>
      <c r="J20" s="123"/>
      <c r="K20" s="123"/>
    </row>
    <row r="21" spans="1:11" s="12" customFormat="1" ht="17.25" customHeight="1">
      <c r="A21" s="45">
        <v>10</v>
      </c>
      <c r="B21" s="1086"/>
      <c r="C21" s="1086"/>
      <c r="D21" s="1593"/>
      <c r="E21" s="1594"/>
      <c r="F21" s="1089"/>
      <c r="G21" s="1090"/>
      <c r="H21" s="1087"/>
      <c r="I21" s="1087"/>
      <c r="J21" s="123"/>
      <c r="K21" s="123"/>
    </row>
    <row r="22" spans="1:11" s="12" customFormat="1" ht="17.25" customHeight="1">
      <c r="A22" s="45">
        <v>11</v>
      </c>
      <c r="B22" s="1086"/>
      <c r="C22" s="1086"/>
      <c r="D22" s="1593"/>
      <c r="E22" s="1594"/>
      <c r="F22" s="1089"/>
      <c r="G22" s="1090"/>
      <c r="H22" s="1087"/>
      <c r="I22" s="1087"/>
      <c r="J22" s="123"/>
      <c r="K22" s="123"/>
    </row>
    <row r="23" spans="1:11" s="12" customFormat="1" ht="17.25" customHeight="1">
      <c r="A23" s="45">
        <v>12</v>
      </c>
      <c r="B23" s="1086"/>
      <c r="C23" s="1086"/>
      <c r="D23" s="1593"/>
      <c r="E23" s="1594"/>
      <c r="F23" s="1089"/>
      <c r="G23" s="1090"/>
      <c r="H23" s="1087"/>
      <c r="I23" s="1087"/>
      <c r="J23" s="123"/>
      <c r="K23" s="123"/>
    </row>
    <row r="24" spans="1:11" s="12" customFormat="1" ht="17.25" customHeight="1">
      <c r="A24" s="45">
        <v>13</v>
      </c>
      <c r="B24" s="1086"/>
      <c r="C24" s="1086"/>
      <c r="D24" s="1593"/>
      <c r="E24" s="1594"/>
      <c r="F24" s="1089"/>
      <c r="G24" s="1090"/>
      <c r="H24" s="1087"/>
      <c r="I24" s="1087"/>
      <c r="J24" s="123"/>
      <c r="K24" s="123"/>
    </row>
    <row r="25" spans="1:11" s="12" customFormat="1" ht="17.25" customHeight="1">
      <c r="A25" s="45">
        <v>14</v>
      </c>
      <c r="B25" s="1086"/>
      <c r="C25" s="1086"/>
      <c r="D25" s="1593"/>
      <c r="E25" s="1594"/>
      <c r="F25" s="1089"/>
      <c r="G25" s="1090"/>
      <c r="H25" s="1087"/>
      <c r="I25" s="1087"/>
      <c r="J25" s="123"/>
      <c r="K25" s="123"/>
    </row>
    <row r="26" spans="1:11" s="12" customFormat="1" ht="17.25" customHeight="1">
      <c r="A26" s="45">
        <v>15</v>
      </c>
      <c r="B26" s="1086"/>
      <c r="C26" s="1086"/>
      <c r="D26" s="1593"/>
      <c r="E26" s="1594"/>
      <c r="F26" s="1089"/>
      <c r="G26" s="1090"/>
      <c r="H26" s="1087"/>
      <c r="I26" s="1087"/>
      <c r="J26" s="123"/>
      <c r="K26" s="123"/>
    </row>
    <row r="27" spans="1:11" s="12" customFormat="1" ht="17.25" customHeight="1">
      <c r="A27" s="45">
        <v>16</v>
      </c>
      <c r="B27" s="1086"/>
      <c r="C27" s="1086"/>
      <c r="D27" s="1593"/>
      <c r="E27" s="1594"/>
      <c r="F27" s="1089"/>
      <c r="G27" s="1090"/>
      <c r="H27" s="1087"/>
      <c r="I27" s="1087"/>
      <c r="J27" s="123"/>
      <c r="K27" s="123"/>
    </row>
    <row r="28" spans="1:11" s="12" customFormat="1" ht="17.25" customHeight="1">
      <c r="A28" s="45">
        <v>17</v>
      </c>
      <c r="B28" s="1086"/>
      <c r="C28" s="1086"/>
      <c r="D28" s="1593"/>
      <c r="E28" s="1594"/>
      <c r="F28" s="1089"/>
      <c r="G28" s="1090"/>
      <c r="H28" s="1087"/>
      <c r="I28" s="1087"/>
      <c r="J28" s="123"/>
      <c r="K28" s="123"/>
    </row>
    <row r="29" spans="1:11" s="12" customFormat="1" ht="17.25" customHeight="1">
      <c r="A29" s="45">
        <v>18</v>
      </c>
      <c r="B29" s="1086"/>
      <c r="C29" s="1086"/>
      <c r="D29" s="1593"/>
      <c r="E29" s="1594"/>
      <c r="F29" s="1089"/>
      <c r="G29" s="1090"/>
      <c r="H29" s="1087"/>
      <c r="I29" s="1087"/>
      <c r="J29" s="123"/>
      <c r="K29" s="123"/>
    </row>
    <row r="30" spans="1:11" s="12" customFormat="1" ht="17.25" customHeight="1">
      <c r="A30" s="45">
        <v>19</v>
      </c>
      <c r="B30" s="1086"/>
      <c r="C30" s="1086"/>
      <c r="D30" s="1593"/>
      <c r="E30" s="1594"/>
      <c r="F30" s="1089"/>
      <c r="G30" s="1090"/>
      <c r="H30" s="1087"/>
      <c r="I30" s="1087"/>
      <c r="J30" s="123"/>
      <c r="K30" s="123"/>
    </row>
    <row r="31" spans="1:11" s="12" customFormat="1" ht="17.25" customHeight="1">
      <c r="A31" s="45">
        <v>20</v>
      </c>
      <c r="B31" s="1086"/>
      <c r="C31" s="1086"/>
      <c r="D31" s="1593"/>
      <c r="E31" s="1594"/>
      <c r="F31" s="1089"/>
      <c r="G31" s="1090"/>
      <c r="H31" s="1087"/>
      <c r="I31" s="1087"/>
      <c r="J31" s="123"/>
      <c r="K31" s="123"/>
    </row>
    <row r="32" spans="1:11" s="12" customFormat="1" ht="17.25" customHeight="1">
      <c r="A32" s="45">
        <v>21</v>
      </c>
      <c r="B32" s="1086"/>
      <c r="C32" s="1086"/>
      <c r="D32" s="1593"/>
      <c r="E32" s="1594"/>
      <c r="F32" s="1089"/>
      <c r="G32" s="1090"/>
      <c r="H32" s="1087"/>
      <c r="I32" s="1087"/>
      <c r="J32" s="123"/>
      <c r="K32" s="123"/>
    </row>
    <row r="33" spans="1:11" s="12" customFormat="1" ht="17.25" customHeight="1">
      <c r="A33" s="45">
        <v>22</v>
      </c>
      <c r="B33" s="1086"/>
      <c r="C33" s="1086"/>
      <c r="D33" s="1593"/>
      <c r="E33" s="1594"/>
      <c r="F33" s="1089"/>
      <c r="G33" s="1090"/>
      <c r="H33" s="1087"/>
      <c r="I33" s="1087"/>
      <c r="J33" s="123"/>
      <c r="K33" s="123"/>
    </row>
    <row r="34" spans="1:11" s="12" customFormat="1" ht="17.25" customHeight="1">
      <c r="A34" s="45">
        <v>23</v>
      </c>
      <c r="B34" s="1086"/>
      <c r="C34" s="1086"/>
      <c r="D34" s="1593"/>
      <c r="E34" s="1594"/>
      <c r="F34" s="1089"/>
      <c r="G34" s="1090"/>
      <c r="H34" s="1087"/>
      <c r="I34" s="1087"/>
      <c r="J34" s="123"/>
      <c r="K34" s="123"/>
    </row>
    <row r="35" spans="1:11" s="12" customFormat="1" ht="17.25" customHeight="1">
      <c r="A35" s="45">
        <v>24</v>
      </c>
      <c r="B35" s="1086"/>
      <c r="C35" s="1086"/>
      <c r="D35" s="1593"/>
      <c r="E35" s="1594"/>
      <c r="F35" s="1089"/>
      <c r="G35" s="1090"/>
      <c r="H35" s="1087"/>
      <c r="I35" s="1087"/>
      <c r="J35" s="123"/>
      <c r="K35" s="123"/>
    </row>
    <row r="36" spans="1:11" s="12" customFormat="1" ht="17.25" customHeight="1">
      <c r="A36" s="45">
        <v>25</v>
      </c>
      <c r="B36" s="1086"/>
      <c r="C36" s="1086"/>
      <c r="D36" s="1593"/>
      <c r="E36" s="1594"/>
      <c r="F36" s="1089"/>
      <c r="G36" s="1090"/>
      <c r="H36" s="1087"/>
      <c r="I36" s="1087"/>
      <c r="J36" s="123"/>
      <c r="K36" s="123"/>
    </row>
    <row r="37" spans="1:11" s="12" customFormat="1" ht="17.25" customHeight="1">
      <c r="A37" s="45">
        <v>26</v>
      </c>
      <c r="B37" s="1086"/>
      <c r="C37" s="1086"/>
      <c r="D37" s="1593"/>
      <c r="E37" s="1594"/>
      <c r="F37" s="1089"/>
      <c r="G37" s="1090"/>
      <c r="H37" s="1087"/>
      <c r="I37" s="1087"/>
      <c r="J37" s="123"/>
      <c r="K37" s="123"/>
    </row>
    <row r="38" spans="1:11" s="12" customFormat="1" ht="17.25" customHeight="1">
      <c r="A38" s="45">
        <v>27</v>
      </c>
      <c r="B38" s="1086"/>
      <c r="C38" s="1086"/>
      <c r="D38" s="1593"/>
      <c r="E38" s="1594"/>
      <c r="F38" s="1089"/>
      <c r="G38" s="1090"/>
      <c r="H38" s="1087"/>
      <c r="I38" s="1087"/>
      <c r="J38" s="123"/>
      <c r="K38" s="123"/>
    </row>
    <row r="39" spans="1:11" s="12" customFormat="1" ht="17.25" customHeight="1">
      <c r="A39" s="45">
        <v>28</v>
      </c>
      <c r="B39" s="1086"/>
      <c r="C39" s="1086"/>
      <c r="D39" s="1593"/>
      <c r="E39" s="1594"/>
      <c r="F39" s="1089"/>
      <c r="G39" s="1090"/>
      <c r="H39" s="1087"/>
      <c r="I39" s="1087"/>
      <c r="J39" s="123"/>
      <c r="K39" s="123"/>
    </row>
    <row r="40" spans="1:11" s="12" customFormat="1" ht="17.25" customHeight="1">
      <c r="A40" s="45">
        <v>29</v>
      </c>
      <c r="B40" s="1086"/>
      <c r="C40" s="1086"/>
      <c r="D40" s="1593"/>
      <c r="E40" s="1594"/>
      <c r="F40" s="1089"/>
      <c r="G40" s="1090"/>
      <c r="H40" s="1087"/>
      <c r="I40" s="1087"/>
      <c r="J40" s="123"/>
      <c r="K40" s="123"/>
    </row>
    <row r="41" spans="1:11" s="12" customFormat="1" ht="17.25" customHeight="1">
      <c r="A41" s="45">
        <v>30</v>
      </c>
      <c r="B41" s="1086"/>
      <c r="C41" s="1086"/>
      <c r="D41" s="1596"/>
      <c r="E41" s="1597"/>
      <c r="F41" s="1089"/>
      <c r="G41" s="1090"/>
      <c r="H41" s="1087"/>
      <c r="I41" s="1087"/>
      <c r="J41" s="123"/>
      <c r="K41" s="123"/>
    </row>
    <row r="42" spans="1:11" ht="22.5" customHeight="1">
      <c r="A42" s="1097" t="s">
        <v>1231</v>
      </c>
      <c r="B42" s="1098"/>
      <c r="C42" s="1098"/>
      <c r="D42" s="1098"/>
      <c r="E42" s="1098"/>
      <c r="F42" s="1098"/>
      <c r="G42" s="1098"/>
      <c r="H42" s="1098"/>
      <c r="I42" s="1098"/>
    </row>
    <row r="43" spans="1:11" ht="22.5" customHeight="1">
      <c r="A43" s="1098"/>
      <c r="B43" s="1098"/>
      <c r="C43" s="1098"/>
      <c r="D43" s="1098"/>
      <c r="E43" s="1098"/>
      <c r="F43" s="1098"/>
      <c r="G43" s="1098"/>
      <c r="H43" s="1098"/>
      <c r="I43" s="1098"/>
    </row>
  </sheetData>
  <mergeCells count="138">
    <mergeCell ref="A42:I43"/>
    <mergeCell ref="B40:C40"/>
    <mergeCell ref="D40:E40"/>
    <mergeCell ref="F40:G40"/>
    <mergeCell ref="H40:I40"/>
    <mergeCell ref="B41:C41"/>
    <mergeCell ref="D41:E41"/>
    <mergeCell ref="F41:G41"/>
    <mergeCell ref="H41:I41"/>
    <mergeCell ref="B37:C37"/>
    <mergeCell ref="D37:E37"/>
    <mergeCell ref="F37:G37"/>
    <mergeCell ref="H37:I37"/>
    <mergeCell ref="B38:C38"/>
    <mergeCell ref="D38:E38"/>
    <mergeCell ref="F38:G38"/>
    <mergeCell ref="H38:I38"/>
    <mergeCell ref="B39:C39"/>
    <mergeCell ref="D39:E39"/>
    <mergeCell ref="F39:G39"/>
    <mergeCell ref="H39:I39"/>
    <mergeCell ref="B34:C34"/>
    <mergeCell ref="D34:E34"/>
    <mergeCell ref="F34:G34"/>
    <mergeCell ref="H34:I34"/>
    <mergeCell ref="B35:C35"/>
    <mergeCell ref="D35:E35"/>
    <mergeCell ref="F35:G35"/>
    <mergeCell ref="H35:I35"/>
    <mergeCell ref="B36:C36"/>
    <mergeCell ref="D36:E36"/>
    <mergeCell ref="F36:G36"/>
    <mergeCell ref="H36:I36"/>
    <mergeCell ref="B31:C31"/>
    <mergeCell ref="D31:E31"/>
    <mergeCell ref="F31:G31"/>
    <mergeCell ref="H31:I31"/>
    <mergeCell ref="B32:C32"/>
    <mergeCell ref="D32:E32"/>
    <mergeCell ref="F32:G32"/>
    <mergeCell ref="H32:I32"/>
    <mergeCell ref="B33:C33"/>
    <mergeCell ref="D33:E33"/>
    <mergeCell ref="F33:G33"/>
    <mergeCell ref="H33:I33"/>
    <mergeCell ref="B28:C28"/>
    <mergeCell ref="D28:E28"/>
    <mergeCell ref="F28:G28"/>
    <mergeCell ref="H28:I28"/>
    <mergeCell ref="B29:C29"/>
    <mergeCell ref="D29:E29"/>
    <mergeCell ref="F29:G29"/>
    <mergeCell ref="H29:I29"/>
    <mergeCell ref="B30:C30"/>
    <mergeCell ref="D30:E30"/>
    <mergeCell ref="F30:G30"/>
    <mergeCell ref="H30:I30"/>
    <mergeCell ref="B25:C25"/>
    <mergeCell ref="D25:E25"/>
    <mergeCell ref="F25:G25"/>
    <mergeCell ref="H25:I25"/>
    <mergeCell ref="B26:C26"/>
    <mergeCell ref="D26:E26"/>
    <mergeCell ref="F26:G26"/>
    <mergeCell ref="H26:I26"/>
    <mergeCell ref="B27:C27"/>
    <mergeCell ref="D27:E27"/>
    <mergeCell ref="F27:G27"/>
    <mergeCell ref="H27:I27"/>
    <mergeCell ref="B22:C22"/>
    <mergeCell ref="D22:E22"/>
    <mergeCell ref="F22:G22"/>
    <mergeCell ref="H22:I22"/>
    <mergeCell ref="B23:C23"/>
    <mergeCell ref="D23:E23"/>
    <mergeCell ref="F23:G23"/>
    <mergeCell ref="H23:I23"/>
    <mergeCell ref="B24:C24"/>
    <mergeCell ref="D24:E24"/>
    <mergeCell ref="F24:G24"/>
    <mergeCell ref="H24:I24"/>
    <mergeCell ref="B19:C19"/>
    <mergeCell ref="D19:E19"/>
    <mergeCell ref="F19:G19"/>
    <mergeCell ref="H19:I19"/>
    <mergeCell ref="B20:C20"/>
    <mergeCell ref="D20:E20"/>
    <mergeCell ref="F20:G20"/>
    <mergeCell ref="H20:I20"/>
    <mergeCell ref="B21:C21"/>
    <mergeCell ref="D21:E21"/>
    <mergeCell ref="F21:G21"/>
    <mergeCell ref="H21:I21"/>
    <mergeCell ref="B16:C16"/>
    <mergeCell ref="D16:E16"/>
    <mergeCell ref="F16:G16"/>
    <mergeCell ref="H16:I16"/>
    <mergeCell ref="B17:C17"/>
    <mergeCell ref="D17:E17"/>
    <mergeCell ref="F17:G17"/>
    <mergeCell ref="H17:I17"/>
    <mergeCell ref="B18:C18"/>
    <mergeCell ref="D18:E18"/>
    <mergeCell ref="F18:G18"/>
    <mergeCell ref="H18:I18"/>
    <mergeCell ref="B11:C11"/>
    <mergeCell ref="D11:E11"/>
    <mergeCell ref="F11:G11"/>
    <mergeCell ref="H11:I11"/>
    <mergeCell ref="B14:C14"/>
    <mergeCell ref="D14:E14"/>
    <mergeCell ref="F14:G14"/>
    <mergeCell ref="H14:I14"/>
    <mergeCell ref="F13:G13"/>
    <mergeCell ref="H13:I13"/>
    <mergeCell ref="B15:C15"/>
    <mergeCell ref="D15:E15"/>
    <mergeCell ref="F15:G15"/>
    <mergeCell ref="H15:I15"/>
    <mergeCell ref="B12:C12"/>
    <mergeCell ref="D12:E12"/>
    <mergeCell ref="F12:G12"/>
    <mergeCell ref="H12:I12"/>
    <mergeCell ref="B13:C13"/>
    <mergeCell ref="D13:E13"/>
    <mergeCell ref="A6:C6"/>
    <mergeCell ref="F6:G8"/>
    <mergeCell ref="H6:I8"/>
    <mergeCell ref="A7:C7"/>
    <mergeCell ref="A8:C8"/>
    <mergeCell ref="A2:B2"/>
    <mergeCell ref="A3:I3"/>
    <mergeCell ref="A4:C4"/>
    <mergeCell ref="D4:E4"/>
    <mergeCell ref="A5:C5"/>
    <mergeCell ref="F4:G4"/>
    <mergeCell ref="H4:I4"/>
    <mergeCell ref="H2:I2"/>
  </mergeCells>
  <phoneticPr fontId="3"/>
  <dataValidations count="4">
    <dataValidation type="date" imeMode="on" allowBlank="1" showInputMessage="1" showErrorMessage="1" error="過去３年間の実績を記入してください。" sqref="D12:E41">
      <formula1>J12</formula1>
      <formula2>K12</formula2>
    </dataValidation>
    <dataValidation type="date" allowBlank="1" showInputMessage="1" showErrorMessage="1" sqref="G2">
      <formula1>43922</formula1>
      <formula2>43951</formula2>
    </dataValidation>
    <dataValidation type="list" imeMode="on" allowBlank="1" showInputMessage="1" showErrorMessage="1" sqref="H12:I41">
      <formula1>"継続,離職"</formula1>
    </dataValidation>
    <dataValidation imeMode="on" allowBlank="1" showInputMessage="1" showErrorMessage="1" sqref="B12:C41 F12:G41"/>
  </dataValidations>
  <hyperlinks>
    <hyperlink ref="A1" location="目次!A1" display="目次に戻る"/>
  </hyperlinks>
  <pageMargins left="0.8"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P3364"/>
  <sheetViews>
    <sheetView topLeftCell="A3314" zoomScale="96" zoomScaleNormal="96" workbookViewId="0">
      <selection activeCell="B3359" sqref="B3359"/>
    </sheetView>
  </sheetViews>
  <sheetFormatPr defaultColWidth="9.125" defaultRowHeight="12"/>
  <cols>
    <col min="1" max="1" width="12.25" style="349" customWidth="1"/>
    <col min="2" max="2" width="30.125" style="349" customWidth="1"/>
    <col min="3" max="3" width="14.375" style="349" customWidth="1"/>
    <col min="4" max="4" width="43.75" style="349" customWidth="1"/>
    <col min="5" max="5" width="16.25" style="349" customWidth="1"/>
    <col min="6" max="6" width="9.125" style="349" customWidth="1"/>
    <col min="7" max="7" width="10.25" style="349" customWidth="1"/>
    <col min="8" max="8" width="21.25" style="349" customWidth="1"/>
    <col min="9" max="9" width="9.125" style="353" customWidth="1"/>
    <col min="10" max="10" width="27.5" style="349" customWidth="1"/>
    <col min="11" max="11" width="9.125" style="349" customWidth="1"/>
    <col min="12" max="12" width="4.375" style="349" customWidth="1"/>
    <col min="13" max="13" width="22.875" style="349" customWidth="1"/>
    <col min="14" max="14" width="11.875" style="353" customWidth="1"/>
    <col min="15" max="16384" width="9.125" style="349"/>
  </cols>
  <sheetData>
    <row r="1" spans="1:16">
      <c r="A1" s="348" t="s">
        <v>746</v>
      </c>
      <c r="B1" s="348" t="s">
        <v>747</v>
      </c>
      <c r="C1" s="348" t="s">
        <v>748</v>
      </c>
      <c r="D1" s="348" t="s">
        <v>749</v>
      </c>
      <c r="E1" s="348" t="s">
        <v>750</v>
      </c>
      <c r="F1" s="348" t="s">
        <v>751</v>
      </c>
      <c r="G1" s="348" t="s">
        <v>752</v>
      </c>
      <c r="H1" s="348" t="s">
        <v>1004</v>
      </c>
      <c r="I1" s="352" t="s">
        <v>1005</v>
      </c>
      <c r="J1" s="348" t="s">
        <v>1006</v>
      </c>
      <c r="K1" s="348" t="s">
        <v>1007</v>
      </c>
      <c r="L1" s="348" t="s">
        <v>753</v>
      </c>
      <c r="M1" s="348" t="s">
        <v>754</v>
      </c>
      <c r="N1" s="352" t="s">
        <v>755</v>
      </c>
      <c r="O1" s="348" t="s">
        <v>1608</v>
      </c>
      <c r="P1" s="349" t="s">
        <v>1609</v>
      </c>
    </row>
    <row r="2" spans="1:16">
      <c r="A2" s="551">
        <v>4310200243</v>
      </c>
      <c r="B2" s="365" t="s">
        <v>1017</v>
      </c>
      <c r="C2" s="365" t="s">
        <v>838</v>
      </c>
      <c r="D2" s="365" t="s">
        <v>2068</v>
      </c>
      <c r="E2" s="365" t="s">
        <v>127</v>
      </c>
      <c r="F2" s="365" t="s">
        <v>128</v>
      </c>
      <c r="G2" s="365" t="s">
        <v>1018</v>
      </c>
      <c r="H2" s="365" t="s">
        <v>126</v>
      </c>
      <c r="I2" s="552" t="s">
        <v>838</v>
      </c>
      <c r="J2" s="365" t="s">
        <v>2068</v>
      </c>
      <c r="K2" s="365" t="s">
        <v>127</v>
      </c>
      <c r="L2" s="365" t="s">
        <v>761</v>
      </c>
      <c r="M2" s="365" t="s">
        <v>1173</v>
      </c>
      <c r="N2" s="367" t="s">
        <v>1698</v>
      </c>
      <c r="O2" s="365"/>
      <c r="P2" s="365" t="s">
        <v>1612</v>
      </c>
    </row>
    <row r="3" spans="1:16">
      <c r="A3" s="553">
        <v>4310200250</v>
      </c>
      <c r="B3" s="554" t="s">
        <v>132</v>
      </c>
      <c r="C3" s="554" t="s">
        <v>776</v>
      </c>
      <c r="D3" s="554" t="s">
        <v>1697</v>
      </c>
      <c r="E3" s="554" t="s">
        <v>131</v>
      </c>
      <c r="F3" s="554" t="s">
        <v>128</v>
      </c>
      <c r="G3" s="554" t="s">
        <v>133</v>
      </c>
      <c r="H3" s="554" t="s">
        <v>130</v>
      </c>
      <c r="I3" s="555" t="s">
        <v>776</v>
      </c>
      <c r="J3" s="554" t="s">
        <v>1697</v>
      </c>
      <c r="K3" s="554" t="s">
        <v>131</v>
      </c>
      <c r="L3" s="554" t="s">
        <v>762</v>
      </c>
      <c r="M3" s="554" t="s">
        <v>129</v>
      </c>
      <c r="N3" s="556" t="s">
        <v>1698</v>
      </c>
      <c r="O3" s="554"/>
      <c r="P3" s="554" t="s">
        <v>1612</v>
      </c>
    </row>
    <row r="4" spans="1:16">
      <c r="A4" s="553">
        <v>4310200268</v>
      </c>
      <c r="B4" s="554" t="s">
        <v>1016</v>
      </c>
      <c r="C4" s="554" t="s">
        <v>919</v>
      </c>
      <c r="D4" s="554" t="s">
        <v>2069</v>
      </c>
      <c r="E4" s="554" t="s">
        <v>1371</v>
      </c>
      <c r="F4" s="554" t="s">
        <v>128</v>
      </c>
      <c r="G4" s="554" t="s">
        <v>136</v>
      </c>
      <c r="H4" s="554" t="s">
        <v>134</v>
      </c>
      <c r="I4" s="555" t="s">
        <v>782</v>
      </c>
      <c r="J4" s="554" t="s">
        <v>2070</v>
      </c>
      <c r="K4" s="554" t="s">
        <v>135</v>
      </c>
      <c r="L4" s="554" t="s">
        <v>764</v>
      </c>
      <c r="M4" s="554" t="s">
        <v>1174</v>
      </c>
      <c r="N4" s="556" t="s">
        <v>1698</v>
      </c>
      <c r="O4" s="554"/>
      <c r="P4" s="554" t="s">
        <v>1612</v>
      </c>
    </row>
    <row r="5" spans="1:16">
      <c r="A5" s="553">
        <v>4310200318</v>
      </c>
      <c r="B5" s="554" t="s">
        <v>1019</v>
      </c>
      <c r="C5" s="554" t="s">
        <v>935</v>
      </c>
      <c r="D5" s="554" t="s">
        <v>1968</v>
      </c>
      <c r="E5" s="554" t="s">
        <v>139</v>
      </c>
      <c r="F5" s="554" t="s">
        <v>128</v>
      </c>
      <c r="G5" s="554" t="s">
        <v>176</v>
      </c>
      <c r="H5" s="554" t="s">
        <v>138</v>
      </c>
      <c r="I5" s="555" t="s">
        <v>935</v>
      </c>
      <c r="J5" s="554" t="s">
        <v>1968</v>
      </c>
      <c r="K5" s="554" t="s">
        <v>139</v>
      </c>
      <c r="L5" s="554" t="s">
        <v>761</v>
      </c>
      <c r="M5" s="554" t="s">
        <v>1173</v>
      </c>
      <c r="N5" s="556" t="s">
        <v>1969</v>
      </c>
      <c r="O5" s="554"/>
      <c r="P5" s="554" t="s">
        <v>2231</v>
      </c>
    </row>
    <row r="6" spans="1:16">
      <c r="A6" s="553">
        <v>4310200342</v>
      </c>
      <c r="B6" s="554" t="s">
        <v>142</v>
      </c>
      <c r="C6" s="554" t="s">
        <v>953</v>
      </c>
      <c r="D6" s="554" t="s">
        <v>2125</v>
      </c>
      <c r="E6" s="554" t="s">
        <v>141</v>
      </c>
      <c r="F6" s="554" t="s">
        <v>128</v>
      </c>
      <c r="G6" s="554" t="s">
        <v>143</v>
      </c>
      <c r="H6" s="554" t="s">
        <v>140</v>
      </c>
      <c r="I6" s="555" t="s">
        <v>953</v>
      </c>
      <c r="J6" s="554" t="s">
        <v>2125</v>
      </c>
      <c r="K6" s="554" t="s">
        <v>141</v>
      </c>
      <c r="L6" s="554" t="s">
        <v>761</v>
      </c>
      <c r="M6" s="554" t="s">
        <v>1173</v>
      </c>
      <c r="N6" s="556" t="s">
        <v>2126</v>
      </c>
      <c r="O6" s="554"/>
      <c r="P6" s="554" t="s">
        <v>1612</v>
      </c>
    </row>
    <row r="7" spans="1:16">
      <c r="A7" s="553">
        <v>4310200359</v>
      </c>
      <c r="B7" s="554" t="s">
        <v>1020</v>
      </c>
      <c r="C7" s="554" t="s">
        <v>822</v>
      </c>
      <c r="D7" s="554" t="s">
        <v>1671</v>
      </c>
      <c r="E7" s="554" t="s">
        <v>145</v>
      </c>
      <c r="F7" s="554" t="s">
        <v>128</v>
      </c>
      <c r="G7" s="554" t="s">
        <v>146</v>
      </c>
      <c r="H7" s="554" t="s">
        <v>144</v>
      </c>
      <c r="I7" s="555" t="s">
        <v>822</v>
      </c>
      <c r="J7" s="554" t="s">
        <v>1671</v>
      </c>
      <c r="K7" s="554" t="s">
        <v>145</v>
      </c>
      <c r="L7" s="554" t="s">
        <v>762</v>
      </c>
      <c r="M7" s="554" t="s">
        <v>129</v>
      </c>
      <c r="N7" s="556" t="s">
        <v>1617</v>
      </c>
      <c r="O7" s="554"/>
      <c r="P7" s="554" t="s">
        <v>1612</v>
      </c>
    </row>
    <row r="8" spans="1:16">
      <c r="A8" s="553">
        <v>4310200383</v>
      </c>
      <c r="B8" s="554" t="s">
        <v>1021</v>
      </c>
      <c r="C8" s="554" t="s">
        <v>972</v>
      </c>
      <c r="D8" s="554" t="s">
        <v>2059</v>
      </c>
      <c r="E8" s="554" t="s">
        <v>148</v>
      </c>
      <c r="F8" s="554" t="s">
        <v>128</v>
      </c>
      <c r="G8" s="554" t="s">
        <v>149</v>
      </c>
      <c r="H8" s="554" t="s">
        <v>147</v>
      </c>
      <c r="I8" s="555" t="s">
        <v>972</v>
      </c>
      <c r="J8" s="554" t="s">
        <v>2060</v>
      </c>
      <c r="K8" s="554" t="s">
        <v>148</v>
      </c>
      <c r="L8" s="554" t="s">
        <v>762</v>
      </c>
      <c r="M8" s="554" t="s">
        <v>129</v>
      </c>
      <c r="N8" s="556" t="s">
        <v>2061</v>
      </c>
      <c r="O8" s="554"/>
      <c r="P8" s="554" t="s">
        <v>1612</v>
      </c>
    </row>
    <row r="9" spans="1:16">
      <c r="A9" s="553">
        <v>4310200433</v>
      </c>
      <c r="B9" s="554" t="s">
        <v>2122</v>
      </c>
      <c r="C9" s="554" t="s">
        <v>1370</v>
      </c>
      <c r="D9" s="554" t="s">
        <v>2123</v>
      </c>
      <c r="E9" s="554" t="s">
        <v>1371</v>
      </c>
      <c r="F9" s="554" t="s">
        <v>128</v>
      </c>
      <c r="G9" s="554" t="s">
        <v>136</v>
      </c>
      <c r="H9" s="554" t="s">
        <v>150</v>
      </c>
      <c r="I9" s="555" t="s">
        <v>1370</v>
      </c>
      <c r="J9" s="554" t="s">
        <v>2124</v>
      </c>
      <c r="K9" s="554" t="s">
        <v>151</v>
      </c>
      <c r="L9" s="554" t="s">
        <v>764</v>
      </c>
      <c r="M9" s="554" t="s">
        <v>1174</v>
      </c>
      <c r="N9" s="556" t="s">
        <v>1640</v>
      </c>
      <c r="O9" s="554"/>
      <c r="P9" s="554" t="s">
        <v>1612</v>
      </c>
    </row>
    <row r="10" spans="1:16">
      <c r="A10" s="553">
        <v>4310200458</v>
      </c>
      <c r="B10" s="554" t="s">
        <v>1022</v>
      </c>
      <c r="C10" s="554" t="s">
        <v>867</v>
      </c>
      <c r="D10" s="554" t="s">
        <v>1777</v>
      </c>
      <c r="E10" s="554" t="s">
        <v>153</v>
      </c>
      <c r="F10" s="554" t="s">
        <v>154</v>
      </c>
      <c r="G10" s="554" t="s">
        <v>1372</v>
      </c>
      <c r="H10" s="554" t="s">
        <v>152</v>
      </c>
      <c r="I10" s="555" t="s">
        <v>867</v>
      </c>
      <c r="J10" s="554" t="s">
        <v>1778</v>
      </c>
      <c r="K10" s="554" t="s">
        <v>153</v>
      </c>
      <c r="L10" s="554" t="s">
        <v>764</v>
      </c>
      <c r="M10" s="554" t="s">
        <v>137</v>
      </c>
      <c r="N10" s="556" t="s">
        <v>1779</v>
      </c>
      <c r="O10" s="554"/>
      <c r="P10" s="554" t="s">
        <v>1612</v>
      </c>
    </row>
    <row r="11" spans="1:16">
      <c r="A11" s="553">
        <v>4310200508</v>
      </c>
      <c r="B11" s="554" t="s">
        <v>1023</v>
      </c>
      <c r="C11" s="554" t="s">
        <v>823</v>
      </c>
      <c r="D11" s="554" t="s">
        <v>1867</v>
      </c>
      <c r="E11" s="554" t="s">
        <v>156</v>
      </c>
      <c r="F11" s="554" t="s">
        <v>157</v>
      </c>
      <c r="G11" s="554" t="s">
        <v>158</v>
      </c>
      <c r="H11" s="554" t="s">
        <v>155</v>
      </c>
      <c r="I11" s="555" t="s">
        <v>823</v>
      </c>
      <c r="J11" s="554" t="s">
        <v>1867</v>
      </c>
      <c r="K11" s="554" t="s">
        <v>156</v>
      </c>
      <c r="L11" s="554" t="s">
        <v>762</v>
      </c>
      <c r="M11" s="554" t="s">
        <v>129</v>
      </c>
      <c r="N11" s="556" t="s">
        <v>1725</v>
      </c>
      <c r="O11" s="554"/>
      <c r="P11" s="554" t="s">
        <v>1612</v>
      </c>
    </row>
    <row r="12" spans="1:16">
      <c r="A12" s="553">
        <v>4310200557</v>
      </c>
      <c r="B12" s="554" t="s">
        <v>1013</v>
      </c>
      <c r="C12" s="554" t="s">
        <v>1373</v>
      </c>
      <c r="D12" s="554" t="s">
        <v>1652</v>
      </c>
      <c r="E12" s="554" t="s">
        <v>1025</v>
      </c>
      <c r="F12" s="554" t="s">
        <v>154</v>
      </c>
      <c r="G12" s="554" t="s">
        <v>160</v>
      </c>
      <c r="H12" s="554" t="s">
        <v>159</v>
      </c>
      <c r="I12" s="555" t="s">
        <v>801</v>
      </c>
      <c r="J12" s="554" t="s">
        <v>1653</v>
      </c>
      <c r="K12" s="554" t="s">
        <v>1025</v>
      </c>
      <c r="L12" s="554" t="s">
        <v>764</v>
      </c>
      <c r="M12" s="554" t="s">
        <v>1174</v>
      </c>
      <c r="N12" s="556" t="s">
        <v>1648</v>
      </c>
      <c r="O12" s="554"/>
      <c r="P12" s="554" t="s">
        <v>1612</v>
      </c>
    </row>
    <row r="13" spans="1:16">
      <c r="A13" s="553">
        <v>4310200565</v>
      </c>
      <c r="B13" s="554" t="s">
        <v>1374</v>
      </c>
      <c r="C13" s="554" t="s">
        <v>942</v>
      </c>
      <c r="D13" s="554" t="s">
        <v>2110</v>
      </c>
      <c r="E13" s="554" t="s">
        <v>618</v>
      </c>
      <c r="F13" s="554" t="s">
        <v>128</v>
      </c>
      <c r="G13" s="554" t="s">
        <v>163</v>
      </c>
      <c r="H13" s="554" t="s">
        <v>161</v>
      </c>
      <c r="I13" s="555" t="s">
        <v>974</v>
      </c>
      <c r="J13" s="554" t="s">
        <v>2111</v>
      </c>
      <c r="K13" s="554" t="s">
        <v>162</v>
      </c>
      <c r="L13" s="554" t="s">
        <v>761</v>
      </c>
      <c r="M13" s="554" t="s">
        <v>1173</v>
      </c>
      <c r="N13" s="556" t="s">
        <v>1648</v>
      </c>
      <c r="O13" s="554"/>
      <c r="P13" s="554" t="s">
        <v>1612</v>
      </c>
    </row>
    <row r="14" spans="1:16">
      <c r="A14" s="553">
        <v>4310200573</v>
      </c>
      <c r="B14" s="554" t="s">
        <v>1026</v>
      </c>
      <c r="C14" s="554" t="s">
        <v>914</v>
      </c>
      <c r="D14" s="554" t="s">
        <v>2154</v>
      </c>
      <c r="E14" s="554" t="s">
        <v>164</v>
      </c>
      <c r="F14" s="554" t="s">
        <v>128</v>
      </c>
      <c r="G14" s="554" t="s">
        <v>165</v>
      </c>
      <c r="H14" s="554" t="s">
        <v>2155</v>
      </c>
      <c r="I14" s="555" t="s">
        <v>914</v>
      </c>
      <c r="J14" s="554" t="s">
        <v>2154</v>
      </c>
      <c r="K14" s="554" t="s">
        <v>164</v>
      </c>
      <c r="L14" s="554" t="s">
        <v>762</v>
      </c>
      <c r="M14" s="554" t="s">
        <v>129</v>
      </c>
      <c r="N14" s="556" t="s">
        <v>2156</v>
      </c>
      <c r="O14" s="554"/>
      <c r="P14" s="554" t="s">
        <v>1612</v>
      </c>
    </row>
    <row r="15" spans="1:16">
      <c r="A15" s="553">
        <v>4310200581</v>
      </c>
      <c r="B15" s="554" t="s">
        <v>1027</v>
      </c>
      <c r="C15" s="554" t="s">
        <v>883</v>
      </c>
      <c r="D15" s="554" t="s">
        <v>1819</v>
      </c>
      <c r="E15" s="554" t="s">
        <v>167</v>
      </c>
      <c r="F15" s="554" t="s">
        <v>157</v>
      </c>
      <c r="G15" s="554" t="s">
        <v>168</v>
      </c>
      <c r="H15" s="554" t="s">
        <v>166</v>
      </c>
      <c r="I15" s="555" t="s">
        <v>883</v>
      </c>
      <c r="J15" s="554" t="s">
        <v>1819</v>
      </c>
      <c r="K15" s="554" t="s">
        <v>167</v>
      </c>
      <c r="L15" s="554" t="s">
        <v>764</v>
      </c>
      <c r="M15" s="554" t="s">
        <v>137</v>
      </c>
      <c r="N15" s="556" t="s">
        <v>1764</v>
      </c>
      <c r="O15" s="554"/>
      <c r="P15" s="554" t="s">
        <v>1612</v>
      </c>
    </row>
    <row r="16" spans="1:16">
      <c r="A16" s="553">
        <v>4310200599</v>
      </c>
      <c r="B16" s="554" t="s">
        <v>1801</v>
      </c>
      <c r="C16" s="554" t="s">
        <v>783</v>
      </c>
      <c r="D16" s="554" t="s">
        <v>1802</v>
      </c>
      <c r="E16" s="554" t="s">
        <v>862</v>
      </c>
      <c r="F16" s="554" t="s">
        <v>154</v>
      </c>
      <c r="G16" s="554" t="s">
        <v>170</v>
      </c>
      <c r="H16" s="554" t="s">
        <v>169</v>
      </c>
      <c r="I16" s="555" t="s">
        <v>783</v>
      </c>
      <c r="J16" s="554" t="s">
        <v>1803</v>
      </c>
      <c r="K16" s="554" t="s">
        <v>1375</v>
      </c>
      <c r="L16" s="554" t="s">
        <v>764</v>
      </c>
      <c r="M16" s="554" t="s">
        <v>137</v>
      </c>
      <c r="N16" s="556" t="s">
        <v>1804</v>
      </c>
      <c r="O16" s="554"/>
      <c r="P16" s="554" t="s">
        <v>1612</v>
      </c>
    </row>
    <row r="17" spans="1:16">
      <c r="A17" s="553">
        <v>4310200607</v>
      </c>
      <c r="B17" s="554" t="s">
        <v>1028</v>
      </c>
      <c r="C17" s="554" t="s">
        <v>902</v>
      </c>
      <c r="D17" s="554" t="s">
        <v>1841</v>
      </c>
      <c r="E17" s="554" t="s">
        <v>589</v>
      </c>
      <c r="F17" s="554" t="s">
        <v>157</v>
      </c>
      <c r="G17" s="554" t="s">
        <v>173</v>
      </c>
      <c r="H17" s="554" t="s">
        <v>171</v>
      </c>
      <c r="I17" s="555" t="s">
        <v>904</v>
      </c>
      <c r="J17" s="554" t="s">
        <v>1842</v>
      </c>
      <c r="K17" s="554" t="s">
        <v>172</v>
      </c>
      <c r="L17" s="554" t="s">
        <v>764</v>
      </c>
      <c r="M17" s="554" t="s">
        <v>137</v>
      </c>
      <c r="N17" s="556" t="s">
        <v>1843</v>
      </c>
      <c r="O17" s="554"/>
      <c r="P17" s="554" t="s">
        <v>1612</v>
      </c>
    </row>
    <row r="18" spans="1:16">
      <c r="A18" s="553">
        <v>4310200706</v>
      </c>
      <c r="B18" s="554" t="s">
        <v>1029</v>
      </c>
      <c r="C18" s="554" t="s">
        <v>897</v>
      </c>
      <c r="D18" s="554" t="s">
        <v>1837</v>
      </c>
      <c r="E18" s="554" t="s">
        <v>175</v>
      </c>
      <c r="F18" s="554" t="s">
        <v>157</v>
      </c>
      <c r="G18" s="554" t="s">
        <v>176</v>
      </c>
      <c r="H18" s="554" t="s">
        <v>174</v>
      </c>
      <c r="I18" s="555" t="s">
        <v>897</v>
      </c>
      <c r="J18" s="554" t="s">
        <v>1837</v>
      </c>
      <c r="K18" s="554" t="s">
        <v>175</v>
      </c>
      <c r="L18" s="554" t="s">
        <v>764</v>
      </c>
      <c r="M18" s="554" t="s">
        <v>137</v>
      </c>
      <c r="N18" s="556" t="s">
        <v>1838</v>
      </c>
      <c r="O18" s="554"/>
      <c r="P18" s="554" t="s">
        <v>1612</v>
      </c>
    </row>
    <row r="19" spans="1:16">
      <c r="A19" s="553">
        <v>4310200714</v>
      </c>
      <c r="B19" s="554" t="s">
        <v>1030</v>
      </c>
      <c r="C19" s="554" t="s">
        <v>913</v>
      </c>
      <c r="D19" s="554" t="s">
        <v>1865</v>
      </c>
      <c r="E19" s="554" t="s">
        <v>178</v>
      </c>
      <c r="F19" s="554" t="s">
        <v>157</v>
      </c>
      <c r="G19" s="554" t="s">
        <v>179</v>
      </c>
      <c r="H19" s="554" t="s">
        <v>177</v>
      </c>
      <c r="I19" s="555" t="s">
        <v>913</v>
      </c>
      <c r="J19" s="554" t="s">
        <v>1865</v>
      </c>
      <c r="K19" s="554" t="s">
        <v>178</v>
      </c>
      <c r="L19" s="554" t="s">
        <v>764</v>
      </c>
      <c r="M19" s="554" t="s">
        <v>137</v>
      </c>
      <c r="N19" s="556" t="s">
        <v>1866</v>
      </c>
      <c r="O19" s="554"/>
      <c r="P19" s="554" t="s">
        <v>1612</v>
      </c>
    </row>
    <row r="20" spans="1:16">
      <c r="A20" s="553">
        <v>4310200730</v>
      </c>
      <c r="B20" s="554" t="s">
        <v>1031</v>
      </c>
      <c r="C20" s="554" t="s">
        <v>983</v>
      </c>
      <c r="D20" s="554" t="s">
        <v>2157</v>
      </c>
      <c r="E20" s="554" t="s">
        <v>999</v>
      </c>
      <c r="F20" s="554" t="s">
        <v>128</v>
      </c>
      <c r="G20" s="554" t="s">
        <v>1376</v>
      </c>
      <c r="H20" s="554" t="s">
        <v>180</v>
      </c>
      <c r="I20" s="555" t="s">
        <v>1000</v>
      </c>
      <c r="J20" s="554" t="s">
        <v>2158</v>
      </c>
      <c r="K20" s="554" t="s">
        <v>181</v>
      </c>
      <c r="L20" s="554" t="s">
        <v>764</v>
      </c>
      <c r="M20" s="554" t="s">
        <v>137</v>
      </c>
      <c r="N20" s="556" t="s">
        <v>2159</v>
      </c>
      <c r="O20" s="554"/>
      <c r="P20" s="554" t="s">
        <v>1612</v>
      </c>
    </row>
    <row r="21" spans="1:16">
      <c r="A21" s="553">
        <v>4310200813</v>
      </c>
      <c r="B21" s="554" t="s">
        <v>1024</v>
      </c>
      <c r="C21" s="554" t="s">
        <v>906</v>
      </c>
      <c r="D21" s="554" t="s">
        <v>1849</v>
      </c>
      <c r="E21" s="554" t="s">
        <v>183</v>
      </c>
      <c r="F21" s="554" t="s">
        <v>157</v>
      </c>
      <c r="G21" s="554" t="s">
        <v>184</v>
      </c>
      <c r="H21" s="554" t="s">
        <v>182</v>
      </c>
      <c r="I21" s="555" t="s">
        <v>906</v>
      </c>
      <c r="J21" s="554" t="s">
        <v>1850</v>
      </c>
      <c r="K21" s="554" t="s">
        <v>183</v>
      </c>
      <c r="L21" s="554" t="s">
        <v>764</v>
      </c>
      <c r="M21" s="554" t="s">
        <v>1174</v>
      </c>
      <c r="N21" s="556" t="s">
        <v>1851</v>
      </c>
      <c r="O21" s="554"/>
      <c r="P21" s="554" t="s">
        <v>1612</v>
      </c>
    </row>
    <row r="22" spans="1:16">
      <c r="A22" s="553">
        <v>4310200854</v>
      </c>
      <c r="B22" s="554" t="s">
        <v>1019</v>
      </c>
      <c r="C22" s="554" t="s">
        <v>935</v>
      </c>
      <c r="D22" s="554" t="s">
        <v>1968</v>
      </c>
      <c r="E22" s="554" t="s">
        <v>139</v>
      </c>
      <c r="F22" s="554" t="s">
        <v>128</v>
      </c>
      <c r="G22" s="554" t="s">
        <v>176</v>
      </c>
      <c r="H22" s="554" t="s">
        <v>138</v>
      </c>
      <c r="I22" s="555" t="s">
        <v>935</v>
      </c>
      <c r="J22" s="554" t="s">
        <v>1968</v>
      </c>
      <c r="K22" s="554" t="s">
        <v>139</v>
      </c>
      <c r="L22" s="554" t="s">
        <v>797</v>
      </c>
      <c r="M22" s="554" t="s">
        <v>798</v>
      </c>
      <c r="N22" s="556" t="s">
        <v>1970</v>
      </c>
      <c r="O22" s="554"/>
      <c r="P22" s="554" t="s">
        <v>2232</v>
      </c>
    </row>
    <row r="23" spans="1:16">
      <c r="A23" s="553">
        <v>4310200912</v>
      </c>
      <c r="B23" s="554" t="s">
        <v>2015</v>
      </c>
      <c r="C23" s="554" t="s">
        <v>2016</v>
      </c>
      <c r="D23" s="554" t="s">
        <v>2017</v>
      </c>
      <c r="E23" s="554" t="s">
        <v>2018</v>
      </c>
      <c r="F23" s="554" t="s">
        <v>128</v>
      </c>
      <c r="G23" s="554" t="s">
        <v>2019</v>
      </c>
      <c r="H23" s="554" t="s">
        <v>2020</v>
      </c>
      <c r="I23" s="555" t="s">
        <v>2021</v>
      </c>
      <c r="J23" s="554" t="s">
        <v>2022</v>
      </c>
      <c r="K23" s="554" t="s">
        <v>2018</v>
      </c>
      <c r="L23" s="554" t="s">
        <v>762</v>
      </c>
      <c r="M23" s="554" t="s">
        <v>129</v>
      </c>
      <c r="N23" s="556" t="s">
        <v>2023</v>
      </c>
      <c r="O23" s="554"/>
      <c r="P23" s="554" t="s">
        <v>1612</v>
      </c>
    </row>
    <row r="24" spans="1:16">
      <c r="A24" s="553">
        <v>4310200938</v>
      </c>
      <c r="B24" s="554" t="s">
        <v>1374</v>
      </c>
      <c r="C24" s="554" t="s">
        <v>942</v>
      </c>
      <c r="D24" s="554" t="s">
        <v>2112</v>
      </c>
      <c r="E24" s="554" t="s">
        <v>618</v>
      </c>
      <c r="F24" s="554" t="s">
        <v>128</v>
      </c>
      <c r="G24" s="554" t="s">
        <v>163</v>
      </c>
      <c r="H24" s="554" t="s">
        <v>2113</v>
      </c>
      <c r="I24" s="555" t="s">
        <v>974</v>
      </c>
      <c r="J24" s="554" t="s">
        <v>2111</v>
      </c>
      <c r="K24" s="554" t="s">
        <v>162</v>
      </c>
      <c r="L24" s="554" t="s">
        <v>797</v>
      </c>
      <c r="M24" s="554" t="s">
        <v>798</v>
      </c>
      <c r="N24" s="556" t="s">
        <v>2114</v>
      </c>
      <c r="O24" s="554"/>
      <c r="P24" s="554" t="s">
        <v>1612</v>
      </c>
    </row>
    <row r="25" spans="1:16">
      <c r="A25" s="553">
        <v>4310200946</v>
      </c>
      <c r="B25" s="554" t="s">
        <v>1620</v>
      </c>
      <c r="C25" s="554" t="s">
        <v>1621</v>
      </c>
      <c r="D25" s="554" t="s">
        <v>1622</v>
      </c>
      <c r="E25" s="554" t="s">
        <v>1623</v>
      </c>
      <c r="F25" s="554" t="s">
        <v>128</v>
      </c>
      <c r="G25" s="554" t="s">
        <v>1624</v>
      </c>
      <c r="H25" s="554" t="s">
        <v>1625</v>
      </c>
      <c r="I25" s="555" t="s">
        <v>1626</v>
      </c>
      <c r="J25" s="554" t="s">
        <v>1627</v>
      </c>
      <c r="K25" s="554" t="s">
        <v>1628</v>
      </c>
      <c r="L25" s="554" t="s">
        <v>762</v>
      </c>
      <c r="M25" s="554" t="s">
        <v>129</v>
      </c>
      <c r="N25" s="556" t="s">
        <v>1629</v>
      </c>
      <c r="O25" s="554"/>
      <c r="P25" s="554" t="s">
        <v>1612</v>
      </c>
    </row>
    <row r="26" spans="1:16">
      <c r="A26" s="557">
        <v>4310200953</v>
      </c>
      <c r="B26" s="557" t="s">
        <v>2244</v>
      </c>
      <c r="C26" s="557" t="s">
        <v>913</v>
      </c>
      <c r="D26" s="557" t="s">
        <v>2278</v>
      </c>
      <c r="E26" s="557" t="s">
        <v>2246</v>
      </c>
      <c r="F26" s="557" t="s">
        <v>2276</v>
      </c>
      <c r="G26" s="557" t="s">
        <v>2277</v>
      </c>
      <c r="H26" s="557" t="s">
        <v>2243</v>
      </c>
      <c r="I26" s="558">
        <v>8660861</v>
      </c>
      <c r="J26" s="557" t="s">
        <v>2245</v>
      </c>
      <c r="K26" s="557" t="s">
        <v>2246</v>
      </c>
      <c r="L26" s="557"/>
      <c r="M26" s="554" t="s">
        <v>129</v>
      </c>
      <c r="N26" s="559">
        <v>44682</v>
      </c>
      <c r="O26" s="554"/>
      <c r="P26" s="554" t="s">
        <v>1612</v>
      </c>
    </row>
    <row r="27" spans="1:16" ht="13.5">
      <c r="A27" s="557">
        <v>4310200961</v>
      </c>
      <c r="B27" s="557" t="s">
        <v>2235</v>
      </c>
      <c r="C27" s="557" t="s">
        <v>2271</v>
      </c>
      <c r="D27" s="557" t="s">
        <v>2272</v>
      </c>
      <c r="E27" s="560" t="s">
        <v>2273</v>
      </c>
      <c r="F27" s="557" t="s">
        <v>128</v>
      </c>
      <c r="G27" s="557" t="s">
        <v>2274</v>
      </c>
      <c r="H27" s="557" t="s">
        <v>2237</v>
      </c>
      <c r="I27" s="558">
        <v>8660898</v>
      </c>
      <c r="J27" s="557" t="s">
        <v>2236</v>
      </c>
      <c r="K27" s="557" t="s">
        <v>2242</v>
      </c>
      <c r="L27" s="557"/>
      <c r="M27" s="554" t="s">
        <v>1174</v>
      </c>
      <c r="N27" s="559">
        <v>44682</v>
      </c>
      <c r="O27" s="554"/>
      <c r="P27" s="554" t="s">
        <v>1612</v>
      </c>
    </row>
    <row r="28" spans="1:16">
      <c r="A28" s="553">
        <v>4310300209</v>
      </c>
      <c r="B28" s="554" t="s">
        <v>1032</v>
      </c>
      <c r="C28" s="554" t="s">
        <v>834</v>
      </c>
      <c r="D28" s="554" t="s">
        <v>2013</v>
      </c>
      <c r="E28" s="554" t="s">
        <v>186</v>
      </c>
      <c r="F28" s="554" t="s">
        <v>128</v>
      </c>
      <c r="G28" s="554" t="s">
        <v>2014</v>
      </c>
      <c r="H28" s="554" t="s">
        <v>187</v>
      </c>
      <c r="I28" s="555" t="s">
        <v>834</v>
      </c>
      <c r="J28" s="554" t="s">
        <v>2013</v>
      </c>
      <c r="K28" s="554" t="s">
        <v>186</v>
      </c>
      <c r="L28" s="554" t="s">
        <v>762</v>
      </c>
      <c r="M28" s="554" t="s">
        <v>129</v>
      </c>
      <c r="N28" s="556" t="s">
        <v>1658</v>
      </c>
      <c r="O28" s="554"/>
      <c r="P28" s="554" t="s">
        <v>1612</v>
      </c>
    </row>
    <row r="29" spans="1:16">
      <c r="A29" s="553">
        <v>4310300225</v>
      </c>
      <c r="B29" s="554" t="s">
        <v>1033</v>
      </c>
      <c r="C29" s="554" t="s">
        <v>809</v>
      </c>
      <c r="D29" s="554" t="s">
        <v>1662</v>
      </c>
      <c r="E29" s="554" t="s">
        <v>189</v>
      </c>
      <c r="F29" s="554" t="s">
        <v>128</v>
      </c>
      <c r="G29" s="554" t="s">
        <v>1663</v>
      </c>
      <c r="H29" s="554" t="s">
        <v>188</v>
      </c>
      <c r="I29" s="555" t="s">
        <v>809</v>
      </c>
      <c r="J29" s="554" t="s">
        <v>1662</v>
      </c>
      <c r="K29" s="554" t="s">
        <v>189</v>
      </c>
      <c r="L29" s="554" t="s">
        <v>762</v>
      </c>
      <c r="M29" s="554" t="s">
        <v>129</v>
      </c>
      <c r="N29" s="556" t="s">
        <v>1631</v>
      </c>
      <c r="O29" s="554"/>
      <c r="P29" s="554" t="s">
        <v>1612</v>
      </c>
    </row>
    <row r="30" spans="1:16">
      <c r="A30" s="553">
        <v>4310300233</v>
      </c>
      <c r="B30" s="554" t="s">
        <v>1034</v>
      </c>
      <c r="C30" s="554" t="s">
        <v>834</v>
      </c>
      <c r="D30" s="554" t="s">
        <v>1818</v>
      </c>
      <c r="E30" s="554" t="s">
        <v>191</v>
      </c>
      <c r="F30" s="554" t="s">
        <v>157</v>
      </c>
      <c r="G30" s="554" t="s">
        <v>192</v>
      </c>
      <c r="H30" s="554" t="s">
        <v>190</v>
      </c>
      <c r="I30" s="555" t="s">
        <v>834</v>
      </c>
      <c r="J30" s="554" t="s">
        <v>1818</v>
      </c>
      <c r="K30" s="554" t="s">
        <v>191</v>
      </c>
      <c r="L30" s="554" t="s">
        <v>764</v>
      </c>
      <c r="M30" s="554" t="s">
        <v>137</v>
      </c>
      <c r="N30" s="556" t="s">
        <v>1730</v>
      </c>
      <c r="O30" s="554"/>
      <c r="P30" s="554" t="s">
        <v>1612</v>
      </c>
    </row>
    <row r="31" spans="1:16">
      <c r="A31" s="553">
        <v>4310300241</v>
      </c>
      <c r="B31" s="554" t="s">
        <v>1035</v>
      </c>
      <c r="C31" s="554" t="s">
        <v>888</v>
      </c>
      <c r="D31" s="554" t="s">
        <v>1857</v>
      </c>
      <c r="E31" s="554" t="s">
        <v>910</v>
      </c>
      <c r="F31" s="554" t="s">
        <v>157</v>
      </c>
      <c r="G31" s="554" t="s">
        <v>195</v>
      </c>
      <c r="H31" s="554" t="s">
        <v>193</v>
      </c>
      <c r="I31" s="555" t="s">
        <v>873</v>
      </c>
      <c r="J31" s="554" t="s">
        <v>1858</v>
      </c>
      <c r="K31" s="554" t="s">
        <v>194</v>
      </c>
      <c r="L31" s="554" t="s">
        <v>764</v>
      </c>
      <c r="M31" s="554" t="s">
        <v>1174</v>
      </c>
      <c r="N31" s="556" t="s">
        <v>1828</v>
      </c>
      <c r="O31" s="554"/>
      <c r="P31" s="554" t="s">
        <v>1612</v>
      </c>
    </row>
    <row r="32" spans="1:16">
      <c r="A32" s="553">
        <v>4310300274</v>
      </c>
      <c r="B32" s="554" t="s">
        <v>1008</v>
      </c>
      <c r="C32" s="554" t="s">
        <v>793</v>
      </c>
      <c r="D32" s="554" t="s">
        <v>1646</v>
      </c>
      <c r="E32" s="554" t="s">
        <v>794</v>
      </c>
      <c r="F32" s="554" t="s">
        <v>128</v>
      </c>
      <c r="G32" s="554" t="s">
        <v>198</v>
      </c>
      <c r="H32" s="554" t="s">
        <v>196</v>
      </c>
      <c r="I32" s="555" t="s">
        <v>795</v>
      </c>
      <c r="J32" s="554" t="s">
        <v>1647</v>
      </c>
      <c r="K32" s="554" t="s">
        <v>197</v>
      </c>
      <c r="L32" s="554" t="s">
        <v>761</v>
      </c>
      <c r="M32" s="554" t="s">
        <v>1175</v>
      </c>
      <c r="N32" s="556" t="s">
        <v>1648</v>
      </c>
      <c r="O32" s="554"/>
      <c r="P32" s="554" t="s">
        <v>1612</v>
      </c>
    </row>
    <row r="33" spans="1:16">
      <c r="A33" s="553">
        <v>4310300316</v>
      </c>
      <c r="B33" s="554" t="s">
        <v>1940</v>
      </c>
      <c r="C33" s="554" t="s">
        <v>889</v>
      </c>
      <c r="D33" s="554" t="s">
        <v>1941</v>
      </c>
      <c r="E33" s="554" t="s">
        <v>200</v>
      </c>
      <c r="F33" s="554" t="s">
        <v>201</v>
      </c>
      <c r="G33" s="554" t="s">
        <v>202</v>
      </c>
      <c r="H33" s="554" t="s">
        <v>199</v>
      </c>
      <c r="I33" s="555" t="s">
        <v>889</v>
      </c>
      <c r="J33" s="554" t="s">
        <v>1941</v>
      </c>
      <c r="K33" s="554" t="s">
        <v>200</v>
      </c>
      <c r="L33" s="554" t="s">
        <v>764</v>
      </c>
      <c r="M33" s="554" t="s">
        <v>137</v>
      </c>
      <c r="N33" s="556" t="s">
        <v>1668</v>
      </c>
      <c r="O33" s="554"/>
      <c r="P33" s="554" t="s">
        <v>1612</v>
      </c>
    </row>
    <row r="34" spans="1:16">
      <c r="A34" s="553">
        <v>4310300340</v>
      </c>
      <c r="B34" s="554" t="s">
        <v>205</v>
      </c>
      <c r="C34" s="554" t="s">
        <v>930</v>
      </c>
      <c r="D34" s="554" t="s">
        <v>2083</v>
      </c>
      <c r="E34" s="554" t="s">
        <v>221</v>
      </c>
      <c r="F34" s="554" t="s">
        <v>128</v>
      </c>
      <c r="G34" s="554" t="s">
        <v>206</v>
      </c>
      <c r="H34" s="554" t="s">
        <v>203</v>
      </c>
      <c r="I34" s="555" t="s">
        <v>809</v>
      </c>
      <c r="J34" s="554" t="s">
        <v>2084</v>
      </c>
      <c r="K34" s="554" t="s">
        <v>204</v>
      </c>
      <c r="L34" s="554" t="s">
        <v>762</v>
      </c>
      <c r="M34" s="554" t="s">
        <v>129</v>
      </c>
      <c r="N34" s="556" t="s">
        <v>1838</v>
      </c>
      <c r="O34" s="554"/>
      <c r="P34" s="554" t="s">
        <v>1612</v>
      </c>
    </row>
    <row r="35" spans="1:16">
      <c r="A35" s="553">
        <v>4310300373</v>
      </c>
      <c r="B35" s="554" t="s">
        <v>207</v>
      </c>
      <c r="C35" s="554" t="s">
        <v>920</v>
      </c>
      <c r="D35" s="554" t="s">
        <v>1925</v>
      </c>
      <c r="E35" s="554" t="s">
        <v>208</v>
      </c>
      <c r="F35" s="554" t="s">
        <v>201</v>
      </c>
      <c r="G35" s="554" t="s">
        <v>209</v>
      </c>
      <c r="H35" s="554" t="s">
        <v>207</v>
      </c>
      <c r="I35" s="555" t="s">
        <v>834</v>
      </c>
      <c r="J35" s="554" t="s">
        <v>1926</v>
      </c>
      <c r="K35" s="554" t="s">
        <v>208</v>
      </c>
      <c r="L35" s="554" t="s">
        <v>764</v>
      </c>
      <c r="M35" s="554" t="s">
        <v>137</v>
      </c>
      <c r="N35" s="556" t="s">
        <v>1885</v>
      </c>
      <c r="O35" s="554"/>
      <c r="P35" s="554" t="s">
        <v>1612</v>
      </c>
    </row>
    <row r="36" spans="1:16">
      <c r="A36" s="553">
        <v>4310300415</v>
      </c>
      <c r="B36" s="554" t="s">
        <v>1377</v>
      </c>
      <c r="C36" s="554" t="s">
        <v>799</v>
      </c>
      <c r="D36" s="554" t="s">
        <v>1938</v>
      </c>
      <c r="E36" s="554" t="s">
        <v>211</v>
      </c>
      <c r="F36" s="554" t="s">
        <v>201</v>
      </c>
      <c r="G36" s="554" t="s">
        <v>212</v>
      </c>
      <c r="H36" s="554" t="s">
        <v>210</v>
      </c>
      <c r="I36" s="555" t="s">
        <v>799</v>
      </c>
      <c r="J36" s="554" t="s">
        <v>1938</v>
      </c>
      <c r="K36" s="554" t="s">
        <v>211</v>
      </c>
      <c r="L36" s="554" t="s">
        <v>764</v>
      </c>
      <c r="M36" s="554" t="s">
        <v>137</v>
      </c>
      <c r="N36" s="556" t="s">
        <v>1939</v>
      </c>
      <c r="O36" s="554"/>
      <c r="P36" s="554" t="s">
        <v>1612</v>
      </c>
    </row>
    <row r="37" spans="1:16">
      <c r="A37" s="553">
        <v>4310300456</v>
      </c>
      <c r="B37" s="554" t="s">
        <v>1008</v>
      </c>
      <c r="C37" s="554" t="s">
        <v>793</v>
      </c>
      <c r="D37" s="554" t="s">
        <v>1649</v>
      </c>
      <c r="E37" s="554" t="s">
        <v>794</v>
      </c>
      <c r="F37" s="554" t="s">
        <v>128</v>
      </c>
      <c r="G37" s="554" t="s">
        <v>198</v>
      </c>
      <c r="H37" s="554" t="s">
        <v>196</v>
      </c>
      <c r="I37" s="555" t="s">
        <v>796</v>
      </c>
      <c r="J37" s="554" t="s">
        <v>1650</v>
      </c>
      <c r="K37" s="554" t="s">
        <v>197</v>
      </c>
      <c r="L37" s="554" t="s">
        <v>797</v>
      </c>
      <c r="M37" s="554" t="s">
        <v>798</v>
      </c>
      <c r="N37" s="556" t="s">
        <v>1651</v>
      </c>
      <c r="O37" s="554"/>
      <c r="P37" s="554" t="s">
        <v>1612</v>
      </c>
    </row>
    <row r="38" spans="1:16">
      <c r="A38" s="553">
        <v>4310300472</v>
      </c>
      <c r="B38" s="554" t="s">
        <v>1879</v>
      </c>
      <c r="C38" s="554" t="s">
        <v>1037</v>
      </c>
      <c r="D38" s="554" t="s">
        <v>1038</v>
      </c>
      <c r="E38" s="554" t="s">
        <v>1039</v>
      </c>
      <c r="F38" s="554" t="s">
        <v>157</v>
      </c>
      <c r="G38" s="554" t="s">
        <v>1040</v>
      </c>
      <c r="H38" s="554" t="s">
        <v>1041</v>
      </c>
      <c r="I38" s="555" t="s">
        <v>796</v>
      </c>
      <c r="J38" s="554" t="s">
        <v>1880</v>
      </c>
      <c r="K38" s="554" t="s">
        <v>1881</v>
      </c>
      <c r="L38" s="554" t="s">
        <v>764</v>
      </c>
      <c r="M38" s="554" t="s">
        <v>137</v>
      </c>
      <c r="N38" s="556" t="s">
        <v>1718</v>
      </c>
      <c r="O38" s="554"/>
      <c r="P38" s="554" t="s">
        <v>1612</v>
      </c>
    </row>
    <row r="39" spans="1:16">
      <c r="A39" s="557">
        <v>4310300480</v>
      </c>
      <c r="B39" s="557" t="s">
        <v>2238</v>
      </c>
      <c r="C39" s="557" t="s">
        <v>920</v>
      </c>
      <c r="D39" s="557" t="s">
        <v>2275</v>
      </c>
      <c r="E39" s="557" t="s">
        <v>208</v>
      </c>
      <c r="F39" s="557" t="s">
        <v>201</v>
      </c>
      <c r="G39" s="557" t="s">
        <v>209</v>
      </c>
      <c r="H39" s="557" t="s">
        <v>2239</v>
      </c>
      <c r="I39" s="558">
        <v>8640027</v>
      </c>
      <c r="J39" s="557" t="s">
        <v>2240</v>
      </c>
      <c r="K39" s="557" t="s">
        <v>2241</v>
      </c>
      <c r="L39" s="557"/>
      <c r="M39" s="554" t="s">
        <v>129</v>
      </c>
      <c r="N39" s="561">
        <v>44682</v>
      </c>
      <c r="O39" s="554"/>
      <c r="P39" s="554" t="s">
        <v>1612</v>
      </c>
    </row>
    <row r="40" spans="1:16">
      <c r="A40" s="553">
        <v>4310400132</v>
      </c>
      <c r="B40" s="554" t="s">
        <v>1044</v>
      </c>
      <c r="C40" s="554" t="s">
        <v>873</v>
      </c>
      <c r="D40" s="554" t="s">
        <v>2032</v>
      </c>
      <c r="E40" s="554" t="s">
        <v>213</v>
      </c>
      <c r="F40" s="554" t="s">
        <v>128</v>
      </c>
      <c r="G40" s="554" t="s">
        <v>214</v>
      </c>
      <c r="H40" s="554" t="s">
        <v>2033</v>
      </c>
      <c r="I40" s="555" t="s">
        <v>2034</v>
      </c>
      <c r="J40" s="554" t="s">
        <v>2035</v>
      </c>
      <c r="K40" s="554" t="s">
        <v>213</v>
      </c>
      <c r="L40" s="554" t="s">
        <v>762</v>
      </c>
      <c r="M40" s="554" t="s">
        <v>129</v>
      </c>
      <c r="N40" s="556" t="s">
        <v>1974</v>
      </c>
      <c r="O40" s="554"/>
      <c r="P40" s="554" t="s">
        <v>1612</v>
      </c>
    </row>
    <row r="41" spans="1:16">
      <c r="A41" s="553">
        <v>4310400140</v>
      </c>
      <c r="B41" s="554" t="s">
        <v>1014</v>
      </c>
      <c r="C41" s="554" t="s">
        <v>977</v>
      </c>
      <c r="D41" s="554" t="s">
        <v>2062</v>
      </c>
      <c r="E41" s="554" t="s">
        <v>337</v>
      </c>
      <c r="F41" s="554" t="s">
        <v>128</v>
      </c>
      <c r="G41" s="554" t="s">
        <v>217</v>
      </c>
      <c r="H41" s="554" t="s">
        <v>215</v>
      </c>
      <c r="I41" s="555" t="s">
        <v>978</v>
      </c>
      <c r="J41" s="554" t="s">
        <v>2062</v>
      </c>
      <c r="K41" s="554" t="s">
        <v>216</v>
      </c>
      <c r="L41" s="554" t="s">
        <v>762</v>
      </c>
      <c r="M41" s="554" t="s">
        <v>129</v>
      </c>
      <c r="N41" s="556" t="s">
        <v>2063</v>
      </c>
      <c r="O41" s="554"/>
      <c r="P41" s="554" t="s">
        <v>1612</v>
      </c>
    </row>
    <row r="42" spans="1:16">
      <c r="A42" s="553">
        <v>4310400181</v>
      </c>
      <c r="B42" s="554" t="s">
        <v>1042</v>
      </c>
      <c r="C42" s="554" t="s">
        <v>948</v>
      </c>
      <c r="D42" s="554" t="s">
        <v>1996</v>
      </c>
      <c r="E42" s="554" t="s">
        <v>219</v>
      </c>
      <c r="F42" s="554" t="s">
        <v>128</v>
      </c>
      <c r="G42" s="554" t="s">
        <v>220</v>
      </c>
      <c r="H42" s="554" t="s">
        <v>218</v>
      </c>
      <c r="I42" s="555" t="s">
        <v>844</v>
      </c>
      <c r="J42" s="554" t="s">
        <v>1997</v>
      </c>
      <c r="K42" s="554" t="s">
        <v>219</v>
      </c>
      <c r="L42" s="554" t="s">
        <v>762</v>
      </c>
      <c r="M42" s="554" t="s">
        <v>129</v>
      </c>
      <c r="N42" s="556" t="s">
        <v>1617</v>
      </c>
      <c r="O42" s="554"/>
      <c r="P42" s="554" t="s">
        <v>1612</v>
      </c>
    </row>
    <row r="43" spans="1:16">
      <c r="A43" s="362">
        <v>4310400306</v>
      </c>
      <c r="B43" s="363" t="s">
        <v>1043</v>
      </c>
      <c r="C43" s="554" t="s">
        <v>830</v>
      </c>
      <c r="D43" s="554" t="s">
        <v>2152</v>
      </c>
      <c r="E43" s="554" t="s">
        <v>996</v>
      </c>
      <c r="F43" s="554" t="s">
        <v>224</v>
      </c>
      <c r="G43" s="554" t="s">
        <v>225</v>
      </c>
      <c r="H43" s="363" t="s">
        <v>222</v>
      </c>
      <c r="I43" s="364" t="s">
        <v>997</v>
      </c>
      <c r="J43" s="363" t="s">
        <v>2153</v>
      </c>
      <c r="K43" s="363" t="s">
        <v>223</v>
      </c>
      <c r="L43" s="554" t="s">
        <v>764</v>
      </c>
      <c r="M43" s="363" t="s">
        <v>137</v>
      </c>
      <c r="N43" s="366" t="s">
        <v>1648</v>
      </c>
      <c r="O43" s="554"/>
      <c r="P43" s="554" t="s">
        <v>1612</v>
      </c>
    </row>
    <row r="44" spans="1:16">
      <c r="A44" s="553">
        <v>4310400330</v>
      </c>
      <c r="B44" s="554" t="s">
        <v>1036</v>
      </c>
      <c r="C44" s="554" t="s">
        <v>930</v>
      </c>
      <c r="D44" s="554" t="s">
        <v>1947</v>
      </c>
      <c r="E44" s="554" t="s">
        <v>221</v>
      </c>
      <c r="F44" s="554" t="s">
        <v>128</v>
      </c>
      <c r="G44" s="554" t="s">
        <v>206</v>
      </c>
      <c r="H44" s="554" t="s">
        <v>226</v>
      </c>
      <c r="I44" s="555" t="s">
        <v>931</v>
      </c>
      <c r="J44" s="554" t="s">
        <v>1948</v>
      </c>
      <c r="K44" s="554" t="s">
        <v>227</v>
      </c>
      <c r="L44" s="554" t="s">
        <v>762</v>
      </c>
      <c r="M44" s="554" t="s">
        <v>129</v>
      </c>
      <c r="N44" s="556" t="s">
        <v>1631</v>
      </c>
      <c r="O44" s="554"/>
      <c r="P44" s="554" t="s">
        <v>1612</v>
      </c>
    </row>
    <row r="45" spans="1:16">
      <c r="A45" s="553">
        <v>4310400348</v>
      </c>
      <c r="B45" s="554" t="s">
        <v>230</v>
      </c>
      <c r="C45" s="554" t="s">
        <v>830</v>
      </c>
      <c r="D45" s="554" t="s">
        <v>1728</v>
      </c>
      <c r="E45" s="554" t="s">
        <v>229</v>
      </c>
      <c r="F45" s="554" t="s">
        <v>157</v>
      </c>
      <c r="G45" s="554" t="s">
        <v>231</v>
      </c>
      <c r="H45" s="554" t="s">
        <v>228</v>
      </c>
      <c r="I45" s="555" t="s">
        <v>830</v>
      </c>
      <c r="J45" s="554" t="s">
        <v>1729</v>
      </c>
      <c r="K45" s="554" t="s">
        <v>229</v>
      </c>
      <c r="L45" s="554" t="s">
        <v>764</v>
      </c>
      <c r="M45" s="554" t="s">
        <v>137</v>
      </c>
      <c r="N45" s="556" t="s">
        <v>1730</v>
      </c>
      <c r="O45" s="554"/>
      <c r="P45" s="554" t="s">
        <v>1612</v>
      </c>
    </row>
    <row r="46" spans="1:16">
      <c r="A46" s="553">
        <v>4310400355</v>
      </c>
      <c r="B46" s="554" t="s">
        <v>1045</v>
      </c>
      <c r="C46" s="554" t="s">
        <v>786</v>
      </c>
      <c r="D46" s="554" t="s">
        <v>1635</v>
      </c>
      <c r="E46" s="554" t="s">
        <v>787</v>
      </c>
      <c r="F46" s="554" t="s">
        <v>128</v>
      </c>
      <c r="G46" s="554" t="s">
        <v>1636</v>
      </c>
      <c r="H46" s="554" t="s">
        <v>232</v>
      </c>
      <c r="I46" s="555" t="s">
        <v>786</v>
      </c>
      <c r="J46" s="554" t="s">
        <v>1637</v>
      </c>
      <c r="K46" s="554" t="s">
        <v>233</v>
      </c>
      <c r="L46" s="554" t="s">
        <v>764</v>
      </c>
      <c r="M46" s="554" t="s">
        <v>137</v>
      </c>
      <c r="N46" s="556" t="s">
        <v>1638</v>
      </c>
      <c r="O46" s="554"/>
      <c r="P46" s="554" t="s">
        <v>1612</v>
      </c>
    </row>
    <row r="47" spans="1:16">
      <c r="A47" s="553">
        <v>4310400363</v>
      </c>
      <c r="B47" s="554" t="s">
        <v>1046</v>
      </c>
      <c r="C47" s="554" t="s">
        <v>922</v>
      </c>
      <c r="D47" s="554" t="s">
        <v>1927</v>
      </c>
      <c r="E47" s="554" t="s">
        <v>924</v>
      </c>
      <c r="F47" s="554" t="s">
        <v>201</v>
      </c>
      <c r="G47" s="554" t="s">
        <v>236</v>
      </c>
      <c r="H47" s="554" t="s">
        <v>234</v>
      </c>
      <c r="I47" s="555" t="s">
        <v>923</v>
      </c>
      <c r="J47" s="554" t="s">
        <v>1928</v>
      </c>
      <c r="K47" s="554" t="s">
        <v>235</v>
      </c>
      <c r="L47" s="554" t="s">
        <v>762</v>
      </c>
      <c r="M47" s="554" t="s">
        <v>129</v>
      </c>
      <c r="N47" s="556" t="s">
        <v>1764</v>
      </c>
      <c r="O47" s="554"/>
      <c r="P47" s="554" t="s">
        <v>1612</v>
      </c>
    </row>
    <row r="48" spans="1:16">
      <c r="A48" s="553">
        <v>4310400389</v>
      </c>
      <c r="B48" s="554" t="s">
        <v>2104</v>
      </c>
      <c r="C48" s="554" t="s">
        <v>786</v>
      </c>
      <c r="D48" s="554" t="s">
        <v>2105</v>
      </c>
      <c r="E48" s="554" t="s">
        <v>2106</v>
      </c>
      <c r="F48" s="554" t="s">
        <v>128</v>
      </c>
      <c r="G48" s="554" t="s">
        <v>239</v>
      </c>
      <c r="H48" s="554" t="s">
        <v>237</v>
      </c>
      <c r="I48" s="555" t="s">
        <v>786</v>
      </c>
      <c r="J48" s="554" t="s">
        <v>2107</v>
      </c>
      <c r="K48" s="554" t="s">
        <v>238</v>
      </c>
      <c r="L48" s="554" t="s">
        <v>762</v>
      </c>
      <c r="M48" s="554" t="s">
        <v>129</v>
      </c>
      <c r="N48" s="556" t="s">
        <v>1668</v>
      </c>
      <c r="O48" s="554"/>
      <c r="P48" s="554" t="s">
        <v>1612</v>
      </c>
    </row>
    <row r="49" spans="1:16">
      <c r="A49" s="553">
        <v>4310400413</v>
      </c>
      <c r="B49" s="554" t="s">
        <v>240</v>
      </c>
      <c r="C49" s="554" t="s">
        <v>894</v>
      </c>
      <c r="D49" s="554" t="s">
        <v>1832</v>
      </c>
      <c r="E49" s="554" t="s">
        <v>241</v>
      </c>
      <c r="F49" s="554" t="s">
        <v>157</v>
      </c>
      <c r="G49" s="554" t="s">
        <v>242</v>
      </c>
      <c r="H49" s="554" t="s">
        <v>240</v>
      </c>
      <c r="I49" s="555" t="s">
        <v>894</v>
      </c>
      <c r="J49" s="554" t="s">
        <v>1833</v>
      </c>
      <c r="K49" s="554" t="s">
        <v>241</v>
      </c>
      <c r="L49" s="554" t="s">
        <v>764</v>
      </c>
      <c r="M49" s="554" t="s">
        <v>137</v>
      </c>
      <c r="N49" s="556" t="s">
        <v>1834</v>
      </c>
      <c r="O49" s="554"/>
      <c r="P49" s="554" t="s">
        <v>1612</v>
      </c>
    </row>
    <row r="50" spans="1:16">
      <c r="A50" s="553">
        <v>4310400462</v>
      </c>
      <c r="B50" s="554" t="s">
        <v>1047</v>
      </c>
      <c r="C50" s="554" t="s">
        <v>885</v>
      </c>
      <c r="D50" s="554" t="s">
        <v>1821</v>
      </c>
      <c r="E50" s="554" t="s">
        <v>244</v>
      </c>
      <c r="F50" s="554" t="s">
        <v>157</v>
      </c>
      <c r="G50" s="554" t="s">
        <v>245</v>
      </c>
      <c r="H50" s="554" t="s">
        <v>243</v>
      </c>
      <c r="I50" s="555" t="s">
        <v>885</v>
      </c>
      <c r="J50" s="554" t="s">
        <v>1822</v>
      </c>
      <c r="K50" s="554" t="s">
        <v>244</v>
      </c>
      <c r="L50" s="554" t="s">
        <v>761</v>
      </c>
      <c r="M50" s="554" t="s">
        <v>1173</v>
      </c>
      <c r="N50" s="556" t="s">
        <v>1823</v>
      </c>
      <c r="O50" s="554"/>
      <c r="P50" s="554" t="s">
        <v>1612</v>
      </c>
    </row>
    <row r="51" spans="1:16">
      <c r="A51" s="562">
        <v>4310400504</v>
      </c>
      <c r="B51" s="557" t="s">
        <v>2189</v>
      </c>
      <c r="C51" s="557" t="s">
        <v>873</v>
      </c>
      <c r="D51" s="557" t="s">
        <v>2190</v>
      </c>
      <c r="E51" s="557" t="s">
        <v>2191</v>
      </c>
      <c r="F51" s="557" t="s">
        <v>2192</v>
      </c>
      <c r="G51" s="557" t="s">
        <v>2193</v>
      </c>
      <c r="H51" s="557" t="s">
        <v>2194</v>
      </c>
      <c r="I51" s="558" t="s">
        <v>873</v>
      </c>
      <c r="J51" s="557" t="s">
        <v>2195</v>
      </c>
      <c r="K51" s="557" t="s">
        <v>2196</v>
      </c>
      <c r="L51" s="557" t="s">
        <v>764</v>
      </c>
      <c r="M51" s="554" t="s">
        <v>137</v>
      </c>
      <c r="N51" s="558" t="s">
        <v>2197</v>
      </c>
      <c r="O51" s="554"/>
      <c r="P51" s="554" t="s">
        <v>1612</v>
      </c>
    </row>
    <row r="52" spans="1:16">
      <c r="A52" s="553">
        <v>4310500113</v>
      </c>
      <c r="B52" s="554" t="s">
        <v>1049</v>
      </c>
      <c r="C52" s="554" t="s">
        <v>961</v>
      </c>
      <c r="D52" s="554" t="s">
        <v>2077</v>
      </c>
      <c r="E52" s="554" t="s">
        <v>247</v>
      </c>
      <c r="F52" s="554" t="s">
        <v>128</v>
      </c>
      <c r="G52" s="554" t="s">
        <v>248</v>
      </c>
      <c r="H52" s="554" t="s">
        <v>246</v>
      </c>
      <c r="I52" s="555" t="s">
        <v>961</v>
      </c>
      <c r="J52" s="554" t="s">
        <v>2077</v>
      </c>
      <c r="K52" s="554" t="s">
        <v>247</v>
      </c>
      <c r="L52" s="554" t="s">
        <v>762</v>
      </c>
      <c r="M52" s="554" t="s">
        <v>129</v>
      </c>
      <c r="N52" s="556" t="s">
        <v>1779</v>
      </c>
      <c r="O52" s="554"/>
      <c r="P52" s="554" t="s">
        <v>1612</v>
      </c>
    </row>
    <row r="53" spans="1:16">
      <c r="A53" s="553">
        <v>4310500154</v>
      </c>
      <c r="B53" s="554" t="s">
        <v>251</v>
      </c>
      <c r="C53" s="554" t="s">
        <v>808</v>
      </c>
      <c r="D53" s="554" t="s">
        <v>2085</v>
      </c>
      <c r="E53" s="554" t="s">
        <v>250</v>
      </c>
      <c r="F53" s="554" t="s">
        <v>128</v>
      </c>
      <c r="G53" s="554" t="s">
        <v>252</v>
      </c>
      <c r="H53" s="554" t="s">
        <v>249</v>
      </c>
      <c r="I53" s="555" t="s">
        <v>808</v>
      </c>
      <c r="J53" s="554" t="s">
        <v>2085</v>
      </c>
      <c r="K53" s="554" t="s">
        <v>250</v>
      </c>
      <c r="L53" s="554" t="s">
        <v>762</v>
      </c>
      <c r="M53" s="554" t="s">
        <v>129</v>
      </c>
      <c r="N53" s="556" t="s">
        <v>1986</v>
      </c>
      <c r="O53" s="554"/>
      <c r="P53" s="554" t="s">
        <v>1612</v>
      </c>
    </row>
    <row r="54" spans="1:16">
      <c r="A54" s="553">
        <v>4310500170</v>
      </c>
      <c r="B54" s="554" t="s">
        <v>1048</v>
      </c>
      <c r="C54" s="554" t="s">
        <v>909</v>
      </c>
      <c r="D54" s="554" t="s">
        <v>1979</v>
      </c>
      <c r="E54" s="554" t="s">
        <v>254</v>
      </c>
      <c r="F54" s="554" t="s">
        <v>128</v>
      </c>
      <c r="G54" s="554" t="s">
        <v>255</v>
      </c>
      <c r="H54" s="554" t="s">
        <v>253</v>
      </c>
      <c r="I54" s="555" t="s">
        <v>909</v>
      </c>
      <c r="J54" s="554" t="s">
        <v>1980</v>
      </c>
      <c r="K54" s="554" t="s">
        <v>254</v>
      </c>
      <c r="L54" s="554" t="s">
        <v>761</v>
      </c>
      <c r="M54" s="554" t="s">
        <v>20</v>
      </c>
      <c r="N54" s="556" t="s">
        <v>1781</v>
      </c>
      <c r="O54" s="554"/>
      <c r="P54" s="554" t="s">
        <v>1831</v>
      </c>
    </row>
    <row r="55" spans="1:16">
      <c r="A55" s="553">
        <v>4310500212</v>
      </c>
      <c r="B55" s="554" t="s">
        <v>1050</v>
      </c>
      <c r="C55" s="554" t="s">
        <v>789</v>
      </c>
      <c r="D55" s="554" t="s">
        <v>1641</v>
      </c>
      <c r="E55" s="554" t="s">
        <v>257</v>
      </c>
      <c r="F55" s="554" t="s">
        <v>128</v>
      </c>
      <c r="G55" s="554" t="s">
        <v>258</v>
      </c>
      <c r="H55" s="554" t="s">
        <v>256</v>
      </c>
      <c r="I55" s="555" t="s">
        <v>789</v>
      </c>
      <c r="J55" s="554" t="s">
        <v>1641</v>
      </c>
      <c r="K55" s="554" t="s">
        <v>257</v>
      </c>
      <c r="L55" s="554" t="s">
        <v>764</v>
      </c>
      <c r="M55" s="554" t="s">
        <v>137</v>
      </c>
      <c r="N55" s="556" t="s">
        <v>1642</v>
      </c>
      <c r="O55" s="554"/>
      <c r="P55" s="554" t="s">
        <v>1612</v>
      </c>
    </row>
    <row r="56" spans="1:16">
      <c r="A56" s="553">
        <v>4310500238</v>
      </c>
      <c r="B56" s="554" t="s">
        <v>261</v>
      </c>
      <c r="C56" s="554" t="s">
        <v>836</v>
      </c>
      <c r="D56" s="554" t="s">
        <v>1739</v>
      </c>
      <c r="E56" s="554" t="s">
        <v>260</v>
      </c>
      <c r="F56" s="554" t="s">
        <v>157</v>
      </c>
      <c r="G56" s="554" t="s">
        <v>1378</v>
      </c>
      <c r="H56" s="554" t="s">
        <v>259</v>
      </c>
      <c r="I56" s="555" t="s">
        <v>837</v>
      </c>
      <c r="J56" s="554" t="s">
        <v>1740</v>
      </c>
      <c r="K56" s="554" t="s">
        <v>260</v>
      </c>
      <c r="L56" s="554" t="s">
        <v>764</v>
      </c>
      <c r="M56" s="554" t="s">
        <v>137</v>
      </c>
      <c r="N56" s="556" t="s">
        <v>1741</v>
      </c>
      <c r="O56" s="554"/>
      <c r="P56" s="554" t="s">
        <v>1612</v>
      </c>
    </row>
    <row r="57" spans="1:16">
      <c r="A57" s="553">
        <v>4310500246</v>
      </c>
      <c r="B57" s="554" t="s">
        <v>1051</v>
      </c>
      <c r="C57" s="554" t="s">
        <v>806</v>
      </c>
      <c r="D57" s="554" t="s">
        <v>1656</v>
      </c>
      <c r="E57" s="554" t="s">
        <v>807</v>
      </c>
      <c r="F57" s="554" t="s">
        <v>128</v>
      </c>
      <c r="G57" s="554" t="s">
        <v>264</v>
      </c>
      <c r="H57" s="554" t="s">
        <v>262</v>
      </c>
      <c r="I57" s="555" t="s">
        <v>808</v>
      </c>
      <c r="J57" s="554" t="s">
        <v>1657</v>
      </c>
      <c r="K57" s="554" t="s">
        <v>263</v>
      </c>
      <c r="L57" s="554" t="s">
        <v>764</v>
      </c>
      <c r="M57" s="554" t="s">
        <v>1174</v>
      </c>
      <c r="N57" s="556" t="s">
        <v>1658</v>
      </c>
      <c r="O57" s="554"/>
      <c r="P57" s="554" t="s">
        <v>1659</v>
      </c>
    </row>
    <row r="58" spans="1:16">
      <c r="A58" s="553">
        <v>4310500261</v>
      </c>
      <c r="B58" s="554" t="s">
        <v>1052</v>
      </c>
      <c r="C58" s="554" t="s">
        <v>891</v>
      </c>
      <c r="D58" s="554" t="s">
        <v>1825</v>
      </c>
      <c r="E58" s="554" t="s">
        <v>892</v>
      </c>
      <c r="F58" s="554" t="s">
        <v>157</v>
      </c>
      <c r="G58" s="554" t="s">
        <v>1826</v>
      </c>
      <c r="H58" s="554" t="s">
        <v>265</v>
      </c>
      <c r="I58" s="555" t="s">
        <v>893</v>
      </c>
      <c r="J58" s="554" t="s">
        <v>1827</v>
      </c>
      <c r="K58" s="554" t="s">
        <v>266</v>
      </c>
      <c r="L58" s="554" t="s">
        <v>764</v>
      </c>
      <c r="M58" s="554" t="s">
        <v>1174</v>
      </c>
      <c r="N58" s="556" t="s">
        <v>1828</v>
      </c>
      <c r="O58" s="554"/>
      <c r="P58" s="554" t="s">
        <v>1612</v>
      </c>
    </row>
    <row r="59" spans="1:16">
      <c r="A59" s="553">
        <v>4310500287</v>
      </c>
      <c r="B59" s="554" t="s">
        <v>1053</v>
      </c>
      <c r="C59" s="554" t="s">
        <v>907</v>
      </c>
      <c r="D59" s="554" t="s">
        <v>1852</v>
      </c>
      <c r="E59" s="554" t="s">
        <v>269</v>
      </c>
      <c r="F59" s="554" t="s">
        <v>157</v>
      </c>
      <c r="G59" s="554" t="s">
        <v>270</v>
      </c>
      <c r="H59" s="554" t="s">
        <v>268</v>
      </c>
      <c r="I59" s="555" t="s">
        <v>908</v>
      </c>
      <c r="J59" s="554" t="s">
        <v>1853</v>
      </c>
      <c r="K59" s="554" t="s">
        <v>269</v>
      </c>
      <c r="L59" s="554" t="s">
        <v>764</v>
      </c>
      <c r="M59" s="554" t="s">
        <v>137</v>
      </c>
      <c r="N59" s="556" t="s">
        <v>1854</v>
      </c>
      <c r="O59" s="554"/>
      <c r="P59" s="554" t="s">
        <v>1612</v>
      </c>
    </row>
    <row r="60" spans="1:16">
      <c r="A60" s="553">
        <v>4310500303</v>
      </c>
      <c r="B60" s="554" t="s">
        <v>1054</v>
      </c>
      <c r="C60" s="554" t="s">
        <v>789</v>
      </c>
      <c r="D60" s="554" t="s">
        <v>1761</v>
      </c>
      <c r="E60" s="554" t="s">
        <v>272</v>
      </c>
      <c r="F60" s="554" t="s">
        <v>154</v>
      </c>
      <c r="G60" s="554" t="s">
        <v>273</v>
      </c>
      <c r="H60" s="554" t="s">
        <v>271</v>
      </c>
      <c r="I60" s="555" t="s">
        <v>789</v>
      </c>
      <c r="J60" s="554" t="s">
        <v>1761</v>
      </c>
      <c r="K60" s="554" t="s">
        <v>272</v>
      </c>
      <c r="L60" s="554" t="s">
        <v>764</v>
      </c>
      <c r="M60" s="554" t="s">
        <v>1174</v>
      </c>
      <c r="N60" s="556" t="s">
        <v>1762</v>
      </c>
      <c r="O60" s="554"/>
      <c r="P60" s="554" t="s">
        <v>1612</v>
      </c>
    </row>
    <row r="61" spans="1:16">
      <c r="A61" s="553">
        <v>4310500394</v>
      </c>
      <c r="B61" s="554" t="s">
        <v>276</v>
      </c>
      <c r="C61" s="554" t="s">
        <v>828</v>
      </c>
      <c r="D61" s="554" t="s">
        <v>1726</v>
      </c>
      <c r="E61" s="554" t="s">
        <v>275</v>
      </c>
      <c r="F61" s="554" t="s">
        <v>157</v>
      </c>
      <c r="G61" s="554" t="s">
        <v>277</v>
      </c>
      <c r="H61" s="554" t="s">
        <v>274</v>
      </c>
      <c r="I61" s="555" t="s">
        <v>828</v>
      </c>
      <c r="J61" s="554" t="s">
        <v>1726</v>
      </c>
      <c r="K61" s="554" t="s">
        <v>275</v>
      </c>
      <c r="L61" s="554" t="s">
        <v>764</v>
      </c>
      <c r="M61" s="554" t="s">
        <v>137</v>
      </c>
      <c r="N61" s="556" t="s">
        <v>1727</v>
      </c>
      <c r="O61" s="554"/>
      <c r="P61" s="554" t="s">
        <v>1612</v>
      </c>
    </row>
    <row r="62" spans="1:16">
      <c r="A62" s="553">
        <v>4310500410</v>
      </c>
      <c r="B62" s="554" t="s">
        <v>1055</v>
      </c>
      <c r="C62" s="554" t="s">
        <v>1931</v>
      </c>
      <c r="D62" s="554" t="s">
        <v>1932</v>
      </c>
      <c r="E62" s="554" t="s">
        <v>278</v>
      </c>
      <c r="F62" s="554" t="s">
        <v>201</v>
      </c>
      <c r="G62" s="554" t="s">
        <v>1379</v>
      </c>
      <c r="H62" s="554" t="s">
        <v>1933</v>
      </c>
      <c r="I62" s="555" t="s">
        <v>1931</v>
      </c>
      <c r="J62" s="554" t="s">
        <v>1932</v>
      </c>
      <c r="K62" s="554" t="s">
        <v>278</v>
      </c>
      <c r="L62" s="554" t="s">
        <v>764</v>
      </c>
      <c r="M62" s="554" t="s">
        <v>1174</v>
      </c>
      <c r="N62" s="556" t="s">
        <v>1776</v>
      </c>
      <c r="O62" s="554"/>
      <c r="P62" s="554" t="s">
        <v>1612</v>
      </c>
    </row>
    <row r="63" spans="1:16">
      <c r="A63" s="553">
        <v>4310500477</v>
      </c>
      <c r="B63" s="554" t="s">
        <v>1805</v>
      </c>
      <c r="C63" s="554" t="s">
        <v>876</v>
      </c>
      <c r="D63" s="554" t="s">
        <v>1806</v>
      </c>
      <c r="E63" s="554" t="s">
        <v>267</v>
      </c>
      <c r="F63" s="554" t="s">
        <v>157</v>
      </c>
      <c r="G63" s="554" t="s">
        <v>1807</v>
      </c>
      <c r="H63" s="554" t="s">
        <v>1808</v>
      </c>
      <c r="I63" s="555" t="s">
        <v>876</v>
      </c>
      <c r="J63" s="554" t="s">
        <v>1809</v>
      </c>
      <c r="K63" s="554" t="s">
        <v>267</v>
      </c>
      <c r="L63" s="554" t="s">
        <v>762</v>
      </c>
      <c r="M63" s="554" t="s">
        <v>129</v>
      </c>
      <c r="N63" s="556" t="s">
        <v>1810</v>
      </c>
      <c r="O63" s="554"/>
      <c r="P63" s="554" t="s">
        <v>1612</v>
      </c>
    </row>
    <row r="64" spans="1:16">
      <c r="A64" s="562">
        <v>4310500485</v>
      </c>
      <c r="B64" s="557" t="s">
        <v>2181</v>
      </c>
      <c r="C64" s="557" t="s">
        <v>2182</v>
      </c>
      <c r="D64" s="557" t="s">
        <v>2183</v>
      </c>
      <c r="E64" s="557" t="s">
        <v>2184</v>
      </c>
      <c r="F64" s="557" t="s">
        <v>305</v>
      </c>
      <c r="G64" s="557" t="s">
        <v>2185</v>
      </c>
      <c r="H64" s="557" t="s">
        <v>2186</v>
      </c>
      <c r="I64" s="558" t="s">
        <v>908</v>
      </c>
      <c r="J64" s="557" t="s">
        <v>2187</v>
      </c>
      <c r="K64" s="557" t="s">
        <v>2188</v>
      </c>
      <c r="L64" s="557" t="s">
        <v>762</v>
      </c>
      <c r="M64" s="554" t="s">
        <v>129</v>
      </c>
      <c r="N64" s="558" t="s">
        <v>1810</v>
      </c>
      <c r="O64" s="554"/>
      <c r="P64" s="554" t="s">
        <v>1612</v>
      </c>
    </row>
    <row r="65" spans="1:16">
      <c r="A65" s="553">
        <v>4310600087</v>
      </c>
      <c r="B65" s="554" t="s">
        <v>1057</v>
      </c>
      <c r="C65" s="554" t="s">
        <v>845</v>
      </c>
      <c r="D65" s="554" t="s">
        <v>1744</v>
      </c>
      <c r="E65" s="554" t="s">
        <v>846</v>
      </c>
      <c r="F65" s="554" t="s">
        <v>128</v>
      </c>
      <c r="G65" s="554" t="s">
        <v>281</v>
      </c>
      <c r="H65" s="554" t="s">
        <v>279</v>
      </c>
      <c r="I65" s="555" t="s">
        <v>845</v>
      </c>
      <c r="J65" s="554" t="s">
        <v>1745</v>
      </c>
      <c r="K65" s="554" t="s">
        <v>280</v>
      </c>
      <c r="L65" s="554" t="s">
        <v>761</v>
      </c>
      <c r="M65" s="554" t="s">
        <v>1173</v>
      </c>
      <c r="N65" s="556" t="s">
        <v>1746</v>
      </c>
      <c r="O65" s="554"/>
      <c r="P65" s="554" t="s">
        <v>1612</v>
      </c>
    </row>
    <row r="66" spans="1:16">
      <c r="A66" s="553">
        <v>4310600103</v>
      </c>
      <c r="B66" s="554" t="s">
        <v>1058</v>
      </c>
      <c r="C66" s="554" t="s">
        <v>979</v>
      </c>
      <c r="D66" s="554" t="s">
        <v>2065</v>
      </c>
      <c r="E66" s="554" t="s">
        <v>283</v>
      </c>
      <c r="F66" s="554" t="s">
        <v>128</v>
      </c>
      <c r="G66" s="554" t="s">
        <v>2066</v>
      </c>
      <c r="H66" s="554" t="s">
        <v>282</v>
      </c>
      <c r="I66" s="555" t="s">
        <v>979</v>
      </c>
      <c r="J66" s="554" t="s">
        <v>2065</v>
      </c>
      <c r="K66" s="554" t="s">
        <v>283</v>
      </c>
      <c r="L66" s="554" t="s">
        <v>761</v>
      </c>
      <c r="M66" s="554" t="s">
        <v>2229</v>
      </c>
      <c r="N66" s="556" t="s">
        <v>1698</v>
      </c>
      <c r="O66" s="554"/>
      <c r="P66" s="554" t="s">
        <v>1612</v>
      </c>
    </row>
    <row r="67" spans="1:16">
      <c r="A67" s="553">
        <v>4310600137</v>
      </c>
      <c r="B67" s="554" t="s">
        <v>1059</v>
      </c>
      <c r="C67" s="554" t="s">
        <v>814</v>
      </c>
      <c r="D67" s="554" t="s">
        <v>1664</v>
      </c>
      <c r="E67" s="554" t="s">
        <v>285</v>
      </c>
      <c r="F67" s="554" t="s">
        <v>128</v>
      </c>
      <c r="G67" s="554" t="s">
        <v>286</v>
      </c>
      <c r="H67" s="554" t="s">
        <v>284</v>
      </c>
      <c r="I67" s="555" t="s">
        <v>814</v>
      </c>
      <c r="J67" s="554" t="s">
        <v>1665</v>
      </c>
      <c r="K67" s="554" t="s">
        <v>285</v>
      </c>
      <c r="L67" s="554" t="s">
        <v>762</v>
      </c>
      <c r="M67" s="554" t="s">
        <v>129</v>
      </c>
      <c r="N67" s="556" t="s">
        <v>1617</v>
      </c>
      <c r="O67" s="554"/>
      <c r="P67" s="554" t="s">
        <v>1612</v>
      </c>
    </row>
    <row r="68" spans="1:16">
      <c r="A68" s="553">
        <v>4310600210</v>
      </c>
      <c r="B68" s="554" t="s">
        <v>1056</v>
      </c>
      <c r="C68" s="554" t="s">
        <v>969</v>
      </c>
      <c r="D68" s="554" t="s">
        <v>2049</v>
      </c>
      <c r="E68" s="554" t="s">
        <v>970</v>
      </c>
      <c r="F68" s="554" t="s">
        <v>128</v>
      </c>
      <c r="G68" s="554" t="s">
        <v>287</v>
      </c>
      <c r="H68" s="554" t="s">
        <v>288</v>
      </c>
      <c r="I68" s="555" t="s">
        <v>969</v>
      </c>
      <c r="J68" s="554" t="s">
        <v>2050</v>
      </c>
      <c r="K68" s="554" t="s">
        <v>289</v>
      </c>
      <c r="L68" s="554" t="s">
        <v>762</v>
      </c>
      <c r="M68" s="554" t="s">
        <v>129</v>
      </c>
      <c r="N68" s="556" t="s">
        <v>1631</v>
      </c>
      <c r="O68" s="554"/>
      <c r="P68" s="554" t="s">
        <v>1612</v>
      </c>
    </row>
    <row r="69" spans="1:16">
      <c r="A69" s="553">
        <v>4310600251</v>
      </c>
      <c r="B69" s="554" t="s">
        <v>1060</v>
      </c>
      <c r="C69" s="554" t="s">
        <v>848</v>
      </c>
      <c r="D69" s="554" t="s">
        <v>1751</v>
      </c>
      <c r="E69" s="554" t="s">
        <v>291</v>
      </c>
      <c r="F69" s="554" t="s">
        <v>154</v>
      </c>
      <c r="G69" s="554" t="s">
        <v>292</v>
      </c>
      <c r="H69" s="554" t="s">
        <v>290</v>
      </c>
      <c r="I69" s="555" t="s">
        <v>848</v>
      </c>
      <c r="J69" s="554" t="s">
        <v>1751</v>
      </c>
      <c r="K69" s="554" t="s">
        <v>291</v>
      </c>
      <c r="L69" s="554" t="s">
        <v>764</v>
      </c>
      <c r="M69" s="554" t="s">
        <v>137</v>
      </c>
      <c r="N69" s="556" t="s">
        <v>1752</v>
      </c>
      <c r="O69" s="554"/>
      <c r="P69" s="554" t="s">
        <v>1612</v>
      </c>
    </row>
    <row r="70" spans="1:16">
      <c r="A70" s="553">
        <v>4310600319</v>
      </c>
      <c r="B70" s="554" t="s">
        <v>1061</v>
      </c>
      <c r="C70" s="554" t="s">
        <v>859</v>
      </c>
      <c r="D70" s="554" t="s">
        <v>1767</v>
      </c>
      <c r="E70" s="554" t="s">
        <v>860</v>
      </c>
      <c r="F70" s="554" t="s">
        <v>154</v>
      </c>
      <c r="G70" s="554" t="s">
        <v>295</v>
      </c>
      <c r="H70" s="554" t="s">
        <v>293</v>
      </c>
      <c r="I70" s="555" t="s">
        <v>861</v>
      </c>
      <c r="J70" s="554" t="s">
        <v>1768</v>
      </c>
      <c r="K70" s="554" t="s">
        <v>294</v>
      </c>
      <c r="L70" s="554" t="s">
        <v>764</v>
      </c>
      <c r="M70" s="554" t="s">
        <v>137</v>
      </c>
      <c r="N70" s="556" t="s">
        <v>1769</v>
      </c>
      <c r="O70" s="554"/>
      <c r="P70" s="554" t="s">
        <v>1612</v>
      </c>
    </row>
    <row r="71" spans="1:16">
      <c r="A71" s="553">
        <v>4310600335</v>
      </c>
      <c r="B71" s="554" t="s">
        <v>1062</v>
      </c>
      <c r="C71" s="554" t="s">
        <v>824</v>
      </c>
      <c r="D71" s="554" t="s">
        <v>1772</v>
      </c>
      <c r="E71" s="554" t="s">
        <v>297</v>
      </c>
      <c r="F71" s="554" t="s">
        <v>154</v>
      </c>
      <c r="G71" s="554" t="s">
        <v>298</v>
      </c>
      <c r="H71" s="554" t="s">
        <v>296</v>
      </c>
      <c r="I71" s="555" t="s">
        <v>843</v>
      </c>
      <c r="J71" s="554" t="s">
        <v>1773</v>
      </c>
      <c r="K71" s="554" t="s">
        <v>297</v>
      </c>
      <c r="L71" s="554" t="s">
        <v>762</v>
      </c>
      <c r="M71" s="554" t="s">
        <v>129</v>
      </c>
      <c r="N71" s="556" t="s">
        <v>1774</v>
      </c>
      <c r="O71" s="554"/>
      <c r="P71" s="554" t="s">
        <v>1612</v>
      </c>
    </row>
    <row r="72" spans="1:16">
      <c r="A72" s="553">
        <v>4310600343</v>
      </c>
      <c r="B72" s="554" t="s">
        <v>301</v>
      </c>
      <c r="C72" s="554" t="s">
        <v>875</v>
      </c>
      <c r="D72" s="554" t="s">
        <v>1886</v>
      </c>
      <c r="E72" s="554" t="s">
        <v>300</v>
      </c>
      <c r="F72" s="554" t="s">
        <v>157</v>
      </c>
      <c r="G72" s="554" t="s">
        <v>302</v>
      </c>
      <c r="H72" s="554" t="s">
        <v>299</v>
      </c>
      <c r="I72" s="555" t="s">
        <v>890</v>
      </c>
      <c r="J72" s="554" t="s">
        <v>1887</v>
      </c>
      <c r="K72" s="554" t="s">
        <v>300</v>
      </c>
      <c r="L72" s="554" t="s">
        <v>764</v>
      </c>
      <c r="M72" s="554" t="s">
        <v>1174</v>
      </c>
      <c r="N72" s="556" t="s">
        <v>1888</v>
      </c>
      <c r="O72" s="554"/>
      <c r="P72" s="554" t="s">
        <v>1612</v>
      </c>
    </row>
    <row r="73" spans="1:16">
      <c r="A73" s="553">
        <v>4310600350</v>
      </c>
      <c r="B73" s="554" t="s">
        <v>304</v>
      </c>
      <c r="C73" s="554" t="s">
        <v>824</v>
      </c>
      <c r="D73" s="554" t="s">
        <v>1898</v>
      </c>
      <c r="E73" s="554" t="s">
        <v>895</v>
      </c>
      <c r="F73" s="554" t="s">
        <v>305</v>
      </c>
      <c r="G73" s="554" t="s">
        <v>306</v>
      </c>
      <c r="H73" s="554" t="s">
        <v>303</v>
      </c>
      <c r="I73" s="555" t="s">
        <v>1380</v>
      </c>
      <c r="J73" s="554" t="s">
        <v>1899</v>
      </c>
      <c r="K73" s="554" t="s">
        <v>1381</v>
      </c>
      <c r="L73" s="554" t="s">
        <v>761</v>
      </c>
      <c r="M73" s="554" t="s">
        <v>1173</v>
      </c>
      <c r="N73" s="556" t="s">
        <v>1900</v>
      </c>
      <c r="O73" s="554"/>
      <c r="P73" s="554" t="s">
        <v>1612</v>
      </c>
    </row>
    <row r="74" spans="1:16">
      <c r="A74" s="553">
        <v>4310700101</v>
      </c>
      <c r="B74" s="554" t="s">
        <v>1065</v>
      </c>
      <c r="C74" s="554" t="s">
        <v>968</v>
      </c>
      <c r="D74" s="554" t="s">
        <v>2047</v>
      </c>
      <c r="E74" s="554" t="s">
        <v>308</v>
      </c>
      <c r="F74" s="554" t="s">
        <v>128</v>
      </c>
      <c r="G74" s="554" t="s">
        <v>2048</v>
      </c>
      <c r="H74" s="554" t="s">
        <v>307</v>
      </c>
      <c r="I74" s="555" t="s">
        <v>968</v>
      </c>
      <c r="J74" s="554" t="s">
        <v>2047</v>
      </c>
      <c r="K74" s="554" t="s">
        <v>308</v>
      </c>
      <c r="L74" s="554" t="s">
        <v>762</v>
      </c>
      <c r="M74" s="554" t="s">
        <v>129</v>
      </c>
      <c r="N74" s="556" t="s">
        <v>1961</v>
      </c>
      <c r="O74" s="554"/>
      <c r="P74" s="554" t="s">
        <v>1612</v>
      </c>
    </row>
    <row r="75" spans="1:16">
      <c r="A75" s="553">
        <v>4310700119</v>
      </c>
      <c r="B75" s="554" t="s">
        <v>309</v>
      </c>
      <c r="C75" s="554" t="s">
        <v>932</v>
      </c>
      <c r="D75" s="554" t="s">
        <v>2144</v>
      </c>
      <c r="E75" s="554" t="s">
        <v>310</v>
      </c>
      <c r="F75" s="554" t="s">
        <v>128</v>
      </c>
      <c r="G75" s="554" t="s">
        <v>311</v>
      </c>
      <c r="H75" s="554" t="s">
        <v>2145</v>
      </c>
      <c r="I75" s="555" t="s">
        <v>932</v>
      </c>
      <c r="J75" s="554" t="s">
        <v>2144</v>
      </c>
      <c r="K75" s="554" t="s">
        <v>310</v>
      </c>
      <c r="L75" s="554" t="s">
        <v>762</v>
      </c>
      <c r="M75" s="554" t="s">
        <v>129</v>
      </c>
      <c r="N75" s="556" t="s">
        <v>1675</v>
      </c>
      <c r="O75" s="554"/>
      <c r="P75" s="554" t="s">
        <v>1612</v>
      </c>
    </row>
    <row r="76" spans="1:16">
      <c r="A76" s="553">
        <v>4310700135</v>
      </c>
      <c r="B76" s="554" t="s">
        <v>1066</v>
      </c>
      <c r="C76" s="554" t="s">
        <v>779</v>
      </c>
      <c r="D76" s="554" t="s">
        <v>1951</v>
      </c>
      <c r="E76" s="554" t="s">
        <v>313</v>
      </c>
      <c r="F76" s="554" t="s">
        <v>128</v>
      </c>
      <c r="G76" s="554" t="s">
        <v>1382</v>
      </c>
      <c r="H76" s="554" t="s">
        <v>312</v>
      </c>
      <c r="I76" s="555" t="s">
        <v>779</v>
      </c>
      <c r="J76" s="554" t="s">
        <v>1951</v>
      </c>
      <c r="K76" s="554" t="s">
        <v>313</v>
      </c>
      <c r="L76" s="554" t="s">
        <v>762</v>
      </c>
      <c r="M76" s="554" t="s">
        <v>129</v>
      </c>
      <c r="N76" s="556" t="s">
        <v>1952</v>
      </c>
      <c r="O76" s="554"/>
      <c r="P76" s="554" t="s">
        <v>1612</v>
      </c>
    </row>
    <row r="77" spans="1:16">
      <c r="A77" s="553">
        <v>4310700143</v>
      </c>
      <c r="B77" s="554" t="s">
        <v>1067</v>
      </c>
      <c r="C77" s="554" t="s">
        <v>770</v>
      </c>
      <c r="D77" s="554" t="s">
        <v>1616</v>
      </c>
      <c r="E77" s="554" t="s">
        <v>315</v>
      </c>
      <c r="F77" s="554" t="s">
        <v>128</v>
      </c>
      <c r="G77" s="554" t="s">
        <v>316</v>
      </c>
      <c r="H77" s="554" t="s">
        <v>314</v>
      </c>
      <c r="I77" s="555" t="s">
        <v>770</v>
      </c>
      <c r="J77" s="554" t="s">
        <v>1616</v>
      </c>
      <c r="K77" s="554" t="s">
        <v>315</v>
      </c>
      <c r="L77" s="554" t="s">
        <v>762</v>
      </c>
      <c r="M77" s="554" t="s">
        <v>129</v>
      </c>
      <c r="N77" s="556" t="s">
        <v>1617</v>
      </c>
      <c r="O77" s="554"/>
      <c r="P77" s="554" t="s">
        <v>1612</v>
      </c>
    </row>
    <row r="78" spans="1:16">
      <c r="A78" s="553">
        <v>4310700168</v>
      </c>
      <c r="B78" s="554" t="s">
        <v>318</v>
      </c>
      <c r="C78" s="554" t="s">
        <v>780</v>
      </c>
      <c r="D78" s="554" t="s">
        <v>1699</v>
      </c>
      <c r="E78" s="554" t="s">
        <v>1383</v>
      </c>
      <c r="F78" s="554" t="s">
        <v>128</v>
      </c>
      <c r="G78" s="554" t="s">
        <v>319</v>
      </c>
      <c r="H78" s="554" t="s">
        <v>317</v>
      </c>
      <c r="I78" s="555" t="s">
        <v>781</v>
      </c>
      <c r="J78" s="554" t="s">
        <v>1700</v>
      </c>
      <c r="K78" s="554" t="s">
        <v>1383</v>
      </c>
      <c r="L78" s="554" t="s">
        <v>762</v>
      </c>
      <c r="M78" s="554" t="s">
        <v>129</v>
      </c>
      <c r="N78" s="556" t="s">
        <v>1701</v>
      </c>
      <c r="O78" s="554"/>
      <c r="P78" s="554" t="s">
        <v>1612</v>
      </c>
    </row>
    <row r="79" spans="1:16">
      <c r="A79" s="553">
        <v>4310700184</v>
      </c>
      <c r="B79" s="554" t="s">
        <v>1064</v>
      </c>
      <c r="C79" s="554" t="s">
        <v>932</v>
      </c>
      <c r="D79" s="554" t="s">
        <v>2051</v>
      </c>
      <c r="E79" s="554" t="s">
        <v>321</v>
      </c>
      <c r="F79" s="554" t="s">
        <v>128</v>
      </c>
      <c r="G79" s="554" t="s">
        <v>322</v>
      </c>
      <c r="H79" s="554" t="s">
        <v>320</v>
      </c>
      <c r="I79" s="555" t="s">
        <v>932</v>
      </c>
      <c r="J79" s="554" t="s">
        <v>2051</v>
      </c>
      <c r="K79" s="554" t="s">
        <v>321</v>
      </c>
      <c r="L79" s="554" t="s">
        <v>762</v>
      </c>
      <c r="M79" s="554" t="s">
        <v>129</v>
      </c>
      <c r="N79" s="556" t="s">
        <v>1741</v>
      </c>
      <c r="O79" s="554"/>
      <c r="P79" s="554" t="s">
        <v>1612</v>
      </c>
    </row>
    <row r="80" spans="1:16">
      <c r="A80" s="553">
        <v>4310700218</v>
      </c>
      <c r="B80" s="554" t="s">
        <v>1063</v>
      </c>
      <c r="C80" s="554" t="s">
        <v>967</v>
      </c>
      <c r="D80" s="554" t="s">
        <v>2046</v>
      </c>
      <c r="E80" s="554" t="s">
        <v>324</v>
      </c>
      <c r="F80" s="554" t="s">
        <v>128</v>
      </c>
      <c r="G80" s="554" t="s">
        <v>325</v>
      </c>
      <c r="H80" s="554" t="s">
        <v>323</v>
      </c>
      <c r="I80" s="555" t="s">
        <v>967</v>
      </c>
      <c r="J80" s="554" t="s">
        <v>2046</v>
      </c>
      <c r="K80" s="554" t="s">
        <v>324</v>
      </c>
      <c r="L80" s="554" t="s">
        <v>762</v>
      </c>
      <c r="M80" s="554" t="s">
        <v>129</v>
      </c>
      <c r="N80" s="556" t="s">
        <v>1631</v>
      </c>
      <c r="O80" s="554"/>
      <c r="P80" s="554" t="s">
        <v>1612</v>
      </c>
    </row>
    <row r="81" spans="1:16">
      <c r="A81" s="553">
        <v>4310700333</v>
      </c>
      <c r="B81" s="554" t="s">
        <v>1068</v>
      </c>
      <c r="C81" s="554" t="s">
        <v>850</v>
      </c>
      <c r="D81" s="554" t="s">
        <v>1755</v>
      </c>
      <c r="E81" s="554" t="s">
        <v>327</v>
      </c>
      <c r="F81" s="554" t="s">
        <v>154</v>
      </c>
      <c r="G81" s="554" t="s">
        <v>1756</v>
      </c>
      <c r="H81" s="554" t="s">
        <v>326</v>
      </c>
      <c r="I81" s="555" t="s">
        <v>850</v>
      </c>
      <c r="J81" s="554" t="s">
        <v>1755</v>
      </c>
      <c r="K81" s="554" t="s">
        <v>327</v>
      </c>
      <c r="L81" s="554" t="s">
        <v>764</v>
      </c>
      <c r="M81" s="554" t="s">
        <v>137</v>
      </c>
      <c r="N81" s="556" t="s">
        <v>1757</v>
      </c>
      <c r="O81" s="554"/>
      <c r="P81" s="554" t="s">
        <v>1612</v>
      </c>
    </row>
    <row r="82" spans="1:16">
      <c r="A82" s="553">
        <v>4310700341</v>
      </c>
      <c r="B82" s="554" t="s">
        <v>1015</v>
      </c>
      <c r="C82" s="554" t="s">
        <v>869</v>
      </c>
      <c r="D82" s="554" t="s">
        <v>1782</v>
      </c>
      <c r="E82" s="554" t="s">
        <v>870</v>
      </c>
      <c r="F82" s="554" t="s">
        <v>154</v>
      </c>
      <c r="G82" s="554" t="s">
        <v>330</v>
      </c>
      <c r="H82" s="554" t="s">
        <v>328</v>
      </c>
      <c r="I82" s="555" t="s">
        <v>779</v>
      </c>
      <c r="J82" s="554" t="s">
        <v>1783</v>
      </c>
      <c r="K82" s="554" t="s">
        <v>329</v>
      </c>
      <c r="L82" s="554" t="s">
        <v>764</v>
      </c>
      <c r="M82" s="554" t="s">
        <v>137</v>
      </c>
      <c r="N82" s="556" t="s">
        <v>1784</v>
      </c>
      <c r="O82" s="554"/>
      <c r="P82" s="554" t="s">
        <v>1612</v>
      </c>
    </row>
    <row r="83" spans="1:16">
      <c r="A83" s="553">
        <v>4310700382</v>
      </c>
      <c r="B83" s="554" t="s">
        <v>1384</v>
      </c>
      <c r="C83" s="554" t="s">
        <v>850</v>
      </c>
      <c r="D83" s="554" t="s">
        <v>1918</v>
      </c>
      <c r="E83" s="554" t="s">
        <v>1385</v>
      </c>
      <c r="F83" s="554" t="s">
        <v>154</v>
      </c>
      <c r="G83" s="554" t="s">
        <v>1386</v>
      </c>
      <c r="H83" s="554" t="s">
        <v>1387</v>
      </c>
      <c r="I83" s="555" t="s">
        <v>850</v>
      </c>
      <c r="J83" s="554" t="s">
        <v>1918</v>
      </c>
      <c r="K83" s="554" t="s">
        <v>1385</v>
      </c>
      <c r="L83" s="554" t="s">
        <v>762</v>
      </c>
      <c r="M83" s="554" t="s">
        <v>129</v>
      </c>
      <c r="N83" s="556" t="s">
        <v>1611</v>
      </c>
      <c r="O83" s="554"/>
      <c r="P83" s="554" t="s">
        <v>1612</v>
      </c>
    </row>
    <row r="84" spans="1:16">
      <c r="A84" s="553">
        <v>4311110102</v>
      </c>
      <c r="B84" s="554" t="s">
        <v>1069</v>
      </c>
      <c r="C84" s="554" t="s">
        <v>943</v>
      </c>
      <c r="D84" s="554" t="s">
        <v>1981</v>
      </c>
      <c r="E84" s="554" t="s">
        <v>332</v>
      </c>
      <c r="F84" s="554" t="s">
        <v>128</v>
      </c>
      <c r="G84" s="554" t="s">
        <v>1982</v>
      </c>
      <c r="H84" s="554" t="s">
        <v>331</v>
      </c>
      <c r="I84" s="555" t="s">
        <v>943</v>
      </c>
      <c r="J84" s="554" t="s">
        <v>1983</v>
      </c>
      <c r="K84" s="554" t="s">
        <v>332</v>
      </c>
      <c r="L84" s="554" t="s">
        <v>762</v>
      </c>
      <c r="M84" s="554" t="s">
        <v>129</v>
      </c>
      <c r="N84" s="556" t="s">
        <v>1730</v>
      </c>
      <c r="O84" s="554"/>
      <c r="P84" s="554" t="s">
        <v>1612</v>
      </c>
    </row>
    <row r="85" spans="1:16">
      <c r="A85" s="553">
        <v>4311130043</v>
      </c>
      <c r="B85" s="554" t="s">
        <v>1072</v>
      </c>
      <c r="C85" s="554" t="s">
        <v>939</v>
      </c>
      <c r="D85" s="554" t="s">
        <v>1977</v>
      </c>
      <c r="E85" s="554" t="s">
        <v>334</v>
      </c>
      <c r="F85" s="554" t="s">
        <v>128</v>
      </c>
      <c r="G85" s="554" t="s">
        <v>335</v>
      </c>
      <c r="H85" s="554" t="s">
        <v>333</v>
      </c>
      <c r="I85" s="555" t="s">
        <v>939</v>
      </c>
      <c r="J85" s="554" t="s">
        <v>1977</v>
      </c>
      <c r="K85" s="554" t="s">
        <v>334</v>
      </c>
      <c r="L85" s="554" t="s">
        <v>762</v>
      </c>
      <c r="M85" s="554" t="s">
        <v>129</v>
      </c>
      <c r="N85" s="556" t="s">
        <v>1974</v>
      </c>
      <c r="O85" s="554"/>
      <c r="P85" s="554" t="s">
        <v>1612</v>
      </c>
    </row>
    <row r="86" spans="1:16">
      <c r="A86" s="553">
        <v>4311130076</v>
      </c>
      <c r="B86" s="554" t="s">
        <v>1014</v>
      </c>
      <c r="C86" s="554" t="s">
        <v>978</v>
      </c>
      <c r="D86" s="554" t="s">
        <v>2062</v>
      </c>
      <c r="E86" s="554" t="s">
        <v>337</v>
      </c>
      <c r="F86" s="554" t="s">
        <v>128</v>
      </c>
      <c r="G86" s="554" t="s">
        <v>217</v>
      </c>
      <c r="H86" s="554" t="s">
        <v>336</v>
      </c>
      <c r="I86" s="555" t="s">
        <v>977</v>
      </c>
      <c r="J86" s="554" t="s">
        <v>2064</v>
      </c>
      <c r="K86" s="554" t="s">
        <v>337</v>
      </c>
      <c r="L86" s="554" t="s">
        <v>762</v>
      </c>
      <c r="M86" s="554" t="s">
        <v>129</v>
      </c>
      <c r="N86" s="556" t="s">
        <v>1694</v>
      </c>
      <c r="O86" s="554"/>
      <c r="P86" s="554" t="s">
        <v>1612</v>
      </c>
    </row>
    <row r="87" spans="1:16">
      <c r="A87" s="553">
        <v>4311130084</v>
      </c>
      <c r="B87" s="554" t="s">
        <v>1070</v>
      </c>
      <c r="C87" s="554" t="s">
        <v>766</v>
      </c>
      <c r="D87" s="554" t="s">
        <v>2080</v>
      </c>
      <c r="E87" s="554" t="s">
        <v>339</v>
      </c>
      <c r="F87" s="554" t="s">
        <v>128</v>
      </c>
      <c r="G87" s="554" t="s">
        <v>340</v>
      </c>
      <c r="H87" s="554" t="s">
        <v>338</v>
      </c>
      <c r="I87" s="555" t="s">
        <v>766</v>
      </c>
      <c r="J87" s="554" t="s">
        <v>2081</v>
      </c>
      <c r="K87" s="554" t="s">
        <v>339</v>
      </c>
      <c r="L87" s="554" t="s">
        <v>762</v>
      </c>
      <c r="M87" s="554" t="s">
        <v>129</v>
      </c>
      <c r="N87" s="556" t="s">
        <v>1661</v>
      </c>
      <c r="O87" s="554"/>
      <c r="P87" s="554" t="s">
        <v>1612</v>
      </c>
    </row>
    <row r="88" spans="1:16">
      <c r="A88" s="553">
        <v>4311130118</v>
      </c>
      <c r="B88" s="554" t="s">
        <v>1071</v>
      </c>
      <c r="C88" s="554" t="s">
        <v>946</v>
      </c>
      <c r="D88" s="554" t="s">
        <v>2056</v>
      </c>
      <c r="E88" s="554" t="s">
        <v>342</v>
      </c>
      <c r="F88" s="554" t="s">
        <v>128</v>
      </c>
      <c r="G88" s="554" t="s">
        <v>343</v>
      </c>
      <c r="H88" s="554" t="s">
        <v>341</v>
      </c>
      <c r="I88" s="555" t="s">
        <v>946</v>
      </c>
      <c r="J88" s="554" t="s">
        <v>2056</v>
      </c>
      <c r="K88" s="554" t="s">
        <v>342</v>
      </c>
      <c r="L88" s="554" t="s">
        <v>762</v>
      </c>
      <c r="M88" s="554" t="s">
        <v>129</v>
      </c>
      <c r="N88" s="556" t="s">
        <v>1781</v>
      </c>
      <c r="O88" s="554"/>
      <c r="P88" s="554" t="s">
        <v>1612</v>
      </c>
    </row>
    <row r="89" spans="1:16">
      <c r="A89" s="553">
        <v>4311130126</v>
      </c>
      <c r="B89" s="554" t="s">
        <v>1073</v>
      </c>
      <c r="C89" s="554" t="s">
        <v>765</v>
      </c>
      <c r="D89" s="554" t="s">
        <v>1615</v>
      </c>
      <c r="E89" s="554" t="s">
        <v>345</v>
      </c>
      <c r="F89" s="554" t="s">
        <v>128</v>
      </c>
      <c r="G89" s="554" t="s">
        <v>346</v>
      </c>
      <c r="H89" s="554" t="s">
        <v>344</v>
      </c>
      <c r="I89" s="555" t="s">
        <v>766</v>
      </c>
      <c r="J89" s="554" t="s">
        <v>1615</v>
      </c>
      <c r="K89" s="554" t="s">
        <v>345</v>
      </c>
      <c r="L89" s="554" t="s">
        <v>764</v>
      </c>
      <c r="M89" s="554" t="s">
        <v>137</v>
      </c>
      <c r="N89" s="556" t="s">
        <v>1614</v>
      </c>
      <c r="O89" s="554"/>
      <c r="P89" s="554" t="s">
        <v>1612</v>
      </c>
    </row>
    <row r="90" spans="1:16">
      <c r="A90" s="553">
        <v>4311130142</v>
      </c>
      <c r="B90" s="554" t="s">
        <v>1074</v>
      </c>
      <c r="C90" s="554" t="s">
        <v>945</v>
      </c>
      <c r="D90" s="554" t="s">
        <v>2055</v>
      </c>
      <c r="E90" s="554" t="s">
        <v>347</v>
      </c>
      <c r="F90" s="554" t="s">
        <v>128</v>
      </c>
      <c r="G90" s="554" t="s">
        <v>971</v>
      </c>
      <c r="H90" s="554" t="s">
        <v>348</v>
      </c>
      <c r="I90" s="555" t="s">
        <v>945</v>
      </c>
      <c r="J90" s="554" t="s">
        <v>2055</v>
      </c>
      <c r="K90" s="554" t="s">
        <v>347</v>
      </c>
      <c r="L90" s="554" t="s">
        <v>762</v>
      </c>
      <c r="M90" s="554" t="s">
        <v>129</v>
      </c>
      <c r="N90" s="556" t="s">
        <v>1631</v>
      </c>
      <c r="O90" s="554"/>
      <c r="P90" s="554" t="s">
        <v>1612</v>
      </c>
    </row>
    <row r="91" spans="1:16">
      <c r="A91" s="553">
        <v>4311130191</v>
      </c>
      <c r="B91" s="554" t="s">
        <v>351</v>
      </c>
      <c r="C91" s="554" t="s">
        <v>831</v>
      </c>
      <c r="D91" s="554" t="s">
        <v>1731</v>
      </c>
      <c r="E91" s="554" t="s">
        <v>832</v>
      </c>
      <c r="F91" s="554" t="s">
        <v>157</v>
      </c>
      <c r="G91" s="554" t="s">
        <v>352</v>
      </c>
      <c r="H91" s="554" t="s">
        <v>349</v>
      </c>
      <c r="I91" s="555" t="s">
        <v>833</v>
      </c>
      <c r="J91" s="554" t="s">
        <v>1732</v>
      </c>
      <c r="K91" s="554" t="s">
        <v>350</v>
      </c>
      <c r="L91" s="554" t="s">
        <v>764</v>
      </c>
      <c r="M91" s="554" t="s">
        <v>137</v>
      </c>
      <c r="N91" s="556" t="s">
        <v>1733</v>
      </c>
      <c r="O91" s="554"/>
      <c r="P91" s="554" t="s">
        <v>1612</v>
      </c>
    </row>
    <row r="92" spans="1:16">
      <c r="A92" s="553">
        <v>4311130308</v>
      </c>
      <c r="B92" s="554" t="s">
        <v>355</v>
      </c>
      <c r="C92" s="554" t="s">
        <v>898</v>
      </c>
      <c r="D92" s="554" t="s">
        <v>1901</v>
      </c>
      <c r="E92" s="554" t="s">
        <v>354</v>
      </c>
      <c r="F92" s="554" t="s">
        <v>157</v>
      </c>
      <c r="G92" s="554" t="s">
        <v>356</v>
      </c>
      <c r="H92" s="554" t="s">
        <v>353</v>
      </c>
      <c r="I92" s="555" t="s">
        <v>898</v>
      </c>
      <c r="J92" s="554" t="s">
        <v>1901</v>
      </c>
      <c r="K92" s="554" t="s">
        <v>354</v>
      </c>
      <c r="L92" s="554" t="s">
        <v>764</v>
      </c>
      <c r="M92" s="554" t="s">
        <v>137</v>
      </c>
      <c r="N92" s="556" t="s">
        <v>1902</v>
      </c>
      <c r="O92" s="554"/>
      <c r="P92" s="554" t="s">
        <v>1612</v>
      </c>
    </row>
    <row r="93" spans="1:16">
      <c r="A93" s="553">
        <v>4311200010</v>
      </c>
      <c r="B93" s="554" t="s">
        <v>1075</v>
      </c>
      <c r="C93" s="554" t="s">
        <v>944</v>
      </c>
      <c r="D93" s="554" t="s">
        <v>1984</v>
      </c>
      <c r="E93" s="554" t="s">
        <v>377</v>
      </c>
      <c r="F93" s="554" t="s">
        <v>128</v>
      </c>
      <c r="G93" s="554" t="s">
        <v>359</v>
      </c>
      <c r="H93" s="554" t="s">
        <v>357</v>
      </c>
      <c r="I93" s="555" t="s">
        <v>851</v>
      </c>
      <c r="J93" s="554" t="s">
        <v>1985</v>
      </c>
      <c r="K93" s="554" t="s">
        <v>358</v>
      </c>
      <c r="L93" s="554" t="s">
        <v>762</v>
      </c>
      <c r="M93" s="554" t="s">
        <v>129</v>
      </c>
      <c r="N93" s="556" t="s">
        <v>1986</v>
      </c>
      <c r="O93" s="554"/>
      <c r="P93" s="554" t="s">
        <v>1612</v>
      </c>
    </row>
    <row r="94" spans="1:16">
      <c r="A94" s="553">
        <v>4311200085</v>
      </c>
      <c r="B94" s="554" t="s">
        <v>363</v>
      </c>
      <c r="C94" s="554" t="s">
        <v>818</v>
      </c>
      <c r="D94" s="554" t="s">
        <v>1873</v>
      </c>
      <c r="E94" s="554" t="s">
        <v>362</v>
      </c>
      <c r="F94" s="554" t="s">
        <v>157</v>
      </c>
      <c r="G94" s="554" t="s">
        <v>364</v>
      </c>
      <c r="H94" s="554" t="s">
        <v>361</v>
      </c>
      <c r="I94" s="555" t="s">
        <v>818</v>
      </c>
      <c r="J94" s="554" t="s">
        <v>1873</v>
      </c>
      <c r="K94" s="554" t="s">
        <v>362</v>
      </c>
      <c r="L94" s="554" t="s">
        <v>764</v>
      </c>
      <c r="M94" s="554" t="s">
        <v>137</v>
      </c>
      <c r="N94" s="556" t="s">
        <v>1874</v>
      </c>
      <c r="O94" s="554"/>
      <c r="P94" s="554" t="s">
        <v>1612</v>
      </c>
    </row>
    <row r="95" spans="1:16">
      <c r="A95" s="553">
        <v>4311200119</v>
      </c>
      <c r="B95" s="554" t="s">
        <v>1078</v>
      </c>
      <c r="C95" s="554" t="s">
        <v>756</v>
      </c>
      <c r="D95" s="554" t="s">
        <v>1660</v>
      </c>
      <c r="E95" s="554" t="s">
        <v>366</v>
      </c>
      <c r="F95" s="554" t="s">
        <v>128</v>
      </c>
      <c r="G95" s="554" t="s">
        <v>367</v>
      </c>
      <c r="H95" s="554" t="s">
        <v>365</v>
      </c>
      <c r="I95" s="555" t="s">
        <v>756</v>
      </c>
      <c r="J95" s="554" t="s">
        <v>1660</v>
      </c>
      <c r="K95" s="554" t="s">
        <v>366</v>
      </c>
      <c r="L95" s="554" t="s">
        <v>762</v>
      </c>
      <c r="M95" s="554" t="s">
        <v>129</v>
      </c>
      <c r="N95" s="556" t="s">
        <v>1661</v>
      </c>
      <c r="O95" s="554"/>
      <c r="P95" s="554" t="s">
        <v>1612</v>
      </c>
    </row>
    <row r="96" spans="1:16">
      <c r="A96" s="553">
        <v>4311200135</v>
      </c>
      <c r="B96" s="554" t="s">
        <v>1075</v>
      </c>
      <c r="C96" s="554" t="s">
        <v>944</v>
      </c>
      <c r="D96" s="554" t="s">
        <v>1984</v>
      </c>
      <c r="E96" s="554" t="s">
        <v>377</v>
      </c>
      <c r="F96" s="554" t="s">
        <v>128</v>
      </c>
      <c r="G96" s="554" t="s">
        <v>359</v>
      </c>
      <c r="H96" s="554" t="s">
        <v>368</v>
      </c>
      <c r="I96" s="555" t="s">
        <v>851</v>
      </c>
      <c r="J96" s="554" t="s">
        <v>1987</v>
      </c>
      <c r="K96" s="554" t="s">
        <v>369</v>
      </c>
      <c r="L96" s="554" t="s">
        <v>764</v>
      </c>
      <c r="M96" s="554" t="s">
        <v>137</v>
      </c>
      <c r="N96" s="556" t="s">
        <v>1764</v>
      </c>
      <c r="O96" s="554"/>
      <c r="P96" s="554" t="s">
        <v>1612</v>
      </c>
    </row>
    <row r="97" spans="1:16">
      <c r="A97" s="553">
        <v>4311200150</v>
      </c>
      <c r="B97" s="554" t="s">
        <v>1079</v>
      </c>
      <c r="C97" s="554" t="s">
        <v>788</v>
      </c>
      <c r="D97" s="554" t="s">
        <v>1639</v>
      </c>
      <c r="E97" s="554" t="s">
        <v>371</v>
      </c>
      <c r="F97" s="554" t="s">
        <v>128</v>
      </c>
      <c r="G97" s="554" t="s">
        <v>372</v>
      </c>
      <c r="H97" s="554" t="s">
        <v>370</v>
      </c>
      <c r="I97" s="555" t="s">
        <v>788</v>
      </c>
      <c r="J97" s="554" t="s">
        <v>1639</v>
      </c>
      <c r="K97" s="554" t="s">
        <v>371</v>
      </c>
      <c r="L97" s="554" t="s">
        <v>762</v>
      </c>
      <c r="M97" s="554" t="s">
        <v>129</v>
      </c>
      <c r="N97" s="556" t="s">
        <v>1640</v>
      </c>
      <c r="O97" s="554"/>
      <c r="P97" s="554" t="s">
        <v>1612</v>
      </c>
    </row>
    <row r="98" spans="1:16">
      <c r="A98" s="553">
        <v>4311200168</v>
      </c>
      <c r="B98" s="554" t="s">
        <v>375</v>
      </c>
      <c r="C98" s="554" t="s">
        <v>817</v>
      </c>
      <c r="D98" s="554" t="s">
        <v>1710</v>
      </c>
      <c r="E98" s="554" t="s">
        <v>374</v>
      </c>
      <c r="F98" s="554" t="s">
        <v>128</v>
      </c>
      <c r="G98" s="554" t="s">
        <v>376</v>
      </c>
      <c r="H98" s="554" t="s">
        <v>373</v>
      </c>
      <c r="I98" s="555" t="s">
        <v>817</v>
      </c>
      <c r="J98" s="554" t="s">
        <v>1711</v>
      </c>
      <c r="K98" s="554" t="s">
        <v>374</v>
      </c>
      <c r="L98" s="554" t="s">
        <v>762</v>
      </c>
      <c r="M98" s="554" t="s">
        <v>129</v>
      </c>
      <c r="N98" s="556" t="s">
        <v>1712</v>
      </c>
      <c r="O98" s="554"/>
      <c r="P98" s="554" t="s">
        <v>2233</v>
      </c>
    </row>
    <row r="99" spans="1:16">
      <c r="A99" s="553">
        <v>4311200184</v>
      </c>
      <c r="B99" s="554" t="s">
        <v>1077</v>
      </c>
      <c r="C99" s="554" t="s">
        <v>874</v>
      </c>
      <c r="D99" s="554" t="s">
        <v>2075</v>
      </c>
      <c r="E99" s="554" t="s">
        <v>379</v>
      </c>
      <c r="F99" s="554" t="s">
        <v>128</v>
      </c>
      <c r="G99" s="554" t="s">
        <v>360</v>
      </c>
      <c r="H99" s="554" t="s">
        <v>378</v>
      </c>
      <c r="I99" s="555" t="s">
        <v>874</v>
      </c>
      <c r="J99" s="554" t="s">
        <v>2076</v>
      </c>
      <c r="K99" s="554" t="s">
        <v>1080</v>
      </c>
      <c r="L99" s="554" t="s">
        <v>762</v>
      </c>
      <c r="M99" s="554" t="s">
        <v>129</v>
      </c>
      <c r="N99" s="556" t="s">
        <v>1631</v>
      </c>
      <c r="O99" s="554"/>
      <c r="P99" s="554" t="s">
        <v>1612</v>
      </c>
    </row>
    <row r="100" spans="1:16">
      <c r="A100" s="553">
        <v>4311200192</v>
      </c>
      <c r="B100" s="554" t="s">
        <v>1076</v>
      </c>
      <c r="C100" s="554" t="s">
        <v>962</v>
      </c>
      <c r="D100" s="554" t="s">
        <v>2028</v>
      </c>
      <c r="E100" s="554" t="s">
        <v>380</v>
      </c>
      <c r="F100" s="554" t="s">
        <v>128</v>
      </c>
      <c r="G100" s="554" t="s">
        <v>381</v>
      </c>
      <c r="H100" s="554" t="s">
        <v>2029</v>
      </c>
      <c r="I100" s="555" t="s">
        <v>2030</v>
      </c>
      <c r="J100" s="554" t="s">
        <v>2031</v>
      </c>
      <c r="K100" s="554" t="s">
        <v>380</v>
      </c>
      <c r="L100" s="554" t="s">
        <v>762</v>
      </c>
      <c r="M100" s="554" t="s">
        <v>129</v>
      </c>
      <c r="N100" s="556" t="s">
        <v>1631</v>
      </c>
      <c r="O100" s="554"/>
      <c r="P100" s="554" t="s">
        <v>1612</v>
      </c>
    </row>
    <row r="101" spans="1:16">
      <c r="A101" s="553">
        <v>4311200226</v>
      </c>
      <c r="B101" s="554" t="s">
        <v>1081</v>
      </c>
      <c r="C101" s="554" t="s">
        <v>758</v>
      </c>
      <c r="D101" s="554" t="s">
        <v>1765</v>
      </c>
      <c r="E101" s="554" t="s">
        <v>857</v>
      </c>
      <c r="F101" s="554" t="s">
        <v>154</v>
      </c>
      <c r="G101" s="554" t="s">
        <v>384</v>
      </c>
      <c r="H101" s="554" t="s">
        <v>382</v>
      </c>
      <c r="I101" s="555" t="s">
        <v>817</v>
      </c>
      <c r="J101" s="554" t="s">
        <v>1766</v>
      </c>
      <c r="K101" s="554" t="s">
        <v>383</v>
      </c>
      <c r="L101" s="554" t="s">
        <v>762</v>
      </c>
      <c r="M101" s="554" t="s">
        <v>129</v>
      </c>
      <c r="N101" s="556" t="s">
        <v>1668</v>
      </c>
      <c r="O101" s="554"/>
      <c r="P101" s="554" t="s">
        <v>1612</v>
      </c>
    </row>
    <row r="102" spans="1:16">
      <c r="A102" s="553">
        <v>4311200234</v>
      </c>
      <c r="B102" s="554" t="s">
        <v>387</v>
      </c>
      <c r="C102" s="554" t="s">
        <v>851</v>
      </c>
      <c r="D102" s="554" t="s">
        <v>1878</v>
      </c>
      <c r="E102" s="554" t="s">
        <v>386</v>
      </c>
      <c r="F102" s="554" t="s">
        <v>157</v>
      </c>
      <c r="G102" s="554" t="s">
        <v>388</v>
      </c>
      <c r="H102" s="554" t="s">
        <v>385</v>
      </c>
      <c r="I102" s="555" t="s">
        <v>851</v>
      </c>
      <c r="J102" s="554" t="s">
        <v>1878</v>
      </c>
      <c r="K102" s="554" t="s">
        <v>386</v>
      </c>
      <c r="L102" s="554" t="s">
        <v>764</v>
      </c>
      <c r="M102" s="554" t="s">
        <v>1174</v>
      </c>
      <c r="N102" s="556" t="s">
        <v>1870</v>
      </c>
      <c r="O102" s="554"/>
      <c r="P102" s="554" t="s">
        <v>1612</v>
      </c>
    </row>
    <row r="103" spans="1:16">
      <c r="A103" s="553">
        <v>4311200267</v>
      </c>
      <c r="B103" s="554" t="s">
        <v>1082</v>
      </c>
      <c r="C103" s="554" t="s">
        <v>817</v>
      </c>
      <c r="D103" s="554" t="s">
        <v>1934</v>
      </c>
      <c r="E103" s="554" t="s">
        <v>390</v>
      </c>
      <c r="F103" s="554" t="s">
        <v>201</v>
      </c>
      <c r="G103" s="554" t="s">
        <v>391</v>
      </c>
      <c r="H103" s="554" t="s">
        <v>389</v>
      </c>
      <c r="I103" s="555" t="s">
        <v>817</v>
      </c>
      <c r="J103" s="554" t="s">
        <v>1934</v>
      </c>
      <c r="K103" s="554" t="s">
        <v>390</v>
      </c>
      <c r="L103" s="554" t="s">
        <v>762</v>
      </c>
      <c r="M103" s="554" t="s">
        <v>129</v>
      </c>
      <c r="N103" s="556" t="s">
        <v>1935</v>
      </c>
      <c r="O103" s="554"/>
      <c r="P103" s="554" t="s">
        <v>1612</v>
      </c>
    </row>
    <row r="104" spans="1:16">
      <c r="A104" s="553">
        <v>4311200283</v>
      </c>
      <c r="B104" s="554" t="s">
        <v>1012</v>
      </c>
      <c r="C104" s="554" t="s">
        <v>1001</v>
      </c>
      <c r="D104" s="554" t="s">
        <v>2160</v>
      </c>
      <c r="E104" s="554" t="s">
        <v>1002</v>
      </c>
      <c r="F104" s="554" t="s">
        <v>128</v>
      </c>
      <c r="G104" s="554" t="s">
        <v>393</v>
      </c>
      <c r="H104" s="554" t="s">
        <v>1388</v>
      </c>
      <c r="I104" s="555" t="s">
        <v>800</v>
      </c>
      <c r="J104" s="554" t="s">
        <v>2161</v>
      </c>
      <c r="K104" s="554" t="s">
        <v>392</v>
      </c>
      <c r="L104" s="554" t="s">
        <v>762</v>
      </c>
      <c r="M104" s="554" t="s">
        <v>129</v>
      </c>
      <c r="N104" s="556" t="s">
        <v>2162</v>
      </c>
      <c r="O104" s="554"/>
      <c r="P104" s="554" t="s">
        <v>1612</v>
      </c>
    </row>
    <row r="105" spans="1:16">
      <c r="A105" s="553">
        <v>4311200333</v>
      </c>
      <c r="B105" s="554" t="s">
        <v>394</v>
      </c>
      <c r="C105" s="554" t="s">
        <v>993</v>
      </c>
      <c r="D105" s="554" t="s">
        <v>2146</v>
      </c>
      <c r="E105" s="554" t="s">
        <v>395</v>
      </c>
      <c r="F105" s="554" t="s">
        <v>154</v>
      </c>
      <c r="G105" s="554" t="s">
        <v>396</v>
      </c>
      <c r="H105" s="554" t="s">
        <v>394</v>
      </c>
      <c r="I105" s="555" t="s">
        <v>993</v>
      </c>
      <c r="J105" s="554" t="s">
        <v>2146</v>
      </c>
      <c r="K105" s="554" t="s">
        <v>395</v>
      </c>
      <c r="L105" s="554" t="s">
        <v>761</v>
      </c>
      <c r="M105" s="554" t="s">
        <v>1176</v>
      </c>
      <c r="N105" s="556" t="s">
        <v>2147</v>
      </c>
      <c r="O105" s="554"/>
      <c r="P105" s="554" t="s">
        <v>1612</v>
      </c>
    </row>
    <row r="106" spans="1:16">
      <c r="A106" s="553">
        <v>4311200374</v>
      </c>
      <c r="B106" s="554" t="s">
        <v>1795</v>
      </c>
      <c r="C106" s="554" t="s">
        <v>1796</v>
      </c>
      <c r="D106" s="554" t="s">
        <v>1797</v>
      </c>
      <c r="E106" s="554" t="s">
        <v>1798</v>
      </c>
      <c r="F106" s="554" t="s">
        <v>154</v>
      </c>
      <c r="G106" s="554" t="s">
        <v>1799</v>
      </c>
      <c r="H106" s="554" t="s">
        <v>1800</v>
      </c>
      <c r="I106" s="555" t="s">
        <v>1796</v>
      </c>
      <c r="J106" s="554" t="s">
        <v>1797</v>
      </c>
      <c r="K106" s="554" t="s">
        <v>1798</v>
      </c>
      <c r="L106" s="554" t="s">
        <v>762</v>
      </c>
      <c r="M106" s="554" t="s">
        <v>129</v>
      </c>
      <c r="N106" s="556" t="s">
        <v>1725</v>
      </c>
      <c r="O106" s="554"/>
      <c r="P106" s="554" t="s">
        <v>1612</v>
      </c>
    </row>
    <row r="107" spans="1:16">
      <c r="A107" s="563">
        <v>4311200382</v>
      </c>
      <c r="B107" s="554" t="s">
        <v>394</v>
      </c>
      <c r="C107" s="554" t="s">
        <v>993</v>
      </c>
      <c r="D107" s="554" t="s">
        <v>2146</v>
      </c>
      <c r="E107" s="554" t="s">
        <v>395</v>
      </c>
      <c r="F107" s="554" t="s">
        <v>154</v>
      </c>
      <c r="G107" s="554" t="s">
        <v>396</v>
      </c>
      <c r="H107" s="557" t="s">
        <v>394</v>
      </c>
      <c r="I107" s="558">
        <v>8611331</v>
      </c>
      <c r="J107" s="557" t="s">
        <v>2247</v>
      </c>
      <c r="K107" s="557" t="s">
        <v>2248</v>
      </c>
      <c r="L107" s="557"/>
      <c r="M107" s="564" t="s">
        <v>798</v>
      </c>
      <c r="N107" s="565">
        <v>44715</v>
      </c>
      <c r="O107" s="554"/>
      <c r="P107" s="554" t="s">
        <v>1612</v>
      </c>
    </row>
    <row r="108" spans="1:16">
      <c r="A108" s="553">
        <v>4311320016</v>
      </c>
      <c r="B108" s="554" t="s">
        <v>1084</v>
      </c>
      <c r="C108" s="554" t="s">
        <v>937</v>
      </c>
      <c r="D108" s="554" t="s">
        <v>1971</v>
      </c>
      <c r="E108" s="554" t="s">
        <v>1972</v>
      </c>
      <c r="F108" s="554" t="s">
        <v>128</v>
      </c>
      <c r="G108" s="554" t="s">
        <v>399</v>
      </c>
      <c r="H108" s="554" t="s">
        <v>397</v>
      </c>
      <c r="I108" s="555" t="s">
        <v>938</v>
      </c>
      <c r="J108" s="554" t="s">
        <v>1973</v>
      </c>
      <c r="K108" s="554" t="s">
        <v>398</v>
      </c>
      <c r="L108" s="554" t="s">
        <v>762</v>
      </c>
      <c r="M108" s="554" t="s">
        <v>2230</v>
      </c>
      <c r="N108" s="556" t="s">
        <v>1974</v>
      </c>
      <c r="O108" s="554"/>
      <c r="P108" s="554" t="s">
        <v>1612</v>
      </c>
    </row>
    <row r="109" spans="1:16">
      <c r="A109" s="553">
        <v>4311350096</v>
      </c>
      <c r="B109" s="554" t="s">
        <v>1085</v>
      </c>
      <c r="C109" s="554" t="s">
        <v>986</v>
      </c>
      <c r="D109" s="554" t="s">
        <v>2078</v>
      </c>
      <c r="E109" s="554" t="s">
        <v>400</v>
      </c>
      <c r="F109" s="554" t="s">
        <v>128</v>
      </c>
      <c r="G109" s="554" t="s">
        <v>987</v>
      </c>
      <c r="H109" s="554" t="s">
        <v>403</v>
      </c>
      <c r="I109" s="555" t="s">
        <v>986</v>
      </c>
      <c r="J109" s="554" t="s">
        <v>2079</v>
      </c>
      <c r="K109" s="554" t="s">
        <v>400</v>
      </c>
      <c r="L109" s="554" t="s">
        <v>762</v>
      </c>
      <c r="M109" s="554" t="s">
        <v>129</v>
      </c>
      <c r="N109" s="556" t="s">
        <v>2009</v>
      </c>
      <c r="O109" s="554"/>
      <c r="P109" s="554" t="s">
        <v>1612</v>
      </c>
    </row>
    <row r="110" spans="1:16">
      <c r="A110" s="553">
        <v>4311350104</v>
      </c>
      <c r="B110" s="554" t="s">
        <v>1086</v>
      </c>
      <c r="C110" s="554" t="s">
        <v>778</v>
      </c>
      <c r="D110" s="554" t="s">
        <v>1630</v>
      </c>
      <c r="E110" s="554" t="s">
        <v>405</v>
      </c>
      <c r="F110" s="554" t="s">
        <v>128</v>
      </c>
      <c r="G110" s="554" t="s">
        <v>406</v>
      </c>
      <c r="H110" s="554" t="s">
        <v>404</v>
      </c>
      <c r="I110" s="555" t="s">
        <v>778</v>
      </c>
      <c r="J110" s="554" t="s">
        <v>1630</v>
      </c>
      <c r="K110" s="554" t="s">
        <v>405</v>
      </c>
      <c r="L110" s="554" t="s">
        <v>762</v>
      </c>
      <c r="M110" s="554" t="s">
        <v>129</v>
      </c>
      <c r="N110" s="556" t="s">
        <v>1631</v>
      </c>
      <c r="O110" s="554"/>
      <c r="P110" s="554" t="s">
        <v>1612</v>
      </c>
    </row>
    <row r="111" spans="1:16">
      <c r="A111" s="553">
        <v>4311350146</v>
      </c>
      <c r="B111" s="554" t="s">
        <v>1083</v>
      </c>
      <c r="C111" s="554" t="s">
        <v>775</v>
      </c>
      <c r="D111" s="554" t="s">
        <v>2041</v>
      </c>
      <c r="E111" s="554" t="s">
        <v>966</v>
      </c>
      <c r="F111" s="554" t="s">
        <v>185</v>
      </c>
      <c r="G111" s="554" t="s">
        <v>402</v>
      </c>
      <c r="H111" s="554" t="s">
        <v>407</v>
      </c>
      <c r="I111" s="555" t="s">
        <v>775</v>
      </c>
      <c r="J111" s="554" t="s">
        <v>2042</v>
      </c>
      <c r="K111" s="554" t="s">
        <v>401</v>
      </c>
      <c r="L111" s="554" t="s">
        <v>761</v>
      </c>
      <c r="M111" s="554" t="s">
        <v>1175</v>
      </c>
      <c r="N111" s="556" t="s">
        <v>1668</v>
      </c>
      <c r="O111" s="554"/>
      <c r="P111" s="554" t="s">
        <v>1612</v>
      </c>
    </row>
    <row r="112" spans="1:16">
      <c r="A112" s="553">
        <v>4311350153</v>
      </c>
      <c r="B112" s="554" t="s">
        <v>1083</v>
      </c>
      <c r="C112" s="554" t="s">
        <v>775</v>
      </c>
      <c r="D112" s="554" t="s">
        <v>2043</v>
      </c>
      <c r="E112" s="554" t="s">
        <v>966</v>
      </c>
      <c r="F112" s="554" t="s">
        <v>185</v>
      </c>
      <c r="G112" s="554" t="s">
        <v>402</v>
      </c>
      <c r="H112" s="554" t="s">
        <v>408</v>
      </c>
      <c r="I112" s="555" t="s">
        <v>775</v>
      </c>
      <c r="J112" s="554" t="s">
        <v>2044</v>
      </c>
      <c r="K112" s="554" t="s">
        <v>409</v>
      </c>
      <c r="L112" s="554" t="s">
        <v>762</v>
      </c>
      <c r="M112" s="554" t="s">
        <v>129</v>
      </c>
      <c r="N112" s="556" t="s">
        <v>2045</v>
      </c>
      <c r="O112" s="554"/>
      <c r="P112" s="554" t="s">
        <v>1612</v>
      </c>
    </row>
    <row r="113" spans="1:16">
      <c r="A113" s="553">
        <v>4311350179</v>
      </c>
      <c r="B113" s="554" t="s">
        <v>1087</v>
      </c>
      <c r="C113" s="554" t="s">
        <v>976</v>
      </c>
      <c r="D113" s="554" t="s">
        <v>1862</v>
      </c>
      <c r="E113" s="554" t="s">
        <v>1088</v>
      </c>
      <c r="F113" s="554" t="s">
        <v>157</v>
      </c>
      <c r="G113" s="554" t="s">
        <v>1089</v>
      </c>
      <c r="H113" s="554" t="s">
        <v>1090</v>
      </c>
      <c r="I113" s="555" t="s">
        <v>976</v>
      </c>
      <c r="J113" s="554" t="s">
        <v>1863</v>
      </c>
      <c r="K113" s="554" t="s">
        <v>1088</v>
      </c>
      <c r="L113" s="554" t="s">
        <v>762</v>
      </c>
      <c r="M113" s="554" t="s">
        <v>129</v>
      </c>
      <c r="N113" s="556" t="s">
        <v>1864</v>
      </c>
      <c r="O113" s="554"/>
      <c r="P113" s="554" t="s">
        <v>1612</v>
      </c>
    </row>
    <row r="114" spans="1:16">
      <c r="A114" s="553">
        <v>4311400065</v>
      </c>
      <c r="B114" s="554" t="s">
        <v>1011</v>
      </c>
      <c r="C114" s="554" t="s">
        <v>995</v>
      </c>
      <c r="D114" s="554" t="s">
        <v>2149</v>
      </c>
      <c r="E114" s="554" t="s">
        <v>411</v>
      </c>
      <c r="F114" s="554" t="s">
        <v>128</v>
      </c>
      <c r="G114" s="554" t="s">
        <v>412</v>
      </c>
      <c r="H114" s="554" t="s">
        <v>410</v>
      </c>
      <c r="I114" s="555" t="s">
        <v>995</v>
      </c>
      <c r="J114" s="554" t="s">
        <v>2150</v>
      </c>
      <c r="K114" s="554" t="s">
        <v>411</v>
      </c>
      <c r="L114" s="554" t="s">
        <v>762</v>
      </c>
      <c r="M114" s="554" t="s">
        <v>129</v>
      </c>
      <c r="N114" s="556" t="s">
        <v>2151</v>
      </c>
      <c r="O114" s="554"/>
      <c r="P114" s="554" t="s">
        <v>1612</v>
      </c>
    </row>
    <row r="115" spans="1:16">
      <c r="A115" s="553">
        <v>4311420030</v>
      </c>
      <c r="B115" s="554" t="s">
        <v>1092</v>
      </c>
      <c r="C115" s="554" t="s">
        <v>1389</v>
      </c>
      <c r="D115" s="554" t="s">
        <v>1944</v>
      </c>
      <c r="E115" s="554" t="s">
        <v>414</v>
      </c>
      <c r="F115" s="554" t="s">
        <v>128</v>
      </c>
      <c r="G115" s="554" t="s">
        <v>415</v>
      </c>
      <c r="H115" s="554" t="s">
        <v>413</v>
      </c>
      <c r="I115" s="555" t="s">
        <v>928</v>
      </c>
      <c r="J115" s="554" t="s">
        <v>1945</v>
      </c>
      <c r="K115" s="554" t="s">
        <v>1390</v>
      </c>
      <c r="L115" s="554" t="s">
        <v>762</v>
      </c>
      <c r="M115" s="554" t="s">
        <v>129</v>
      </c>
      <c r="N115" s="556" t="s">
        <v>1946</v>
      </c>
      <c r="O115" s="554"/>
      <c r="P115" s="554" t="s">
        <v>1612</v>
      </c>
    </row>
    <row r="116" spans="1:16">
      <c r="A116" s="553">
        <v>4311440145</v>
      </c>
      <c r="B116" s="554" t="s">
        <v>420</v>
      </c>
      <c r="C116" s="554" t="s">
        <v>813</v>
      </c>
      <c r="D116" s="554" t="s">
        <v>1708</v>
      </c>
      <c r="E116" s="554" t="s">
        <v>419</v>
      </c>
      <c r="F116" s="554" t="s">
        <v>128</v>
      </c>
      <c r="G116" s="554" t="s">
        <v>421</v>
      </c>
      <c r="H116" s="554" t="s">
        <v>418</v>
      </c>
      <c r="I116" s="555" t="s">
        <v>813</v>
      </c>
      <c r="J116" s="554" t="s">
        <v>1708</v>
      </c>
      <c r="K116" s="554" t="s">
        <v>419</v>
      </c>
      <c r="L116" s="554" t="s">
        <v>762</v>
      </c>
      <c r="M116" s="554" t="s">
        <v>129</v>
      </c>
      <c r="N116" s="556" t="s">
        <v>1709</v>
      </c>
      <c r="O116" s="554"/>
      <c r="P116" s="554" t="s">
        <v>1612</v>
      </c>
    </row>
    <row r="117" spans="1:16">
      <c r="A117" s="553">
        <v>4311440152</v>
      </c>
      <c r="B117" s="554" t="s">
        <v>424</v>
      </c>
      <c r="C117" s="554" t="s">
        <v>891</v>
      </c>
      <c r="D117" s="554" t="s">
        <v>2170</v>
      </c>
      <c r="E117" s="554" t="s">
        <v>423</v>
      </c>
      <c r="F117" s="554" t="s">
        <v>128</v>
      </c>
      <c r="G117" s="554" t="s">
        <v>425</v>
      </c>
      <c r="H117" s="554" t="s">
        <v>422</v>
      </c>
      <c r="I117" s="555" t="s">
        <v>891</v>
      </c>
      <c r="J117" s="554" t="s">
        <v>2170</v>
      </c>
      <c r="K117" s="554" t="s">
        <v>423</v>
      </c>
      <c r="L117" s="554" t="s">
        <v>762</v>
      </c>
      <c r="M117" s="554" t="s">
        <v>129</v>
      </c>
      <c r="N117" s="556" t="s">
        <v>1694</v>
      </c>
      <c r="O117" s="554"/>
      <c r="P117" s="554" t="s">
        <v>1612</v>
      </c>
    </row>
    <row r="118" spans="1:16">
      <c r="A118" s="553">
        <v>4311440194</v>
      </c>
      <c r="B118" s="554" t="s">
        <v>1094</v>
      </c>
      <c r="C118" s="554" t="s">
        <v>891</v>
      </c>
      <c r="D118" s="554" t="s">
        <v>1839</v>
      </c>
      <c r="E118" s="554" t="s">
        <v>899</v>
      </c>
      <c r="F118" s="554" t="s">
        <v>157</v>
      </c>
      <c r="G118" s="554" t="s">
        <v>429</v>
      </c>
      <c r="H118" s="554" t="s">
        <v>427</v>
      </c>
      <c r="I118" s="555" t="s">
        <v>878</v>
      </c>
      <c r="J118" s="554" t="s">
        <v>1840</v>
      </c>
      <c r="K118" s="554" t="s">
        <v>428</v>
      </c>
      <c r="L118" s="554" t="s">
        <v>764</v>
      </c>
      <c r="M118" s="554" t="s">
        <v>137</v>
      </c>
      <c r="N118" s="556" t="s">
        <v>1781</v>
      </c>
      <c r="O118" s="554"/>
      <c r="P118" s="554" t="s">
        <v>1612</v>
      </c>
    </row>
    <row r="119" spans="1:16">
      <c r="A119" s="553">
        <v>4311440202</v>
      </c>
      <c r="B119" s="554" t="s">
        <v>430</v>
      </c>
      <c r="C119" s="554" t="s">
        <v>811</v>
      </c>
      <c r="D119" s="554" t="s">
        <v>1703</v>
      </c>
      <c r="E119" s="554" t="s">
        <v>1095</v>
      </c>
      <c r="F119" s="554" t="s">
        <v>128</v>
      </c>
      <c r="G119" s="554" t="s">
        <v>1096</v>
      </c>
      <c r="H119" s="554" t="s">
        <v>1704</v>
      </c>
      <c r="I119" s="555" t="s">
        <v>810</v>
      </c>
      <c r="J119" s="554" t="s">
        <v>1705</v>
      </c>
      <c r="K119" s="554" t="s">
        <v>1095</v>
      </c>
      <c r="L119" s="554" t="s">
        <v>762</v>
      </c>
      <c r="M119" s="554" t="s">
        <v>1173</v>
      </c>
      <c r="N119" s="556" t="s">
        <v>1706</v>
      </c>
      <c r="O119" s="554"/>
      <c r="P119" s="554" t="s">
        <v>1707</v>
      </c>
    </row>
    <row r="120" spans="1:16">
      <c r="A120" s="553">
        <v>4311440228</v>
      </c>
      <c r="B120" s="554" t="s">
        <v>1093</v>
      </c>
      <c r="C120" s="554" t="s">
        <v>954</v>
      </c>
      <c r="D120" s="554" t="s">
        <v>2007</v>
      </c>
      <c r="E120" s="554" t="s">
        <v>955</v>
      </c>
      <c r="F120" s="554" t="s">
        <v>128</v>
      </c>
      <c r="G120" s="554" t="s">
        <v>431</v>
      </c>
      <c r="H120" s="554" t="s">
        <v>432</v>
      </c>
      <c r="I120" s="555" t="s">
        <v>954</v>
      </c>
      <c r="J120" s="554" t="s">
        <v>2008</v>
      </c>
      <c r="K120" s="554" t="s">
        <v>433</v>
      </c>
      <c r="L120" s="554" t="s">
        <v>762</v>
      </c>
      <c r="M120" s="554" t="s">
        <v>129</v>
      </c>
      <c r="N120" s="556" t="s">
        <v>2009</v>
      </c>
      <c r="O120" s="554"/>
      <c r="P120" s="554" t="s">
        <v>1612</v>
      </c>
    </row>
    <row r="121" spans="1:16">
      <c r="A121" s="553">
        <v>4311440236</v>
      </c>
      <c r="B121" s="554" t="s">
        <v>1091</v>
      </c>
      <c r="C121" s="554" t="s">
        <v>936</v>
      </c>
      <c r="D121" s="554" t="s">
        <v>1963</v>
      </c>
      <c r="E121" s="554" t="s">
        <v>435</v>
      </c>
      <c r="F121" s="554" t="s">
        <v>128</v>
      </c>
      <c r="G121" s="554" t="s">
        <v>1964</v>
      </c>
      <c r="H121" s="554" t="s">
        <v>434</v>
      </c>
      <c r="I121" s="555" t="s">
        <v>936</v>
      </c>
      <c r="J121" s="554" t="s">
        <v>1963</v>
      </c>
      <c r="K121" s="554" t="s">
        <v>435</v>
      </c>
      <c r="L121" s="554" t="s">
        <v>762</v>
      </c>
      <c r="M121" s="554" t="s">
        <v>129</v>
      </c>
      <c r="N121" s="556" t="s">
        <v>1658</v>
      </c>
      <c r="O121" s="554"/>
      <c r="P121" s="554" t="s">
        <v>1612</v>
      </c>
    </row>
    <row r="122" spans="1:16">
      <c r="A122" s="553">
        <v>4311440244</v>
      </c>
      <c r="B122" s="554" t="s">
        <v>2090</v>
      </c>
      <c r="C122" s="554" t="s">
        <v>956</v>
      </c>
      <c r="D122" s="554" t="s">
        <v>2091</v>
      </c>
      <c r="E122" s="554" t="s">
        <v>426</v>
      </c>
      <c r="F122" s="554" t="s">
        <v>128</v>
      </c>
      <c r="G122" s="554" t="s">
        <v>417</v>
      </c>
      <c r="H122" s="554" t="s">
        <v>436</v>
      </c>
      <c r="I122" s="555" t="s">
        <v>957</v>
      </c>
      <c r="J122" s="554" t="s">
        <v>2092</v>
      </c>
      <c r="K122" s="554" t="s">
        <v>416</v>
      </c>
      <c r="L122" s="554" t="s">
        <v>762</v>
      </c>
      <c r="M122" s="554" t="s">
        <v>129</v>
      </c>
      <c r="N122" s="556" t="s">
        <v>1631</v>
      </c>
      <c r="O122" s="554"/>
      <c r="P122" s="554" t="s">
        <v>1612</v>
      </c>
    </row>
    <row r="123" spans="1:16">
      <c r="A123" s="553">
        <v>4311440251</v>
      </c>
      <c r="B123" s="554" t="s">
        <v>1097</v>
      </c>
      <c r="C123" s="554" t="s">
        <v>2127</v>
      </c>
      <c r="D123" s="554" t="s">
        <v>2128</v>
      </c>
      <c r="E123" s="554" t="s">
        <v>1098</v>
      </c>
      <c r="F123" s="554" t="s">
        <v>128</v>
      </c>
      <c r="G123" s="554" t="s">
        <v>2129</v>
      </c>
      <c r="H123" s="554" t="s">
        <v>437</v>
      </c>
      <c r="I123" s="555" t="s">
        <v>2127</v>
      </c>
      <c r="J123" s="554" t="s">
        <v>2130</v>
      </c>
      <c r="K123" s="554" t="s">
        <v>1098</v>
      </c>
      <c r="L123" s="554" t="s">
        <v>764</v>
      </c>
      <c r="M123" s="554" t="s">
        <v>137</v>
      </c>
      <c r="N123" s="556" t="s">
        <v>1730</v>
      </c>
      <c r="O123" s="554"/>
      <c r="P123" s="554" t="s">
        <v>1831</v>
      </c>
    </row>
    <row r="124" spans="1:16">
      <c r="A124" s="553">
        <v>4311440269</v>
      </c>
      <c r="B124" s="554" t="s">
        <v>1099</v>
      </c>
      <c r="C124" s="554" t="s">
        <v>884</v>
      </c>
      <c r="D124" s="554" t="s">
        <v>1820</v>
      </c>
      <c r="E124" s="554" t="s">
        <v>439</v>
      </c>
      <c r="F124" s="554" t="s">
        <v>157</v>
      </c>
      <c r="G124" s="554" t="s">
        <v>440</v>
      </c>
      <c r="H124" s="554" t="s">
        <v>438</v>
      </c>
      <c r="I124" s="555" t="s">
        <v>884</v>
      </c>
      <c r="J124" s="554" t="s">
        <v>1820</v>
      </c>
      <c r="K124" s="554" t="s">
        <v>439</v>
      </c>
      <c r="L124" s="554" t="s">
        <v>764</v>
      </c>
      <c r="M124" s="554" t="s">
        <v>137</v>
      </c>
      <c r="N124" s="556" t="s">
        <v>1730</v>
      </c>
      <c r="O124" s="554"/>
      <c r="P124" s="554" t="s">
        <v>1612</v>
      </c>
    </row>
    <row r="125" spans="1:16">
      <c r="A125" s="553">
        <v>4311440277</v>
      </c>
      <c r="B125" s="554" t="s">
        <v>1100</v>
      </c>
      <c r="C125" s="554" t="s">
        <v>891</v>
      </c>
      <c r="D125" s="554" t="s">
        <v>1825</v>
      </c>
      <c r="E125" s="554" t="s">
        <v>442</v>
      </c>
      <c r="F125" s="554" t="s">
        <v>157</v>
      </c>
      <c r="G125" s="554" t="s">
        <v>1826</v>
      </c>
      <c r="H125" s="554" t="s">
        <v>441</v>
      </c>
      <c r="I125" s="555" t="s">
        <v>891</v>
      </c>
      <c r="J125" s="554" t="s">
        <v>1825</v>
      </c>
      <c r="K125" s="554" t="s">
        <v>442</v>
      </c>
      <c r="L125" s="554" t="s">
        <v>761</v>
      </c>
      <c r="M125" s="554" t="s">
        <v>1175</v>
      </c>
      <c r="N125" s="556" t="s">
        <v>1829</v>
      </c>
      <c r="O125" s="554"/>
      <c r="P125" s="554" t="s">
        <v>1612</v>
      </c>
    </row>
    <row r="126" spans="1:16">
      <c r="A126" s="553">
        <v>4311440319</v>
      </c>
      <c r="B126" s="554" t="s">
        <v>1101</v>
      </c>
      <c r="C126" s="554" t="s">
        <v>877</v>
      </c>
      <c r="D126" s="554" t="s">
        <v>1813</v>
      </c>
      <c r="E126" s="554" t="s">
        <v>444</v>
      </c>
      <c r="F126" s="554" t="s">
        <v>157</v>
      </c>
      <c r="G126" s="554" t="s">
        <v>1814</v>
      </c>
      <c r="H126" s="554" t="s">
        <v>443</v>
      </c>
      <c r="I126" s="555" t="s">
        <v>877</v>
      </c>
      <c r="J126" s="554" t="s">
        <v>1813</v>
      </c>
      <c r="K126" s="554" t="s">
        <v>444</v>
      </c>
      <c r="L126" s="554" t="s">
        <v>764</v>
      </c>
      <c r="M126" s="554" t="s">
        <v>137</v>
      </c>
      <c r="N126" s="556" t="s">
        <v>1648</v>
      </c>
      <c r="O126" s="554"/>
      <c r="P126" s="554" t="s">
        <v>1612</v>
      </c>
    </row>
    <row r="127" spans="1:16">
      <c r="A127" s="553">
        <v>4311440327</v>
      </c>
      <c r="B127" s="554" t="s">
        <v>447</v>
      </c>
      <c r="C127" s="554" t="s">
        <v>849</v>
      </c>
      <c r="D127" s="554" t="s">
        <v>1910</v>
      </c>
      <c r="E127" s="554" t="s">
        <v>446</v>
      </c>
      <c r="F127" s="554" t="s">
        <v>157</v>
      </c>
      <c r="G127" s="554" t="s">
        <v>448</v>
      </c>
      <c r="H127" s="554" t="s">
        <v>445</v>
      </c>
      <c r="I127" s="555" t="s">
        <v>849</v>
      </c>
      <c r="J127" s="554" t="s">
        <v>1910</v>
      </c>
      <c r="K127" s="554" t="s">
        <v>446</v>
      </c>
      <c r="L127" s="554" t="s">
        <v>764</v>
      </c>
      <c r="M127" s="554" t="s">
        <v>137</v>
      </c>
      <c r="N127" s="556" t="s">
        <v>1911</v>
      </c>
      <c r="O127" s="554"/>
      <c r="P127" s="554" t="s">
        <v>1612</v>
      </c>
    </row>
    <row r="128" spans="1:16">
      <c r="A128" s="553">
        <v>4311440368</v>
      </c>
      <c r="B128" s="554" t="s">
        <v>1102</v>
      </c>
      <c r="C128" s="554" t="s">
        <v>854</v>
      </c>
      <c r="D128" s="554" t="s">
        <v>1855</v>
      </c>
      <c r="E128" s="554" t="s">
        <v>450</v>
      </c>
      <c r="F128" s="554" t="s">
        <v>157</v>
      </c>
      <c r="G128" s="554" t="s">
        <v>451</v>
      </c>
      <c r="H128" s="554" t="s">
        <v>449</v>
      </c>
      <c r="I128" s="555" t="s">
        <v>853</v>
      </c>
      <c r="J128" s="554" t="s">
        <v>1856</v>
      </c>
      <c r="K128" s="554" t="s">
        <v>450</v>
      </c>
      <c r="L128" s="554" t="s">
        <v>764</v>
      </c>
      <c r="M128" s="554" t="s">
        <v>137</v>
      </c>
      <c r="N128" s="556" t="s">
        <v>1838</v>
      </c>
      <c r="O128" s="554"/>
      <c r="P128" s="554" t="s">
        <v>1612</v>
      </c>
    </row>
    <row r="129" spans="1:16">
      <c r="A129" s="553">
        <v>4311440376</v>
      </c>
      <c r="B129" s="554" t="s">
        <v>1103</v>
      </c>
      <c r="C129" s="554" t="s">
        <v>790</v>
      </c>
      <c r="D129" s="554" t="s">
        <v>1643</v>
      </c>
      <c r="E129" s="554" t="s">
        <v>791</v>
      </c>
      <c r="F129" s="554" t="s">
        <v>128</v>
      </c>
      <c r="G129" s="554" t="s">
        <v>454</v>
      </c>
      <c r="H129" s="554" t="s">
        <v>452</v>
      </c>
      <c r="I129" s="555" t="s">
        <v>792</v>
      </c>
      <c r="J129" s="554" t="s">
        <v>1644</v>
      </c>
      <c r="K129" s="554" t="s">
        <v>453</v>
      </c>
      <c r="L129" s="554" t="s">
        <v>762</v>
      </c>
      <c r="M129" s="554" t="s">
        <v>129</v>
      </c>
      <c r="N129" s="556" t="s">
        <v>1645</v>
      </c>
      <c r="O129" s="554"/>
      <c r="P129" s="554" t="s">
        <v>1612</v>
      </c>
    </row>
    <row r="130" spans="1:16">
      <c r="A130" s="553">
        <v>4311440418</v>
      </c>
      <c r="B130" s="554" t="s">
        <v>1391</v>
      </c>
      <c r="C130" s="554" t="s">
        <v>841</v>
      </c>
      <c r="D130" s="554" t="s">
        <v>1747</v>
      </c>
      <c r="E130" s="554" t="s">
        <v>842</v>
      </c>
      <c r="F130" s="554" t="s">
        <v>128</v>
      </c>
      <c r="G130" s="554" t="s">
        <v>1748</v>
      </c>
      <c r="H130" s="554" t="s">
        <v>455</v>
      </c>
      <c r="I130" s="555" t="s">
        <v>841</v>
      </c>
      <c r="J130" s="554" t="s">
        <v>1749</v>
      </c>
      <c r="K130" s="554" t="s">
        <v>456</v>
      </c>
      <c r="L130" s="554" t="s">
        <v>762</v>
      </c>
      <c r="M130" s="554" t="s">
        <v>129</v>
      </c>
      <c r="N130" s="556" t="s">
        <v>1750</v>
      </c>
      <c r="O130" s="554"/>
      <c r="P130" s="554" t="s">
        <v>1612</v>
      </c>
    </row>
    <row r="131" spans="1:16">
      <c r="A131" s="553">
        <v>4311440442</v>
      </c>
      <c r="B131" s="554" t="s">
        <v>459</v>
      </c>
      <c r="C131" s="554" t="s">
        <v>886</v>
      </c>
      <c r="D131" s="554" t="s">
        <v>1884</v>
      </c>
      <c r="E131" s="554" t="s">
        <v>458</v>
      </c>
      <c r="F131" s="554" t="s">
        <v>157</v>
      </c>
      <c r="G131" s="554" t="s">
        <v>460</v>
      </c>
      <c r="H131" s="554" t="s">
        <v>457</v>
      </c>
      <c r="I131" s="555" t="s">
        <v>886</v>
      </c>
      <c r="J131" s="554" t="s">
        <v>1884</v>
      </c>
      <c r="K131" s="554" t="s">
        <v>458</v>
      </c>
      <c r="L131" s="554" t="s">
        <v>764</v>
      </c>
      <c r="M131" s="554" t="s">
        <v>137</v>
      </c>
      <c r="N131" s="556" t="s">
        <v>1885</v>
      </c>
      <c r="O131" s="554"/>
      <c r="P131" s="554" t="s">
        <v>1612</v>
      </c>
    </row>
    <row r="132" spans="1:16">
      <c r="A132" s="553">
        <v>4311440509</v>
      </c>
      <c r="B132" s="554" t="s">
        <v>462</v>
      </c>
      <c r="C132" s="554" t="s">
        <v>792</v>
      </c>
      <c r="D132" s="554" t="s">
        <v>1915</v>
      </c>
      <c r="E132" s="554" t="s">
        <v>915</v>
      </c>
      <c r="F132" s="554" t="s">
        <v>157</v>
      </c>
      <c r="G132" s="554" t="s">
        <v>463</v>
      </c>
      <c r="H132" s="554" t="s">
        <v>461</v>
      </c>
      <c r="I132" s="555" t="s">
        <v>854</v>
      </c>
      <c r="J132" s="554" t="s">
        <v>1916</v>
      </c>
      <c r="K132" s="554" t="s">
        <v>1917</v>
      </c>
      <c r="L132" s="554" t="s">
        <v>762</v>
      </c>
      <c r="M132" s="554" t="s">
        <v>129</v>
      </c>
      <c r="N132" s="556" t="s">
        <v>1611</v>
      </c>
      <c r="O132" s="554"/>
      <c r="P132" s="554" t="s">
        <v>1612</v>
      </c>
    </row>
    <row r="133" spans="1:16">
      <c r="A133" s="566">
        <v>4311440533</v>
      </c>
      <c r="B133" s="557" t="s">
        <v>2171</v>
      </c>
      <c r="C133" s="557" t="s">
        <v>849</v>
      </c>
      <c r="D133" s="557" t="s">
        <v>2172</v>
      </c>
      <c r="E133" s="557" t="s">
        <v>2173</v>
      </c>
      <c r="F133" s="557" t="s">
        <v>128</v>
      </c>
      <c r="G133" s="557" t="s">
        <v>2174</v>
      </c>
      <c r="H133" s="557" t="s">
        <v>2175</v>
      </c>
      <c r="I133" s="558" t="s">
        <v>2176</v>
      </c>
      <c r="J133" s="557" t="s">
        <v>2177</v>
      </c>
      <c r="K133" s="557" t="s">
        <v>2178</v>
      </c>
      <c r="L133" s="557" t="s">
        <v>762</v>
      </c>
      <c r="M133" s="554" t="s">
        <v>129</v>
      </c>
      <c r="N133" s="558" t="s">
        <v>2114</v>
      </c>
      <c r="O133" s="554"/>
      <c r="P133" s="554" t="s">
        <v>1612</v>
      </c>
    </row>
    <row r="134" spans="1:16">
      <c r="A134" s="553">
        <v>4311440541</v>
      </c>
      <c r="B134" s="554" t="s">
        <v>1889</v>
      </c>
      <c r="C134" s="554" t="s">
        <v>1890</v>
      </c>
      <c r="D134" s="554" t="s">
        <v>1891</v>
      </c>
      <c r="E134" s="554" t="s">
        <v>1892</v>
      </c>
      <c r="F134" s="554" t="s">
        <v>157</v>
      </c>
      <c r="G134" s="554" t="s">
        <v>1893</v>
      </c>
      <c r="H134" s="554" t="s">
        <v>1894</v>
      </c>
      <c r="I134" s="555" t="s">
        <v>1895</v>
      </c>
      <c r="J134" s="554" t="s">
        <v>1896</v>
      </c>
      <c r="K134" s="554" t="s">
        <v>1897</v>
      </c>
      <c r="L134" s="554" t="s">
        <v>764</v>
      </c>
      <c r="M134" s="554" t="s">
        <v>137</v>
      </c>
      <c r="N134" s="556" t="s">
        <v>1810</v>
      </c>
      <c r="O134" s="554"/>
      <c r="P134" s="554" t="s">
        <v>1612</v>
      </c>
    </row>
    <row r="135" spans="1:16">
      <c r="A135" s="566">
        <v>4311520102</v>
      </c>
      <c r="B135" s="557" t="s">
        <v>466</v>
      </c>
      <c r="C135" s="557" t="s">
        <v>998</v>
      </c>
      <c r="D135" s="557" t="s">
        <v>2179</v>
      </c>
      <c r="E135" s="557" t="s">
        <v>465</v>
      </c>
      <c r="F135" s="557" t="s">
        <v>128</v>
      </c>
      <c r="G135" s="557" t="s">
        <v>467</v>
      </c>
      <c r="H135" s="557" t="s">
        <v>464</v>
      </c>
      <c r="I135" s="558" t="s">
        <v>998</v>
      </c>
      <c r="J135" s="557" t="s">
        <v>2179</v>
      </c>
      <c r="K135" s="557" t="s">
        <v>465</v>
      </c>
      <c r="L135" s="557" t="s">
        <v>764</v>
      </c>
      <c r="M135" s="554" t="s">
        <v>1174</v>
      </c>
      <c r="N135" s="558" t="s">
        <v>2180</v>
      </c>
      <c r="O135" s="554"/>
      <c r="P135" s="554" t="s">
        <v>1612</v>
      </c>
    </row>
    <row r="136" spans="1:16">
      <c r="A136" s="553">
        <v>4311520136</v>
      </c>
      <c r="B136" s="554" t="s">
        <v>1104</v>
      </c>
      <c r="C136" s="554" t="s">
        <v>963</v>
      </c>
      <c r="D136" s="554" t="s">
        <v>2038</v>
      </c>
      <c r="E136" s="554" t="s">
        <v>964</v>
      </c>
      <c r="F136" s="554" t="s">
        <v>128</v>
      </c>
      <c r="G136" s="554" t="s">
        <v>2039</v>
      </c>
      <c r="H136" s="554" t="s">
        <v>468</v>
      </c>
      <c r="I136" s="555" t="s">
        <v>965</v>
      </c>
      <c r="J136" s="554" t="s">
        <v>2040</v>
      </c>
      <c r="K136" s="554" t="s">
        <v>469</v>
      </c>
      <c r="L136" s="554" t="s">
        <v>762</v>
      </c>
      <c r="M136" s="554" t="s">
        <v>129</v>
      </c>
      <c r="N136" s="556" t="s">
        <v>1694</v>
      </c>
      <c r="O136" s="554"/>
      <c r="P136" s="554" t="s">
        <v>1612</v>
      </c>
    </row>
    <row r="137" spans="1:16">
      <c r="A137" s="553">
        <v>4311520185</v>
      </c>
      <c r="B137" s="554" t="s">
        <v>472</v>
      </c>
      <c r="C137" s="554" t="s">
        <v>901</v>
      </c>
      <c r="D137" s="554" t="s">
        <v>1903</v>
      </c>
      <c r="E137" s="554" t="s">
        <v>471</v>
      </c>
      <c r="F137" s="554" t="s">
        <v>157</v>
      </c>
      <c r="G137" s="554" t="s">
        <v>473</v>
      </c>
      <c r="H137" s="554" t="s">
        <v>470</v>
      </c>
      <c r="I137" s="555" t="s">
        <v>901</v>
      </c>
      <c r="J137" s="554" t="s">
        <v>1903</v>
      </c>
      <c r="K137" s="554" t="s">
        <v>471</v>
      </c>
      <c r="L137" s="554" t="s">
        <v>764</v>
      </c>
      <c r="M137" s="554" t="s">
        <v>137</v>
      </c>
      <c r="N137" s="556" t="s">
        <v>1904</v>
      </c>
      <c r="O137" s="554"/>
      <c r="P137" s="554" t="s">
        <v>1612</v>
      </c>
    </row>
    <row r="138" spans="1:16">
      <c r="A138" s="553">
        <v>4311520193</v>
      </c>
      <c r="B138" s="554" t="s">
        <v>1105</v>
      </c>
      <c r="C138" s="554" t="s">
        <v>994</v>
      </c>
      <c r="D138" s="554" t="s">
        <v>2148</v>
      </c>
      <c r="E138" s="554" t="s">
        <v>475</v>
      </c>
      <c r="F138" s="554" t="s">
        <v>128</v>
      </c>
      <c r="G138" s="554" t="s">
        <v>476</v>
      </c>
      <c r="H138" s="554" t="s">
        <v>474</v>
      </c>
      <c r="I138" s="555" t="s">
        <v>994</v>
      </c>
      <c r="J138" s="554" t="s">
        <v>2148</v>
      </c>
      <c r="K138" s="554" t="s">
        <v>475</v>
      </c>
      <c r="L138" s="554" t="s">
        <v>762</v>
      </c>
      <c r="M138" s="554" t="s">
        <v>129</v>
      </c>
      <c r="N138" s="556" t="s">
        <v>1668</v>
      </c>
      <c r="O138" s="554"/>
      <c r="P138" s="554" t="s">
        <v>1612</v>
      </c>
    </row>
    <row r="139" spans="1:16">
      <c r="A139" s="553">
        <v>4311520227</v>
      </c>
      <c r="B139" s="554" t="s">
        <v>2117</v>
      </c>
      <c r="C139" s="554" t="s">
        <v>981</v>
      </c>
      <c r="D139" s="554" t="s">
        <v>2118</v>
      </c>
      <c r="E139" s="554" t="s">
        <v>982</v>
      </c>
      <c r="F139" s="554" t="s">
        <v>128</v>
      </c>
      <c r="G139" s="554" t="s">
        <v>478</v>
      </c>
      <c r="H139" s="554" t="s">
        <v>2119</v>
      </c>
      <c r="I139" s="555" t="s">
        <v>871</v>
      </c>
      <c r="J139" s="554" t="s">
        <v>2120</v>
      </c>
      <c r="K139" s="554" t="s">
        <v>477</v>
      </c>
      <c r="L139" s="554" t="s">
        <v>762</v>
      </c>
      <c r="M139" s="554" t="s">
        <v>129</v>
      </c>
      <c r="N139" s="556" t="s">
        <v>2121</v>
      </c>
      <c r="O139" s="554"/>
      <c r="P139" s="554" t="s">
        <v>1612</v>
      </c>
    </row>
    <row r="140" spans="1:16">
      <c r="A140" s="553">
        <v>4311700100</v>
      </c>
      <c r="B140" s="554" t="s">
        <v>1010</v>
      </c>
      <c r="C140" s="554" t="s">
        <v>855</v>
      </c>
      <c r="D140" s="554" t="s">
        <v>1859</v>
      </c>
      <c r="E140" s="554" t="s">
        <v>912</v>
      </c>
      <c r="F140" s="554" t="s">
        <v>157</v>
      </c>
      <c r="G140" s="554" t="s">
        <v>481</v>
      </c>
      <c r="H140" s="554" t="s">
        <v>479</v>
      </c>
      <c r="I140" s="555" t="s">
        <v>829</v>
      </c>
      <c r="J140" s="554" t="s">
        <v>1860</v>
      </c>
      <c r="K140" s="554" t="s">
        <v>480</v>
      </c>
      <c r="L140" s="554" t="s">
        <v>764</v>
      </c>
      <c r="M140" s="554" t="s">
        <v>137</v>
      </c>
      <c r="N140" s="556" t="s">
        <v>1668</v>
      </c>
      <c r="O140" s="554"/>
      <c r="P140" s="554" t="s">
        <v>1612</v>
      </c>
    </row>
    <row r="141" spans="1:16">
      <c r="A141" s="553">
        <v>4311700118</v>
      </c>
      <c r="B141" s="554" t="s">
        <v>484</v>
      </c>
      <c r="C141" s="554" t="s">
        <v>863</v>
      </c>
      <c r="D141" s="554" t="s">
        <v>1914</v>
      </c>
      <c r="E141" s="554" t="s">
        <v>483</v>
      </c>
      <c r="F141" s="554" t="s">
        <v>157</v>
      </c>
      <c r="G141" s="554" t="s">
        <v>485</v>
      </c>
      <c r="H141" s="554" t="s">
        <v>482</v>
      </c>
      <c r="I141" s="555" t="s">
        <v>863</v>
      </c>
      <c r="J141" s="554" t="s">
        <v>1914</v>
      </c>
      <c r="K141" s="554" t="s">
        <v>483</v>
      </c>
      <c r="L141" s="554" t="s">
        <v>764</v>
      </c>
      <c r="M141" s="554" t="s">
        <v>137</v>
      </c>
      <c r="N141" s="556" t="s">
        <v>1838</v>
      </c>
      <c r="O141" s="554"/>
      <c r="P141" s="554" t="s">
        <v>1612</v>
      </c>
    </row>
    <row r="142" spans="1:16">
      <c r="A142" s="553">
        <v>4311880084</v>
      </c>
      <c r="B142" s="554" t="s">
        <v>1106</v>
      </c>
      <c r="C142" s="554" t="s">
        <v>847</v>
      </c>
      <c r="D142" s="554" t="s">
        <v>1959</v>
      </c>
      <c r="E142" s="554" t="s">
        <v>487</v>
      </c>
      <c r="F142" s="554" t="s">
        <v>128</v>
      </c>
      <c r="G142" s="554" t="s">
        <v>488</v>
      </c>
      <c r="H142" s="554" t="s">
        <v>486</v>
      </c>
      <c r="I142" s="555" t="s">
        <v>847</v>
      </c>
      <c r="J142" s="554" t="s">
        <v>1960</v>
      </c>
      <c r="K142" s="554" t="s">
        <v>487</v>
      </c>
      <c r="L142" s="554" t="s">
        <v>764</v>
      </c>
      <c r="M142" s="554" t="s">
        <v>137</v>
      </c>
      <c r="N142" s="556" t="s">
        <v>1961</v>
      </c>
      <c r="O142" s="554"/>
      <c r="P142" s="554" t="s">
        <v>1612</v>
      </c>
    </row>
    <row r="143" spans="1:16">
      <c r="A143" s="553">
        <v>4311880118</v>
      </c>
      <c r="B143" s="554" t="s">
        <v>491</v>
      </c>
      <c r="C143" s="554" t="s">
        <v>769</v>
      </c>
      <c r="D143" s="554" t="s">
        <v>1695</v>
      </c>
      <c r="E143" s="554" t="s">
        <v>490</v>
      </c>
      <c r="F143" s="554" t="s">
        <v>128</v>
      </c>
      <c r="G143" s="554" t="s">
        <v>492</v>
      </c>
      <c r="H143" s="554" t="s">
        <v>489</v>
      </c>
      <c r="I143" s="555" t="s">
        <v>769</v>
      </c>
      <c r="J143" s="554" t="s">
        <v>1695</v>
      </c>
      <c r="K143" s="554" t="s">
        <v>490</v>
      </c>
      <c r="L143" s="554" t="s">
        <v>762</v>
      </c>
      <c r="M143" s="554" t="s">
        <v>129</v>
      </c>
      <c r="N143" s="556" t="s">
        <v>1696</v>
      </c>
      <c r="O143" s="554"/>
      <c r="P143" s="554" t="s">
        <v>1612</v>
      </c>
    </row>
    <row r="144" spans="1:16">
      <c r="A144" s="553">
        <v>4311880134</v>
      </c>
      <c r="B144" s="554" t="s">
        <v>1109</v>
      </c>
      <c r="C144" s="554" t="s">
        <v>985</v>
      </c>
      <c r="D144" s="554" t="s">
        <v>2073</v>
      </c>
      <c r="E144" s="554" t="s">
        <v>494</v>
      </c>
      <c r="F144" s="554" t="s">
        <v>128</v>
      </c>
      <c r="G144" s="554" t="s">
        <v>2074</v>
      </c>
      <c r="H144" s="554" t="s">
        <v>493</v>
      </c>
      <c r="I144" s="555" t="s">
        <v>985</v>
      </c>
      <c r="J144" s="554" t="s">
        <v>2073</v>
      </c>
      <c r="K144" s="554" t="s">
        <v>494</v>
      </c>
      <c r="L144" s="554" t="s">
        <v>764</v>
      </c>
      <c r="M144" s="554" t="s">
        <v>1174</v>
      </c>
      <c r="N144" s="556" t="s">
        <v>1715</v>
      </c>
      <c r="O144" s="554"/>
      <c r="P144" s="554" t="s">
        <v>1612</v>
      </c>
    </row>
    <row r="145" spans="1:16">
      <c r="A145" s="553">
        <v>4311880142</v>
      </c>
      <c r="B145" s="554" t="s">
        <v>497</v>
      </c>
      <c r="C145" s="554" t="s">
        <v>825</v>
      </c>
      <c r="D145" s="554" t="s">
        <v>1713</v>
      </c>
      <c r="E145" s="554" t="s">
        <v>496</v>
      </c>
      <c r="F145" s="554" t="s">
        <v>157</v>
      </c>
      <c r="G145" s="554" t="s">
        <v>498</v>
      </c>
      <c r="H145" s="554" t="s">
        <v>495</v>
      </c>
      <c r="I145" s="555" t="s">
        <v>825</v>
      </c>
      <c r="J145" s="554" t="s">
        <v>1714</v>
      </c>
      <c r="K145" s="554" t="s">
        <v>496</v>
      </c>
      <c r="L145" s="554" t="s">
        <v>764</v>
      </c>
      <c r="M145" s="554" t="s">
        <v>137</v>
      </c>
      <c r="N145" s="556" t="s">
        <v>1715</v>
      </c>
      <c r="O145" s="554"/>
      <c r="P145" s="554" t="s">
        <v>1612</v>
      </c>
    </row>
    <row r="146" spans="1:16">
      <c r="A146" s="553">
        <v>4311880159</v>
      </c>
      <c r="B146" s="554" t="s">
        <v>1108</v>
      </c>
      <c r="C146" s="554" t="s">
        <v>852</v>
      </c>
      <c r="D146" s="554" t="s">
        <v>2054</v>
      </c>
      <c r="E146" s="554" t="s">
        <v>500</v>
      </c>
      <c r="F146" s="554" t="s">
        <v>128</v>
      </c>
      <c r="G146" s="554" t="s">
        <v>501</v>
      </c>
      <c r="H146" s="554" t="s">
        <v>499</v>
      </c>
      <c r="I146" s="555" t="s">
        <v>852</v>
      </c>
      <c r="J146" s="554" t="s">
        <v>2054</v>
      </c>
      <c r="K146" s="554" t="s">
        <v>500</v>
      </c>
      <c r="L146" s="554" t="s">
        <v>762</v>
      </c>
      <c r="M146" s="554" t="s">
        <v>129</v>
      </c>
      <c r="N146" s="556" t="s">
        <v>1694</v>
      </c>
      <c r="O146" s="554"/>
      <c r="P146" s="554" t="s">
        <v>1612</v>
      </c>
    </row>
    <row r="147" spans="1:16">
      <c r="A147" s="553">
        <v>4311880167</v>
      </c>
      <c r="B147" s="554" t="s">
        <v>1106</v>
      </c>
      <c r="C147" s="554" t="s">
        <v>847</v>
      </c>
      <c r="D147" s="554" t="s">
        <v>1962</v>
      </c>
      <c r="E147" s="554" t="s">
        <v>487</v>
      </c>
      <c r="F147" s="554" t="s">
        <v>128</v>
      </c>
      <c r="G147" s="554" t="s">
        <v>1392</v>
      </c>
      <c r="H147" s="554" t="s">
        <v>502</v>
      </c>
      <c r="I147" s="555" t="s">
        <v>847</v>
      </c>
      <c r="J147" s="554" t="s">
        <v>1962</v>
      </c>
      <c r="K147" s="554" t="s">
        <v>487</v>
      </c>
      <c r="L147" s="554" t="s">
        <v>762</v>
      </c>
      <c r="M147" s="554" t="s">
        <v>129</v>
      </c>
      <c r="N147" s="556" t="s">
        <v>1640</v>
      </c>
      <c r="O147" s="554"/>
      <c r="P147" s="554" t="s">
        <v>1612</v>
      </c>
    </row>
    <row r="148" spans="1:16">
      <c r="A148" s="553">
        <v>4311880183</v>
      </c>
      <c r="B148" s="554" t="s">
        <v>1107</v>
      </c>
      <c r="C148" s="554" t="s">
        <v>918</v>
      </c>
      <c r="D148" s="554" t="s">
        <v>1953</v>
      </c>
      <c r="E148" s="554" t="s">
        <v>504</v>
      </c>
      <c r="F148" s="554" t="s">
        <v>128</v>
      </c>
      <c r="G148" s="554" t="s">
        <v>1954</v>
      </c>
      <c r="H148" s="554" t="s">
        <v>1393</v>
      </c>
      <c r="I148" s="555" t="s">
        <v>816</v>
      </c>
      <c r="J148" s="554" t="s">
        <v>1955</v>
      </c>
      <c r="K148" s="554" t="s">
        <v>503</v>
      </c>
      <c r="L148" s="554" t="s">
        <v>762</v>
      </c>
      <c r="M148" s="554" t="s">
        <v>129</v>
      </c>
      <c r="N148" s="556" t="s">
        <v>1640</v>
      </c>
      <c r="O148" s="554"/>
      <c r="P148" s="554" t="s">
        <v>1612</v>
      </c>
    </row>
    <row r="149" spans="1:16">
      <c r="A149" s="553">
        <v>4311880209</v>
      </c>
      <c r="B149" s="554" t="s">
        <v>1107</v>
      </c>
      <c r="C149" s="554" t="s">
        <v>918</v>
      </c>
      <c r="D149" s="554" t="s">
        <v>1956</v>
      </c>
      <c r="E149" s="554" t="s">
        <v>504</v>
      </c>
      <c r="F149" s="554" t="s">
        <v>128</v>
      </c>
      <c r="G149" s="554" t="s">
        <v>1957</v>
      </c>
      <c r="H149" s="554" t="s">
        <v>505</v>
      </c>
      <c r="I149" s="555" t="s">
        <v>918</v>
      </c>
      <c r="J149" s="554" t="s">
        <v>1956</v>
      </c>
      <c r="K149" s="554" t="s">
        <v>504</v>
      </c>
      <c r="L149" s="554" t="s">
        <v>762</v>
      </c>
      <c r="M149" s="554" t="s">
        <v>129</v>
      </c>
      <c r="N149" s="556" t="s">
        <v>1631</v>
      </c>
      <c r="O149" s="554"/>
      <c r="P149" s="554" t="s">
        <v>1612</v>
      </c>
    </row>
    <row r="150" spans="1:16">
      <c r="A150" s="553">
        <v>4311880217</v>
      </c>
      <c r="B150" s="554" t="s">
        <v>1110</v>
      </c>
      <c r="C150" s="554" t="s">
        <v>824</v>
      </c>
      <c r="D150" s="554" t="s">
        <v>1676</v>
      </c>
      <c r="E150" s="554" t="s">
        <v>507</v>
      </c>
      <c r="F150" s="554" t="s">
        <v>128</v>
      </c>
      <c r="G150" s="554" t="s">
        <v>508</v>
      </c>
      <c r="H150" s="554" t="s">
        <v>506</v>
      </c>
      <c r="I150" s="555" t="s">
        <v>824</v>
      </c>
      <c r="J150" s="554" t="s">
        <v>1677</v>
      </c>
      <c r="K150" s="554" t="s">
        <v>507</v>
      </c>
      <c r="L150" s="554" t="s">
        <v>762</v>
      </c>
      <c r="M150" s="554" t="s">
        <v>129</v>
      </c>
      <c r="N150" s="556" t="s">
        <v>1619</v>
      </c>
      <c r="O150" s="554"/>
      <c r="P150" s="554" t="s">
        <v>1612</v>
      </c>
    </row>
    <row r="151" spans="1:16">
      <c r="A151" s="553">
        <v>4311880241</v>
      </c>
      <c r="B151" s="554" t="s">
        <v>1111</v>
      </c>
      <c r="C151" s="554" t="s">
        <v>852</v>
      </c>
      <c r="D151" s="554" t="s">
        <v>1763</v>
      </c>
      <c r="E151" s="554" t="s">
        <v>510</v>
      </c>
      <c r="F151" s="554" t="s">
        <v>154</v>
      </c>
      <c r="G151" s="554" t="s">
        <v>511</v>
      </c>
      <c r="H151" s="554" t="s">
        <v>509</v>
      </c>
      <c r="I151" s="555" t="s">
        <v>852</v>
      </c>
      <c r="J151" s="554" t="s">
        <v>1763</v>
      </c>
      <c r="K151" s="554" t="s">
        <v>510</v>
      </c>
      <c r="L151" s="554" t="s">
        <v>764</v>
      </c>
      <c r="M151" s="554" t="s">
        <v>137</v>
      </c>
      <c r="N151" s="556" t="s">
        <v>1764</v>
      </c>
      <c r="O151" s="554"/>
      <c r="P151" s="554" t="s">
        <v>1612</v>
      </c>
    </row>
    <row r="152" spans="1:16">
      <c r="A152" s="553">
        <v>4311880308</v>
      </c>
      <c r="B152" s="554" t="s">
        <v>514</v>
      </c>
      <c r="C152" s="554" t="s">
        <v>856</v>
      </c>
      <c r="D152" s="554" t="s">
        <v>1793</v>
      </c>
      <c r="E152" s="554" t="s">
        <v>513</v>
      </c>
      <c r="F152" s="554" t="s">
        <v>154</v>
      </c>
      <c r="G152" s="554" t="s">
        <v>515</v>
      </c>
      <c r="H152" s="554" t="s">
        <v>512</v>
      </c>
      <c r="I152" s="555" t="s">
        <v>856</v>
      </c>
      <c r="J152" s="554" t="s">
        <v>1793</v>
      </c>
      <c r="K152" s="554" t="s">
        <v>513</v>
      </c>
      <c r="L152" s="554" t="s">
        <v>764</v>
      </c>
      <c r="M152" s="554" t="s">
        <v>137</v>
      </c>
      <c r="N152" s="556" t="s">
        <v>1794</v>
      </c>
      <c r="O152" s="554"/>
      <c r="P152" s="554" t="s">
        <v>1612</v>
      </c>
    </row>
    <row r="153" spans="1:16">
      <c r="A153" s="553">
        <v>4311880357</v>
      </c>
      <c r="B153" s="554" t="s">
        <v>1112</v>
      </c>
      <c r="C153" s="554" t="s">
        <v>815</v>
      </c>
      <c r="D153" s="554" t="s">
        <v>1753</v>
      </c>
      <c r="E153" s="554" t="s">
        <v>517</v>
      </c>
      <c r="F153" s="554" t="s">
        <v>154</v>
      </c>
      <c r="G153" s="554" t="s">
        <v>518</v>
      </c>
      <c r="H153" s="554" t="s">
        <v>516</v>
      </c>
      <c r="I153" s="555" t="s">
        <v>815</v>
      </c>
      <c r="J153" s="554" t="s">
        <v>1753</v>
      </c>
      <c r="K153" s="554" t="s">
        <v>1113</v>
      </c>
      <c r="L153" s="554" t="s">
        <v>764</v>
      </c>
      <c r="M153" s="554" t="s">
        <v>137</v>
      </c>
      <c r="N153" s="556" t="s">
        <v>1754</v>
      </c>
      <c r="O153" s="554"/>
      <c r="P153" s="554" t="s">
        <v>1612</v>
      </c>
    </row>
    <row r="154" spans="1:16">
      <c r="A154" s="553">
        <v>4311880381</v>
      </c>
      <c r="B154" s="554" t="s">
        <v>1114</v>
      </c>
      <c r="C154" s="554" t="s">
        <v>916</v>
      </c>
      <c r="D154" s="554" t="s">
        <v>1921</v>
      </c>
      <c r="E154" s="554" t="s">
        <v>1922</v>
      </c>
      <c r="F154" s="554" t="s">
        <v>201</v>
      </c>
      <c r="G154" s="554" t="s">
        <v>520</v>
      </c>
      <c r="H154" s="554" t="s">
        <v>519</v>
      </c>
      <c r="I154" s="555" t="s">
        <v>917</v>
      </c>
      <c r="J154" s="554" t="s">
        <v>1923</v>
      </c>
      <c r="K154" s="554" t="s">
        <v>1115</v>
      </c>
      <c r="L154" s="554" t="s">
        <v>764</v>
      </c>
      <c r="M154" s="554" t="s">
        <v>137</v>
      </c>
      <c r="N154" s="556" t="s">
        <v>1924</v>
      </c>
      <c r="O154" s="554"/>
      <c r="P154" s="554" t="s">
        <v>1612</v>
      </c>
    </row>
    <row r="155" spans="1:16">
      <c r="A155" s="553">
        <v>4311880415</v>
      </c>
      <c r="B155" s="554" t="s">
        <v>1116</v>
      </c>
      <c r="C155" s="554" t="s">
        <v>1117</v>
      </c>
      <c r="D155" s="554" t="s">
        <v>1919</v>
      </c>
      <c r="E155" s="554" t="s">
        <v>1118</v>
      </c>
      <c r="F155" s="554" t="s">
        <v>201</v>
      </c>
      <c r="G155" s="554" t="s">
        <v>1119</v>
      </c>
      <c r="H155" s="554" t="s">
        <v>1120</v>
      </c>
      <c r="I155" s="555" t="s">
        <v>1117</v>
      </c>
      <c r="J155" s="554" t="s">
        <v>1919</v>
      </c>
      <c r="K155" s="554" t="s">
        <v>1118</v>
      </c>
      <c r="L155" s="554" t="s">
        <v>764</v>
      </c>
      <c r="M155" s="554" t="s">
        <v>1174</v>
      </c>
      <c r="N155" s="556" t="s">
        <v>1920</v>
      </c>
      <c r="O155" s="554"/>
      <c r="P155" s="554" t="s">
        <v>1612</v>
      </c>
    </row>
    <row r="156" spans="1:16">
      <c r="A156" s="553">
        <v>4311880449</v>
      </c>
      <c r="B156" s="554" t="s">
        <v>1394</v>
      </c>
      <c r="C156" s="554" t="s">
        <v>815</v>
      </c>
      <c r="D156" s="554" t="s">
        <v>1936</v>
      </c>
      <c r="E156" s="554" t="s">
        <v>1397</v>
      </c>
      <c r="F156" s="554" t="s">
        <v>201</v>
      </c>
      <c r="G156" s="554" t="s">
        <v>1395</v>
      </c>
      <c r="H156" s="554" t="s">
        <v>1396</v>
      </c>
      <c r="I156" s="555" t="s">
        <v>815</v>
      </c>
      <c r="J156" s="554" t="s">
        <v>1936</v>
      </c>
      <c r="K156" s="554" t="s">
        <v>1397</v>
      </c>
      <c r="L156" s="554" t="s">
        <v>764</v>
      </c>
      <c r="M156" s="554" t="s">
        <v>137</v>
      </c>
      <c r="N156" s="556" t="s">
        <v>1937</v>
      </c>
      <c r="O156" s="554"/>
      <c r="P156" s="554" t="s">
        <v>1612</v>
      </c>
    </row>
    <row r="157" spans="1:16">
      <c r="A157" s="553">
        <v>4311880456</v>
      </c>
      <c r="B157" s="554" t="s">
        <v>1398</v>
      </c>
      <c r="C157" s="554" t="s">
        <v>825</v>
      </c>
      <c r="D157" s="554" t="s">
        <v>1788</v>
      </c>
      <c r="E157" s="554" t="s">
        <v>1789</v>
      </c>
      <c r="F157" s="554" t="s">
        <v>154</v>
      </c>
      <c r="G157" s="554" t="s">
        <v>1400</v>
      </c>
      <c r="H157" s="554" t="s">
        <v>1401</v>
      </c>
      <c r="I157" s="555" t="s">
        <v>825</v>
      </c>
      <c r="J157" s="554" t="s">
        <v>1788</v>
      </c>
      <c r="K157" s="554" t="s">
        <v>1399</v>
      </c>
      <c r="L157" s="554" t="s">
        <v>761</v>
      </c>
      <c r="M157" s="554" t="s">
        <v>1173</v>
      </c>
      <c r="N157" s="556" t="s">
        <v>1790</v>
      </c>
      <c r="O157" s="554"/>
      <c r="P157" s="554" t="s">
        <v>2234</v>
      </c>
    </row>
    <row r="158" spans="1:16">
      <c r="A158" s="567">
        <v>4311880480</v>
      </c>
      <c r="B158" s="567" t="s">
        <v>2253</v>
      </c>
      <c r="C158" s="557" t="s">
        <v>1380</v>
      </c>
      <c r="D158" s="557" t="s">
        <v>2280</v>
      </c>
      <c r="E158" s="557" t="s">
        <v>1381</v>
      </c>
      <c r="F158" s="557" t="s">
        <v>154</v>
      </c>
      <c r="G158" s="557" t="s">
        <v>2279</v>
      </c>
      <c r="H158" s="557" t="s">
        <v>2252</v>
      </c>
      <c r="I158" s="568">
        <v>8680301</v>
      </c>
      <c r="J158" s="567" t="s">
        <v>2254</v>
      </c>
      <c r="K158" s="567" t="s">
        <v>2255</v>
      </c>
      <c r="L158" s="557"/>
      <c r="M158" s="567" t="s">
        <v>2256</v>
      </c>
      <c r="N158" s="569">
        <v>44835</v>
      </c>
      <c r="O158" s="554"/>
      <c r="P158" s="554" t="s">
        <v>1612</v>
      </c>
    </row>
    <row r="159" spans="1:16">
      <c r="A159" s="553">
        <v>4311910048</v>
      </c>
      <c r="B159" s="554" t="s">
        <v>523</v>
      </c>
      <c r="C159" s="554" t="s">
        <v>941</v>
      </c>
      <c r="D159" s="554" t="s">
        <v>2169</v>
      </c>
      <c r="E159" s="554" t="s">
        <v>522</v>
      </c>
      <c r="F159" s="554" t="s">
        <v>128</v>
      </c>
      <c r="G159" s="554" t="s">
        <v>524</v>
      </c>
      <c r="H159" s="554" t="s">
        <v>521</v>
      </c>
      <c r="I159" s="555" t="s">
        <v>941</v>
      </c>
      <c r="J159" s="554" t="s">
        <v>2169</v>
      </c>
      <c r="K159" s="554" t="s">
        <v>522</v>
      </c>
      <c r="L159" s="554" t="s">
        <v>762</v>
      </c>
      <c r="M159" s="554" t="s">
        <v>129</v>
      </c>
      <c r="N159" s="556" t="s">
        <v>1694</v>
      </c>
      <c r="O159" s="554"/>
      <c r="P159" s="554" t="s">
        <v>1612</v>
      </c>
    </row>
    <row r="160" spans="1:16">
      <c r="A160" s="553">
        <v>4311910063</v>
      </c>
      <c r="B160" s="554" t="s">
        <v>527</v>
      </c>
      <c r="C160" s="554" t="s">
        <v>868</v>
      </c>
      <c r="D160" s="554" t="s">
        <v>2086</v>
      </c>
      <c r="E160" s="554" t="s">
        <v>526</v>
      </c>
      <c r="F160" s="554" t="s">
        <v>128</v>
      </c>
      <c r="G160" s="554" t="s">
        <v>2087</v>
      </c>
      <c r="H160" s="554" t="s">
        <v>525</v>
      </c>
      <c r="I160" s="555" t="s">
        <v>868</v>
      </c>
      <c r="J160" s="554" t="s">
        <v>2086</v>
      </c>
      <c r="K160" s="554" t="s">
        <v>526</v>
      </c>
      <c r="L160" s="554" t="s">
        <v>762</v>
      </c>
      <c r="M160" s="554" t="s">
        <v>129</v>
      </c>
      <c r="N160" s="556" t="s">
        <v>1781</v>
      </c>
      <c r="O160" s="554"/>
      <c r="P160" s="554" t="s">
        <v>1612</v>
      </c>
    </row>
    <row r="161" spans="1:16">
      <c r="A161" s="553">
        <v>4311910113</v>
      </c>
      <c r="B161" s="554" t="s">
        <v>1121</v>
      </c>
      <c r="C161" s="554" t="s">
        <v>992</v>
      </c>
      <c r="D161" s="554" t="s">
        <v>2137</v>
      </c>
      <c r="E161" s="554" t="s">
        <v>529</v>
      </c>
      <c r="F161" s="554" t="s">
        <v>128</v>
      </c>
      <c r="G161" s="554" t="s">
        <v>530</v>
      </c>
      <c r="H161" s="554" t="s">
        <v>528</v>
      </c>
      <c r="I161" s="555" t="s">
        <v>992</v>
      </c>
      <c r="J161" s="554" t="s">
        <v>2137</v>
      </c>
      <c r="K161" s="554" t="s">
        <v>529</v>
      </c>
      <c r="L161" s="554" t="s">
        <v>762</v>
      </c>
      <c r="M161" s="554" t="s">
        <v>129</v>
      </c>
      <c r="N161" s="556" t="s">
        <v>1764</v>
      </c>
      <c r="O161" s="554"/>
      <c r="P161" s="554" t="s">
        <v>1612</v>
      </c>
    </row>
    <row r="162" spans="1:16">
      <c r="A162" s="553">
        <v>4311910139</v>
      </c>
      <c r="B162" s="554" t="s">
        <v>1122</v>
      </c>
      <c r="C162" s="554" t="s">
        <v>925</v>
      </c>
      <c r="D162" s="554" t="s">
        <v>1929</v>
      </c>
      <c r="E162" s="554" t="s">
        <v>532</v>
      </c>
      <c r="F162" s="554" t="s">
        <v>201</v>
      </c>
      <c r="G162" s="554" t="s">
        <v>533</v>
      </c>
      <c r="H162" s="554" t="s">
        <v>531</v>
      </c>
      <c r="I162" s="555" t="s">
        <v>925</v>
      </c>
      <c r="J162" s="554" t="s">
        <v>1929</v>
      </c>
      <c r="K162" s="554" t="s">
        <v>532</v>
      </c>
      <c r="L162" s="554" t="s">
        <v>764</v>
      </c>
      <c r="M162" s="554" t="s">
        <v>137</v>
      </c>
      <c r="N162" s="556" t="s">
        <v>1645</v>
      </c>
      <c r="O162" s="554"/>
      <c r="P162" s="554" t="s">
        <v>1612</v>
      </c>
    </row>
    <row r="163" spans="1:16">
      <c r="A163" s="553">
        <v>4312100128</v>
      </c>
      <c r="B163" s="554" t="s">
        <v>1123</v>
      </c>
      <c r="C163" s="554" t="s">
        <v>840</v>
      </c>
      <c r="D163" s="554" t="s">
        <v>2006</v>
      </c>
      <c r="E163" s="554" t="s">
        <v>534</v>
      </c>
      <c r="F163" s="554" t="s">
        <v>128</v>
      </c>
      <c r="G163" s="554" t="s">
        <v>535</v>
      </c>
      <c r="H163" s="554" t="s">
        <v>536</v>
      </c>
      <c r="I163" s="555" t="s">
        <v>840</v>
      </c>
      <c r="J163" s="554" t="s">
        <v>2006</v>
      </c>
      <c r="K163" s="554" t="s">
        <v>534</v>
      </c>
      <c r="L163" s="554" t="s">
        <v>764</v>
      </c>
      <c r="M163" s="554" t="s">
        <v>137</v>
      </c>
      <c r="N163" s="556" t="s">
        <v>1631</v>
      </c>
      <c r="O163" s="554"/>
      <c r="P163" s="554" t="s">
        <v>1612</v>
      </c>
    </row>
    <row r="164" spans="1:16">
      <c r="A164" s="553">
        <v>4312100136</v>
      </c>
      <c r="B164" s="554" t="s">
        <v>1123</v>
      </c>
      <c r="C164" s="554" t="s">
        <v>840</v>
      </c>
      <c r="D164" s="554" t="s">
        <v>2006</v>
      </c>
      <c r="E164" s="554" t="s">
        <v>534</v>
      </c>
      <c r="F164" s="554" t="s">
        <v>128</v>
      </c>
      <c r="G164" s="554" t="s">
        <v>535</v>
      </c>
      <c r="H164" s="554" t="s">
        <v>537</v>
      </c>
      <c r="I164" s="555" t="s">
        <v>840</v>
      </c>
      <c r="J164" s="554" t="s">
        <v>2006</v>
      </c>
      <c r="K164" s="554" t="s">
        <v>534</v>
      </c>
      <c r="L164" s="554" t="s">
        <v>762</v>
      </c>
      <c r="M164" s="554" t="s">
        <v>129</v>
      </c>
      <c r="N164" s="556" t="s">
        <v>1631</v>
      </c>
      <c r="O164" s="554"/>
      <c r="P164" s="554" t="s">
        <v>1612</v>
      </c>
    </row>
    <row r="165" spans="1:16">
      <c r="A165" s="553">
        <v>4312200076</v>
      </c>
      <c r="B165" s="554" t="s">
        <v>1126</v>
      </c>
      <c r="C165" s="554" t="s">
        <v>763</v>
      </c>
      <c r="D165" s="554" t="s">
        <v>2057</v>
      </c>
      <c r="E165" s="554" t="s">
        <v>538</v>
      </c>
      <c r="F165" s="554" t="s">
        <v>128</v>
      </c>
      <c r="G165" s="554" t="s">
        <v>539</v>
      </c>
      <c r="H165" s="554" t="s">
        <v>1127</v>
      </c>
      <c r="I165" s="555" t="s">
        <v>763</v>
      </c>
      <c r="J165" s="554" t="s">
        <v>2057</v>
      </c>
      <c r="K165" s="554" t="s">
        <v>538</v>
      </c>
      <c r="L165" s="554" t="s">
        <v>761</v>
      </c>
      <c r="M165" s="554" t="s">
        <v>1177</v>
      </c>
      <c r="N165" s="556" t="s">
        <v>1986</v>
      </c>
      <c r="O165" s="554"/>
      <c r="P165" s="554" t="s">
        <v>1612</v>
      </c>
    </row>
    <row r="166" spans="1:16">
      <c r="A166" s="553">
        <v>4312200084</v>
      </c>
      <c r="B166" s="554" t="s">
        <v>1128</v>
      </c>
      <c r="C166" s="554" t="s">
        <v>763</v>
      </c>
      <c r="D166" s="554" t="s">
        <v>2143</v>
      </c>
      <c r="E166" s="554" t="s">
        <v>541</v>
      </c>
      <c r="F166" s="554" t="s">
        <v>128</v>
      </c>
      <c r="G166" s="554" t="s">
        <v>542</v>
      </c>
      <c r="H166" s="554" t="s">
        <v>540</v>
      </c>
      <c r="I166" s="555" t="s">
        <v>763</v>
      </c>
      <c r="J166" s="554" t="s">
        <v>2143</v>
      </c>
      <c r="K166" s="554" t="s">
        <v>541</v>
      </c>
      <c r="L166" s="554" t="s">
        <v>762</v>
      </c>
      <c r="M166" s="554" t="s">
        <v>129</v>
      </c>
      <c r="N166" s="556" t="s">
        <v>1986</v>
      </c>
      <c r="O166" s="554"/>
      <c r="P166" s="554" t="s">
        <v>1612</v>
      </c>
    </row>
    <row r="167" spans="1:16">
      <c r="A167" s="553">
        <v>4312210109</v>
      </c>
      <c r="B167" s="554" t="s">
        <v>1129</v>
      </c>
      <c r="C167" s="554" t="s">
        <v>947</v>
      </c>
      <c r="D167" s="554" t="s">
        <v>1988</v>
      </c>
      <c r="E167" s="554" t="s">
        <v>558</v>
      </c>
      <c r="F167" s="554" t="s">
        <v>128</v>
      </c>
      <c r="G167" s="554" t="s">
        <v>545</v>
      </c>
      <c r="H167" s="554" t="s">
        <v>543</v>
      </c>
      <c r="I167" s="555" t="s">
        <v>947</v>
      </c>
      <c r="J167" s="554" t="s">
        <v>1989</v>
      </c>
      <c r="K167" s="554" t="s">
        <v>544</v>
      </c>
      <c r="L167" s="554" t="s">
        <v>764</v>
      </c>
      <c r="M167" s="554" t="s">
        <v>137</v>
      </c>
      <c r="N167" s="556" t="s">
        <v>1698</v>
      </c>
      <c r="O167" s="554"/>
      <c r="P167" s="554" t="s">
        <v>1612</v>
      </c>
    </row>
    <row r="168" spans="1:16">
      <c r="A168" s="553">
        <v>4312210182</v>
      </c>
      <c r="B168" s="554" t="s">
        <v>1129</v>
      </c>
      <c r="C168" s="554" t="s">
        <v>947</v>
      </c>
      <c r="D168" s="554" t="s">
        <v>1988</v>
      </c>
      <c r="E168" s="554" t="s">
        <v>558</v>
      </c>
      <c r="F168" s="554" t="s">
        <v>128</v>
      </c>
      <c r="G168" s="554" t="s">
        <v>545</v>
      </c>
      <c r="H168" s="554" t="s">
        <v>550</v>
      </c>
      <c r="I168" s="555" t="s">
        <v>947</v>
      </c>
      <c r="J168" s="554" t="s">
        <v>1990</v>
      </c>
      <c r="K168" s="554" t="s">
        <v>551</v>
      </c>
      <c r="L168" s="554" t="s">
        <v>762</v>
      </c>
      <c r="M168" s="554" t="s">
        <v>129</v>
      </c>
      <c r="N168" s="556" t="s">
        <v>1701</v>
      </c>
      <c r="O168" s="554"/>
      <c r="P168" s="554" t="s">
        <v>1612</v>
      </c>
    </row>
    <row r="169" spans="1:16">
      <c r="A169" s="553">
        <v>4312210208</v>
      </c>
      <c r="B169" s="554" t="s">
        <v>1130</v>
      </c>
      <c r="C169" s="554" t="s">
        <v>771</v>
      </c>
      <c r="D169" s="554" t="s">
        <v>1780</v>
      </c>
      <c r="E169" s="554" t="s">
        <v>553</v>
      </c>
      <c r="F169" s="554" t="s">
        <v>154</v>
      </c>
      <c r="G169" s="554" t="s">
        <v>554</v>
      </c>
      <c r="H169" s="554" t="s">
        <v>552</v>
      </c>
      <c r="I169" s="555" t="s">
        <v>771</v>
      </c>
      <c r="J169" s="554" t="s">
        <v>1780</v>
      </c>
      <c r="K169" s="554" t="s">
        <v>553</v>
      </c>
      <c r="L169" s="554" t="s">
        <v>764</v>
      </c>
      <c r="M169" s="554" t="s">
        <v>137</v>
      </c>
      <c r="N169" s="556" t="s">
        <v>1781</v>
      </c>
      <c r="O169" s="554"/>
      <c r="P169" s="554" t="s">
        <v>1612</v>
      </c>
    </row>
    <row r="170" spans="1:16">
      <c r="A170" s="553">
        <v>4312210216</v>
      </c>
      <c r="B170" s="554" t="s">
        <v>1131</v>
      </c>
      <c r="C170" s="554" t="s">
        <v>759</v>
      </c>
      <c r="D170" s="554" t="s">
        <v>1613</v>
      </c>
      <c r="E170" s="554" t="s">
        <v>556</v>
      </c>
      <c r="F170" s="554" t="s">
        <v>128</v>
      </c>
      <c r="G170" s="554" t="s">
        <v>557</v>
      </c>
      <c r="H170" s="554" t="s">
        <v>555</v>
      </c>
      <c r="I170" s="555" t="s">
        <v>759</v>
      </c>
      <c r="J170" s="554" t="s">
        <v>1613</v>
      </c>
      <c r="K170" s="554" t="s">
        <v>556</v>
      </c>
      <c r="L170" s="554" t="s">
        <v>764</v>
      </c>
      <c r="M170" s="554" t="s">
        <v>137</v>
      </c>
      <c r="N170" s="556" t="s">
        <v>1614</v>
      </c>
      <c r="O170" s="554"/>
      <c r="P170" s="554" t="s">
        <v>1612</v>
      </c>
    </row>
    <row r="171" spans="1:16">
      <c r="A171" s="553">
        <v>4312210232</v>
      </c>
      <c r="B171" s="554" t="s">
        <v>1129</v>
      </c>
      <c r="C171" s="554" t="s">
        <v>947</v>
      </c>
      <c r="D171" s="554" t="s">
        <v>1991</v>
      </c>
      <c r="E171" s="554" t="s">
        <v>558</v>
      </c>
      <c r="F171" s="554" t="s">
        <v>128</v>
      </c>
      <c r="G171" s="554" t="s">
        <v>545</v>
      </c>
      <c r="H171" s="554" t="s">
        <v>559</v>
      </c>
      <c r="I171" s="555" t="s">
        <v>947</v>
      </c>
      <c r="J171" s="554" t="s">
        <v>1992</v>
      </c>
      <c r="K171" s="554" t="s">
        <v>560</v>
      </c>
      <c r="L171" s="554" t="s">
        <v>762</v>
      </c>
      <c r="M171" s="554" t="s">
        <v>129</v>
      </c>
      <c r="N171" s="556" t="s">
        <v>1631</v>
      </c>
      <c r="O171" s="554"/>
      <c r="P171" s="554" t="s">
        <v>1612</v>
      </c>
    </row>
    <row r="172" spans="1:16">
      <c r="A172" s="553">
        <v>4312210240</v>
      </c>
      <c r="B172" s="554" t="s">
        <v>1125</v>
      </c>
      <c r="C172" s="554" t="s">
        <v>773</v>
      </c>
      <c r="D172" s="554" t="s">
        <v>2036</v>
      </c>
      <c r="E172" s="554" t="s">
        <v>562</v>
      </c>
      <c r="F172" s="554" t="s">
        <v>128</v>
      </c>
      <c r="G172" s="554" t="s">
        <v>563</v>
      </c>
      <c r="H172" s="554" t="s">
        <v>561</v>
      </c>
      <c r="I172" s="555" t="s">
        <v>773</v>
      </c>
      <c r="J172" s="554" t="s">
        <v>2037</v>
      </c>
      <c r="K172" s="554" t="s">
        <v>562</v>
      </c>
      <c r="L172" s="554" t="s">
        <v>762</v>
      </c>
      <c r="M172" s="554" t="s">
        <v>129</v>
      </c>
      <c r="N172" s="556" t="s">
        <v>1631</v>
      </c>
      <c r="O172" s="554"/>
      <c r="P172" s="554" t="s">
        <v>1612</v>
      </c>
    </row>
    <row r="173" spans="1:16">
      <c r="A173" s="553">
        <v>4312210299</v>
      </c>
      <c r="B173" s="554" t="s">
        <v>1132</v>
      </c>
      <c r="C173" s="554" t="s">
        <v>812</v>
      </c>
      <c r="D173" s="554" t="s">
        <v>1758</v>
      </c>
      <c r="E173" s="554" t="s">
        <v>548</v>
      </c>
      <c r="F173" s="554" t="s">
        <v>154</v>
      </c>
      <c r="G173" s="554" t="s">
        <v>549</v>
      </c>
      <c r="H173" s="554" t="s">
        <v>564</v>
      </c>
      <c r="I173" s="555" t="s">
        <v>772</v>
      </c>
      <c r="J173" s="554" t="s">
        <v>1759</v>
      </c>
      <c r="K173" s="554" t="s">
        <v>548</v>
      </c>
      <c r="L173" s="554" t="s">
        <v>762</v>
      </c>
      <c r="M173" s="554" t="s">
        <v>129</v>
      </c>
      <c r="N173" s="556" t="s">
        <v>1760</v>
      </c>
      <c r="O173" s="554"/>
      <c r="P173" s="554" t="s">
        <v>1612</v>
      </c>
    </row>
    <row r="174" spans="1:16">
      <c r="A174" s="553">
        <v>4312210307</v>
      </c>
      <c r="B174" s="554" t="s">
        <v>567</v>
      </c>
      <c r="C174" s="554" t="s">
        <v>774</v>
      </c>
      <c r="D174" s="554" t="s">
        <v>1868</v>
      </c>
      <c r="E174" s="554" t="s">
        <v>566</v>
      </c>
      <c r="F174" s="554" t="s">
        <v>157</v>
      </c>
      <c r="G174" s="554" t="s">
        <v>568</v>
      </c>
      <c r="H174" s="554" t="s">
        <v>565</v>
      </c>
      <c r="I174" s="555" t="s">
        <v>763</v>
      </c>
      <c r="J174" s="554" t="s">
        <v>1869</v>
      </c>
      <c r="K174" s="554" t="s">
        <v>566</v>
      </c>
      <c r="L174" s="554" t="s">
        <v>764</v>
      </c>
      <c r="M174" s="554" t="s">
        <v>137</v>
      </c>
      <c r="N174" s="556" t="s">
        <v>1870</v>
      </c>
      <c r="O174" s="554"/>
      <c r="P174" s="554" t="s">
        <v>1612</v>
      </c>
    </row>
    <row r="175" spans="1:16">
      <c r="A175" s="553">
        <v>4312210349</v>
      </c>
      <c r="B175" s="554" t="s">
        <v>1133</v>
      </c>
      <c r="C175" s="554" t="s">
        <v>887</v>
      </c>
      <c r="D175" s="554" t="s">
        <v>1824</v>
      </c>
      <c r="E175" s="554" t="s">
        <v>1134</v>
      </c>
      <c r="F175" s="554" t="s">
        <v>157</v>
      </c>
      <c r="G175" s="554" t="s">
        <v>571</v>
      </c>
      <c r="H175" s="554" t="s">
        <v>570</v>
      </c>
      <c r="I175" s="555" t="s">
        <v>887</v>
      </c>
      <c r="J175" s="554" t="s">
        <v>1824</v>
      </c>
      <c r="K175" s="554" t="s">
        <v>1134</v>
      </c>
      <c r="L175" s="554" t="s">
        <v>764</v>
      </c>
      <c r="M175" s="554" t="s">
        <v>137</v>
      </c>
      <c r="N175" s="556" t="s">
        <v>1733</v>
      </c>
      <c r="O175" s="554"/>
      <c r="P175" s="554" t="s">
        <v>1612</v>
      </c>
    </row>
    <row r="176" spans="1:16">
      <c r="A176" s="553">
        <v>4312210372</v>
      </c>
      <c r="B176" s="554" t="s">
        <v>1135</v>
      </c>
      <c r="C176" s="554" t="s">
        <v>763</v>
      </c>
      <c r="D176" s="554" t="s">
        <v>1815</v>
      </c>
      <c r="E176" s="554" t="s">
        <v>573</v>
      </c>
      <c r="F176" s="554" t="s">
        <v>157</v>
      </c>
      <c r="G176" s="554" t="s">
        <v>574</v>
      </c>
      <c r="H176" s="554" t="s">
        <v>572</v>
      </c>
      <c r="I176" s="555" t="s">
        <v>763</v>
      </c>
      <c r="J176" s="554" t="s">
        <v>1816</v>
      </c>
      <c r="K176" s="554" t="s">
        <v>573</v>
      </c>
      <c r="L176" s="554" t="s">
        <v>764</v>
      </c>
      <c r="M176" s="554" t="s">
        <v>1174</v>
      </c>
      <c r="N176" s="556" t="s">
        <v>1817</v>
      </c>
      <c r="O176" s="554"/>
      <c r="P176" s="554" t="s">
        <v>1612</v>
      </c>
    </row>
    <row r="177" spans="1:16">
      <c r="A177" s="553">
        <v>4312210380</v>
      </c>
      <c r="B177" s="554" t="s">
        <v>577</v>
      </c>
      <c r="C177" s="554" t="s">
        <v>763</v>
      </c>
      <c r="D177" s="554" t="s">
        <v>1742</v>
      </c>
      <c r="E177" s="554" t="s">
        <v>576</v>
      </c>
      <c r="F177" s="554" t="s">
        <v>157</v>
      </c>
      <c r="G177" s="554" t="s">
        <v>578</v>
      </c>
      <c r="H177" s="554" t="s">
        <v>575</v>
      </c>
      <c r="I177" s="555" t="s">
        <v>763</v>
      </c>
      <c r="J177" s="554" t="s">
        <v>1742</v>
      </c>
      <c r="K177" s="554" t="s">
        <v>576</v>
      </c>
      <c r="L177" s="554" t="s">
        <v>764</v>
      </c>
      <c r="M177" s="554" t="s">
        <v>1174</v>
      </c>
      <c r="N177" s="556" t="s">
        <v>1743</v>
      </c>
      <c r="O177" s="554"/>
      <c r="P177" s="554" t="s">
        <v>1612</v>
      </c>
    </row>
    <row r="178" spans="1:16">
      <c r="A178" s="553">
        <v>4312210463</v>
      </c>
      <c r="B178" s="554" t="s">
        <v>1124</v>
      </c>
      <c r="C178" s="554" t="s">
        <v>959</v>
      </c>
      <c r="D178" s="554" t="s">
        <v>2024</v>
      </c>
      <c r="E178" s="554" t="s">
        <v>546</v>
      </c>
      <c r="F178" s="554" t="s">
        <v>128</v>
      </c>
      <c r="G178" s="554" t="s">
        <v>547</v>
      </c>
      <c r="H178" s="554" t="s">
        <v>580</v>
      </c>
      <c r="I178" s="555" t="s">
        <v>771</v>
      </c>
      <c r="J178" s="554" t="s">
        <v>2025</v>
      </c>
      <c r="K178" s="554" t="s">
        <v>1402</v>
      </c>
      <c r="L178" s="554" t="s">
        <v>762</v>
      </c>
      <c r="M178" s="554" t="s">
        <v>129</v>
      </c>
      <c r="N178" s="556" t="s">
        <v>1846</v>
      </c>
      <c r="O178" s="554"/>
      <c r="P178" s="554" t="s">
        <v>1612</v>
      </c>
    </row>
    <row r="179" spans="1:16">
      <c r="A179" s="553">
        <v>4312210489</v>
      </c>
      <c r="B179" s="554" t="s">
        <v>582</v>
      </c>
      <c r="C179" s="554" t="s">
        <v>773</v>
      </c>
      <c r="D179" s="554" t="s">
        <v>1912</v>
      </c>
      <c r="E179" s="554" t="s">
        <v>581</v>
      </c>
      <c r="F179" s="554" t="s">
        <v>157</v>
      </c>
      <c r="G179" s="554" t="s">
        <v>1403</v>
      </c>
      <c r="H179" s="554" t="s">
        <v>579</v>
      </c>
      <c r="I179" s="555" t="s">
        <v>774</v>
      </c>
      <c r="J179" s="554" t="s">
        <v>1913</v>
      </c>
      <c r="K179" s="554" t="s">
        <v>581</v>
      </c>
      <c r="L179" s="554" t="s">
        <v>761</v>
      </c>
      <c r="M179" s="554" t="s">
        <v>1178</v>
      </c>
      <c r="N179" s="556" t="s">
        <v>1706</v>
      </c>
      <c r="O179" s="554"/>
      <c r="P179" s="554" t="s">
        <v>1612</v>
      </c>
    </row>
    <row r="180" spans="1:16">
      <c r="A180" s="553">
        <v>4312210505</v>
      </c>
      <c r="B180" s="554" t="s">
        <v>1126</v>
      </c>
      <c r="C180" s="554" t="s">
        <v>763</v>
      </c>
      <c r="D180" s="554" t="s">
        <v>2057</v>
      </c>
      <c r="E180" s="554" t="s">
        <v>538</v>
      </c>
      <c r="F180" s="554" t="s">
        <v>128</v>
      </c>
      <c r="G180" s="554" t="s">
        <v>539</v>
      </c>
      <c r="H180" s="554" t="s">
        <v>1127</v>
      </c>
      <c r="I180" s="555" t="s">
        <v>763</v>
      </c>
      <c r="J180" s="554" t="s">
        <v>2057</v>
      </c>
      <c r="K180" s="554" t="s">
        <v>538</v>
      </c>
      <c r="L180" s="554" t="s">
        <v>797</v>
      </c>
      <c r="M180" s="554" t="s">
        <v>798</v>
      </c>
      <c r="N180" s="556" t="s">
        <v>2058</v>
      </c>
      <c r="O180" s="554"/>
      <c r="P180" s="554" t="s">
        <v>1612</v>
      </c>
    </row>
    <row r="181" spans="1:16">
      <c r="A181" s="553">
        <v>4312210513</v>
      </c>
      <c r="B181" s="554" t="s">
        <v>1136</v>
      </c>
      <c r="C181" s="554" t="s">
        <v>763</v>
      </c>
      <c r="D181" s="554" t="s">
        <v>1716</v>
      </c>
      <c r="E181" s="554" t="s">
        <v>1137</v>
      </c>
      <c r="F181" s="554" t="s">
        <v>157</v>
      </c>
      <c r="G181" s="554" t="s">
        <v>1138</v>
      </c>
      <c r="H181" s="554" t="s">
        <v>1717</v>
      </c>
      <c r="I181" s="555" t="s">
        <v>763</v>
      </c>
      <c r="J181" s="554" t="s">
        <v>1716</v>
      </c>
      <c r="K181" s="554" t="s">
        <v>1137</v>
      </c>
      <c r="L181" s="554" t="s">
        <v>761</v>
      </c>
      <c r="M181" s="554" t="s">
        <v>20</v>
      </c>
      <c r="N181" s="556" t="s">
        <v>1718</v>
      </c>
      <c r="O181" s="554"/>
      <c r="P181" s="554" t="s">
        <v>1612</v>
      </c>
    </row>
    <row r="182" spans="1:16">
      <c r="A182" s="553">
        <v>4312210539</v>
      </c>
      <c r="B182" s="554" t="s">
        <v>1404</v>
      </c>
      <c r="C182" s="554" t="s">
        <v>921</v>
      </c>
      <c r="D182" s="554" t="s">
        <v>1791</v>
      </c>
      <c r="E182" s="554" t="s">
        <v>1405</v>
      </c>
      <c r="F182" s="554" t="s">
        <v>128</v>
      </c>
      <c r="G182" s="554" t="s">
        <v>1406</v>
      </c>
      <c r="H182" s="554" t="s">
        <v>1407</v>
      </c>
      <c r="I182" s="555" t="s">
        <v>921</v>
      </c>
      <c r="J182" s="554" t="s">
        <v>1791</v>
      </c>
      <c r="K182" s="554" t="s">
        <v>1405</v>
      </c>
      <c r="L182" s="554" t="s">
        <v>764</v>
      </c>
      <c r="M182" s="554" t="s">
        <v>1174</v>
      </c>
      <c r="N182" s="556" t="s">
        <v>1792</v>
      </c>
      <c r="O182" s="554"/>
      <c r="P182" s="554" t="s">
        <v>1612</v>
      </c>
    </row>
    <row r="183" spans="1:16">
      <c r="A183" s="563">
        <v>4312210554</v>
      </c>
      <c r="B183" s="564" t="s">
        <v>2249</v>
      </c>
      <c r="C183" s="554" t="s">
        <v>763</v>
      </c>
      <c r="D183" s="554" t="s">
        <v>1716</v>
      </c>
      <c r="E183" s="554" t="s">
        <v>1137</v>
      </c>
      <c r="F183" s="554" t="s">
        <v>157</v>
      </c>
      <c r="G183" s="554" t="s">
        <v>1138</v>
      </c>
      <c r="H183" s="564" t="s">
        <v>2250</v>
      </c>
      <c r="I183" s="570">
        <v>8691102</v>
      </c>
      <c r="J183" s="564" t="s">
        <v>2251</v>
      </c>
      <c r="K183" s="564" t="s">
        <v>1137</v>
      </c>
      <c r="L183" s="557"/>
      <c r="M183" s="564" t="s">
        <v>798</v>
      </c>
      <c r="N183" s="565">
        <v>44743</v>
      </c>
      <c r="O183" s="554"/>
      <c r="P183" s="554" t="s">
        <v>1612</v>
      </c>
    </row>
    <row r="184" spans="1:16">
      <c r="A184" s="567">
        <v>4312210562</v>
      </c>
      <c r="B184" s="567" t="s">
        <v>2267</v>
      </c>
      <c r="C184" s="558">
        <v>8691102</v>
      </c>
      <c r="D184" s="557" t="s">
        <v>2291</v>
      </c>
      <c r="E184" s="557"/>
      <c r="F184" s="557" t="s">
        <v>2292</v>
      </c>
      <c r="G184" s="557" t="s">
        <v>2293</v>
      </c>
      <c r="H184" s="567" t="s">
        <v>2268</v>
      </c>
      <c r="I184" s="568">
        <v>8691101</v>
      </c>
      <c r="J184" s="567" t="s">
        <v>2269</v>
      </c>
      <c r="K184" s="567" t="s">
        <v>2270</v>
      </c>
      <c r="L184" s="557"/>
      <c r="M184" s="571" t="s">
        <v>129</v>
      </c>
      <c r="N184" s="569">
        <v>44986</v>
      </c>
      <c r="O184" s="554"/>
      <c r="P184" s="554" t="s">
        <v>1612</v>
      </c>
    </row>
    <row r="185" spans="1:16">
      <c r="A185" s="553">
        <v>4312300074</v>
      </c>
      <c r="B185" s="554" t="s">
        <v>1139</v>
      </c>
      <c r="C185" s="554" t="s">
        <v>903</v>
      </c>
      <c r="D185" s="554" t="s">
        <v>1998</v>
      </c>
      <c r="E185" s="554" t="s">
        <v>584</v>
      </c>
      <c r="F185" s="554" t="s">
        <v>128</v>
      </c>
      <c r="G185" s="554" t="s">
        <v>585</v>
      </c>
      <c r="H185" s="554" t="s">
        <v>583</v>
      </c>
      <c r="I185" s="555" t="s">
        <v>903</v>
      </c>
      <c r="J185" s="554" t="s">
        <v>1998</v>
      </c>
      <c r="K185" s="554" t="s">
        <v>584</v>
      </c>
      <c r="L185" s="554" t="s">
        <v>762</v>
      </c>
      <c r="M185" s="554" t="s">
        <v>129</v>
      </c>
      <c r="N185" s="556" t="s">
        <v>1698</v>
      </c>
      <c r="O185" s="554"/>
      <c r="P185" s="554" t="s">
        <v>1612</v>
      </c>
    </row>
    <row r="186" spans="1:16">
      <c r="A186" s="553">
        <v>4312300090</v>
      </c>
      <c r="B186" s="554" t="s">
        <v>1140</v>
      </c>
      <c r="C186" s="554" t="s">
        <v>793</v>
      </c>
      <c r="D186" s="554" t="s">
        <v>2138</v>
      </c>
      <c r="E186" s="554" t="s">
        <v>794</v>
      </c>
      <c r="F186" s="554" t="s">
        <v>128</v>
      </c>
      <c r="G186" s="554" t="s">
        <v>198</v>
      </c>
      <c r="H186" s="554" t="s">
        <v>586</v>
      </c>
      <c r="I186" s="555" t="s">
        <v>911</v>
      </c>
      <c r="J186" s="554" t="s">
        <v>2139</v>
      </c>
      <c r="K186" s="554" t="s">
        <v>587</v>
      </c>
      <c r="L186" s="554" t="s">
        <v>764</v>
      </c>
      <c r="M186" s="554" t="s">
        <v>1174</v>
      </c>
      <c r="N186" s="556" t="s">
        <v>2140</v>
      </c>
      <c r="O186" s="554"/>
      <c r="P186" s="554" t="s">
        <v>1612</v>
      </c>
    </row>
    <row r="187" spans="1:16">
      <c r="A187" s="553">
        <v>4312300132</v>
      </c>
      <c r="B187" s="554" t="s">
        <v>1028</v>
      </c>
      <c r="C187" s="554" t="s">
        <v>902</v>
      </c>
      <c r="D187" s="554" t="s">
        <v>1841</v>
      </c>
      <c r="E187" s="554" t="s">
        <v>589</v>
      </c>
      <c r="F187" s="554" t="s">
        <v>157</v>
      </c>
      <c r="G187" s="554" t="s">
        <v>173</v>
      </c>
      <c r="H187" s="554" t="s">
        <v>588</v>
      </c>
      <c r="I187" s="555" t="s">
        <v>902</v>
      </c>
      <c r="J187" s="554" t="s">
        <v>1841</v>
      </c>
      <c r="K187" s="554" t="s">
        <v>589</v>
      </c>
      <c r="L187" s="554" t="s">
        <v>764</v>
      </c>
      <c r="M187" s="554" t="s">
        <v>137</v>
      </c>
      <c r="N187" s="556" t="s">
        <v>1640</v>
      </c>
      <c r="O187" s="554"/>
      <c r="P187" s="554" t="s">
        <v>1612</v>
      </c>
    </row>
    <row r="188" spans="1:16">
      <c r="A188" s="553">
        <v>4312300173</v>
      </c>
      <c r="B188" s="554" t="s">
        <v>1408</v>
      </c>
      <c r="C188" s="554" t="s">
        <v>839</v>
      </c>
      <c r="D188" s="554" t="s">
        <v>2163</v>
      </c>
      <c r="E188" s="554" t="s">
        <v>591</v>
      </c>
      <c r="F188" s="554" t="s">
        <v>128</v>
      </c>
      <c r="G188" s="554" t="s">
        <v>592</v>
      </c>
      <c r="H188" s="554" t="s">
        <v>590</v>
      </c>
      <c r="I188" s="555" t="s">
        <v>988</v>
      </c>
      <c r="J188" s="554" t="s">
        <v>2164</v>
      </c>
      <c r="K188" s="554" t="s">
        <v>591</v>
      </c>
      <c r="L188" s="554" t="s">
        <v>762</v>
      </c>
      <c r="M188" s="554" t="s">
        <v>129</v>
      </c>
      <c r="N188" s="556" t="s">
        <v>1935</v>
      </c>
      <c r="O188" s="554"/>
      <c r="P188" s="554" t="s">
        <v>1612</v>
      </c>
    </row>
    <row r="189" spans="1:16">
      <c r="A189" s="553">
        <v>4312300199</v>
      </c>
      <c r="B189" s="554" t="s">
        <v>595</v>
      </c>
      <c r="C189" s="554" t="s">
        <v>1409</v>
      </c>
      <c r="D189" s="554" t="s">
        <v>1905</v>
      </c>
      <c r="E189" s="554" t="s">
        <v>594</v>
      </c>
      <c r="F189" s="554" t="s">
        <v>157</v>
      </c>
      <c r="G189" s="554" t="s">
        <v>596</v>
      </c>
      <c r="H189" s="554" t="s">
        <v>593</v>
      </c>
      <c r="I189" s="555" t="s">
        <v>1409</v>
      </c>
      <c r="J189" s="554" t="s">
        <v>1905</v>
      </c>
      <c r="K189" s="554" t="s">
        <v>594</v>
      </c>
      <c r="L189" s="554" t="s">
        <v>764</v>
      </c>
      <c r="M189" s="554" t="s">
        <v>137</v>
      </c>
      <c r="N189" s="556" t="s">
        <v>1906</v>
      </c>
      <c r="O189" s="554"/>
      <c r="P189" s="554" t="s">
        <v>1612</v>
      </c>
    </row>
    <row r="190" spans="1:16">
      <c r="A190" s="553">
        <v>4312300215</v>
      </c>
      <c r="B190" s="554" t="s">
        <v>1141</v>
      </c>
      <c r="C190" s="554" t="s">
        <v>896</v>
      </c>
      <c r="D190" s="554" t="s">
        <v>1835</v>
      </c>
      <c r="E190" s="554" t="s">
        <v>598</v>
      </c>
      <c r="F190" s="554" t="s">
        <v>157</v>
      </c>
      <c r="G190" s="554" t="s">
        <v>599</v>
      </c>
      <c r="H190" s="554" t="s">
        <v>597</v>
      </c>
      <c r="I190" s="555" t="s">
        <v>896</v>
      </c>
      <c r="J190" s="554" t="s">
        <v>1835</v>
      </c>
      <c r="K190" s="554" t="s">
        <v>598</v>
      </c>
      <c r="L190" s="554" t="s">
        <v>761</v>
      </c>
      <c r="M190" s="554" t="s">
        <v>20</v>
      </c>
      <c r="N190" s="556" t="s">
        <v>1836</v>
      </c>
      <c r="O190" s="554"/>
      <c r="P190" s="554" t="s">
        <v>1612</v>
      </c>
    </row>
    <row r="191" spans="1:16">
      <c r="A191" s="553">
        <v>4312300231</v>
      </c>
      <c r="B191" s="554" t="s">
        <v>1142</v>
      </c>
      <c r="C191" s="554" t="s">
        <v>858</v>
      </c>
      <c r="D191" s="554" t="s">
        <v>1830</v>
      </c>
      <c r="E191" s="554" t="s">
        <v>601</v>
      </c>
      <c r="F191" s="554" t="s">
        <v>157</v>
      </c>
      <c r="G191" s="554" t="s">
        <v>602</v>
      </c>
      <c r="H191" s="554" t="s">
        <v>600</v>
      </c>
      <c r="I191" s="555" t="s">
        <v>858</v>
      </c>
      <c r="J191" s="554" t="s">
        <v>1830</v>
      </c>
      <c r="K191" s="554" t="s">
        <v>601</v>
      </c>
      <c r="L191" s="554" t="s">
        <v>764</v>
      </c>
      <c r="M191" s="554" t="s">
        <v>137</v>
      </c>
      <c r="N191" s="556" t="s">
        <v>1645</v>
      </c>
      <c r="O191" s="554"/>
      <c r="P191" s="554" t="s">
        <v>1831</v>
      </c>
    </row>
    <row r="192" spans="1:16">
      <c r="A192" s="553">
        <v>4312300280</v>
      </c>
      <c r="B192" s="554" t="s">
        <v>604</v>
      </c>
      <c r="C192" s="554" t="s">
        <v>827</v>
      </c>
      <c r="D192" s="554" t="s">
        <v>1882</v>
      </c>
      <c r="E192" s="554" t="s">
        <v>879</v>
      </c>
      <c r="F192" s="554" t="s">
        <v>157</v>
      </c>
      <c r="G192" s="554" t="s">
        <v>1410</v>
      </c>
      <c r="H192" s="554" t="s">
        <v>603</v>
      </c>
      <c r="I192" s="555" t="s">
        <v>880</v>
      </c>
      <c r="J192" s="554" t="s">
        <v>1883</v>
      </c>
      <c r="K192" s="554" t="s">
        <v>879</v>
      </c>
      <c r="L192" s="554" t="s">
        <v>764</v>
      </c>
      <c r="M192" s="554" t="s">
        <v>137</v>
      </c>
      <c r="N192" s="556" t="s">
        <v>1712</v>
      </c>
      <c r="O192" s="554"/>
      <c r="P192" s="554" t="s">
        <v>1612</v>
      </c>
    </row>
    <row r="193" spans="1:16">
      <c r="A193" s="553">
        <v>4312300298</v>
      </c>
      <c r="B193" s="554" t="s">
        <v>1028</v>
      </c>
      <c r="C193" s="554" t="s">
        <v>902</v>
      </c>
      <c r="D193" s="554" t="s">
        <v>1844</v>
      </c>
      <c r="E193" s="554" t="s">
        <v>589</v>
      </c>
      <c r="F193" s="554" t="s">
        <v>157</v>
      </c>
      <c r="G193" s="554" t="s">
        <v>173</v>
      </c>
      <c r="H193" s="554" t="s">
        <v>605</v>
      </c>
      <c r="I193" s="555" t="s">
        <v>902</v>
      </c>
      <c r="J193" s="554" t="s">
        <v>1845</v>
      </c>
      <c r="K193" s="554" t="s">
        <v>589</v>
      </c>
      <c r="L193" s="554" t="s">
        <v>762</v>
      </c>
      <c r="M193" s="554" t="s">
        <v>129</v>
      </c>
      <c r="N193" s="556" t="s">
        <v>1846</v>
      </c>
      <c r="O193" s="554"/>
      <c r="P193" s="554" t="s">
        <v>1612</v>
      </c>
    </row>
    <row r="194" spans="1:16">
      <c r="A194" s="553">
        <v>4312300348</v>
      </c>
      <c r="B194" s="554" t="s">
        <v>1680</v>
      </c>
      <c r="C194" s="554" t="s">
        <v>760</v>
      </c>
      <c r="D194" s="554" t="s">
        <v>1681</v>
      </c>
      <c r="E194" s="554" t="s">
        <v>634</v>
      </c>
      <c r="F194" s="554" t="s">
        <v>128</v>
      </c>
      <c r="G194" s="554" t="s">
        <v>1682</v>
      </c>
      <c r="H194" s="554" t="s">
        <v>1683</v>
      </c>
      <c r="I194" s="555" t="s">
        <v>839</v>
      </c>
      <c r="J194" s="554" t="s">
        <v>1684</v>
      </c>
      <c r="K194" s="554" t="s">
        <v>634</v>
      </c>
      <c r="L194" s="554" t="s">
        <v>762</v>
      </c>
      <c r="M194" s="554" t="s">
        <v>129</v>
      </c>
      <c r="N194" s="556" t="s">
        <v>1685</v>
      </c>
      <c r="O194" s="554"/>
      <c r="P194" s="554" t="s">
        <v>1612</v>
      </c>
    </row>
    <row r="195" spans="1:16">
      <c r="A195" s="557">
        <v>4312300371</v>
      </c>
      <c r="B195" s="557" t="s">
        <v>2257</v>
      </c>
      <c r="C195" s="557" t="s">
        <v>911</v>
      </c>
      <c r="D195" s="557" t="s">
        <v>2282</v>
      </c>
      <c r="E195" s="557" t="s">
        <v>2283</v>
      </c>
      <c r="F195" s="557" t="s">
        <v>157</v>
      </c>
      <c r="G195" s="557" t="s">
        <v>2281</v>
      </c>
      <c r="H195" s="557" t="s">
        <v>2258</v>
      </c>
      <c r="I195" s="558">
        <v>8690425</v>
      </c>
      <c r="J195" s="557" t="s">
        <v>2259</v>
      </c>
      <c r="K195" s="557" t="s">
        <v>2260</v>
      </c>
      <c r="L195" s="557"/>
      <c r="M195" s="567" t="s">
        <v>2256</v>
      </c>
      <c r="N195" s="569">
        <v>44866</v>
      </c>
      <c r="O195" s="554"/>
      <c r="P195" s="554" t="s">
        <v>1612</v>
      </c>
    </row>
    <row r="196" spans="1:16">
      <c r="A196" s="553">
        <v>4312600119</v>
      </c>
      <c r="B196" s="554" t="s">
        <v>1143</v>
      </c>
      <c r="C196" s="554" t="s">
        <v>777</v>
      </c>
      <c r="D196" s="554" t="s">
        <v>1618</v>
      </c>
      <c r="E196" s="554" t="s">
        <v>607</v>
      </c>
      <c r="F196" s="554" t="s">
        <v>128</v>
      </c>
      <c r="G196" s="554" t="s">
        <v>608</v>
      </c>
      <c r="H196" s="554" t="s">
        <v>606</v>
      </c>
      <c r="I196" s="555" t="s">
        <v>777</v>
      </c>
      <c r="J196" s="554" t="s">
        <v>1618</v>
      </c>
      <c r="K196" s="554" t="s">
        <v>607</v>
      </c>
      <c r="L196" s="554" t="s">
        <v>762</v>
      </c>
      <c r="M196" s="554" t="s">
        <v>129</v>
      </c>
      <c r="N196" s="556" t="s">
        <v>1619</v>
      </c>
      <c r="O196" s="554"/>
      <c r="P196" s="554" t="s">
        <v>1612</v>
      </c>
    </row>
    <row r="197" spans="1:16">
      <c r="A197" s="553">
        <v>4312600127</v>
      </c>
      <c r="B197" s="554" t="s">
        <v>611</v>
      </c>
      <c r="C197" s="554" t="s">
        <v>835</v>
      </c>
      <c r="D197" s="554" t="s">
        <v>1734</v>
      </c>
      <c r="E197" s="554" t="s">
        <v>610</v>
      </c>
      <c r="F197" s="554" t="s">
        <v>201</v>
      </c>
      <c r="G197" s="554" t="s">
        <v>612</v>
      </c>
      <c r="H197" s="554" t="s">
        <v>609</v>
      </c>
      <c r="I197" s="555" t="s">
        <v>835</v>
      </c>
      <c r="J197" s="554" t="s">
        <v>1734</v>
      </c>
      <c r="K197" s="554" t="s">
        <v>610</v>
      </c>
      <c r="L197" s="554" t="s">
        <v>764</v>
      </c>
      <c r="M197" s="554" t="s">
        <v>1174</v>
      </c>
      <c r="N197" s="556" t="s">
        <v>1735</v>
      </c>
      <c r="O197" s="554"/>
      <c r="P197" s="554" t="s">
        <v>1612</v>
      </c>
    </row>
    <row r="198" spans="1:16">
      <c r="A198" s="553">
        <v>4312600150</v>
      </c>
      <c r="B198" s="554" t="s">
        <v>1680</v>
      </c>
      <c r="C198" s="554" t="s">
        <v>760</v>
      </c>
      <c r="D198" s="554" t="s">
        <v>1681</v>
      </c>
      <c r="E198" s="554" t="s">
        <v>634</v>
      </c>
      <c r="F198" s="554" t="s">
        <v>128</v>
      </c>
      <c r="G198" s="554" t="s">
        <v>1682</v>
      </c>
      <c r="H198" s="554" t="s">
        <v>1686</v>
      </c>
      <c r="I198" s="555" t="s">
        <v>1687</v>
      </c>
      <c r="J198" s="554" t="s">
        <v>1688</v>
      </c>
      <c r="K198" s="554" t="s">
        <v>634</v>
      </c>
      <c r="L198" s="554" t="s">
        <v>762</v>
      </c>
      <c r="M198" s="554" t="s">
        <v>129</v>
      </c>
      <c r="N198" s="556" t="s">
        <v>1685</v>
      </c>
      <c r="O198" s="554"/>
      <c r="P198" s="554" t="s">
        <v>1612</v>
      </c>
    </row>
    <row r="199" spans="1:16">
      <c r="A199" s="553">
        <v>4312700067</v>
      </c>
      <c r="B199" s="554" t="s">
        <v>1144</v>
      </c>
      <c r="C199" s="554" t="s">
        <v>951</v>
      </c>
      <c r="D199" s="554" t="s">
        <v>2002</v>
      </c>
      <c r="E199" s="554" t="s">
        <v>952</v>
      </c>
      <c r="F199" s="554" t="s">
        <v>185</v>
      </c>
      <c r="G199" s="554" t="s">
        <v>616</v>
      </c>
      <c r="H199" s="554" t="s">
        <v>614</v>
      </c>
      <c r="I199" s="555" t="s">
        <v>805</v>
      </c>
      <c r="J199" s="554" t="s">
        <v>2003</v>
      </c>
      <c r="K199" s="554" t="s">
        <v>615</v>
      </c>
      <c r="L199" s="554" t="s">
        <v>762</v>
      </c>
      <c r="M199" s="554" t="s">
        <v>1173</v>
      </c>
      <c r="N199" s="556" t="s">
        <v>1961</v>
      </c>
      <c r="O199" s="554"/>
      <c r="P199" s="554" t="s">
        <v>1707</v>
      </c>
    </row>
    <row r="200" spans="1:16">
      <c r="A200" s="553">
        <v>4312700141</v>
      </c>
      <c r="B200" s="554" t="s">
        <v>1374</v>
      </c>
      <c r="C200" s="554" t="s">
        <v>942</v>
      </c>
      <c r="D200" s="554" t="s">
        <v>2110</v>
      </c>
      <c r="E200" s="554" t="s">
        <v>618</v>
      </c>
      <c r="F200" s="554" t="s">
        <v>128</v>
      </c>
      <c r="G200" s="554" t="s">
        <v>163</v>
      </c>
      <c r="H200" s="554" t="s">
        <v>617</v>
      </c>
      <c r="I200" s="555" t="s">
        <v>942</v>
      </c>
      <c r="J200" s="554" t="s">
        <v>2110</v>
      </c>
      <c r="K200" s="554" t="s">
        <v>618</v>
      </c>
      <c r="L200" s="554" t="s">
        <v>764</v>
      </c>
      <c r="M200" s="554" t="s">
        <v>137</v>
      </c>
      <c r="N200" s="556" t="s">
        <v>1986</v>
      </c>
      <c r="O200" s="554"/>
      <c r="P200" s="554" t="s">
        <v>1612</v>
      </c>
    </row>
    <row r="201" spans="1:16">
      <c r="A201" s="553">
        <v>4312700158</v>
      </c>
      <c r="B201" s="554" t="s">
        <v>1146</v>
      </c>
      <c r="C201" s="554" t="s">
        <v>855</v>
      </c>
      <c r="D201" s="554" t="s">
        <v>1967</v>
      </c>
      <c r="E201" s="554" t="s">
        <v>620</v>
      </c>
      <c r="F201" s="554" t="s">
        <v>128</v>
      </c>
      <c r="G201" s="554" t="s">
        <v>621</v>
      </c>
      <c r="H201" s="554" t="s">
        <v>619</v>
      </c>
      <c r="I201" s="555" t="s">
        <v>855</v>
      </c>
      <c r="J201" s="554" t="s">
        <v>1967</v>
      </c>
      <c r="K201" s="554" t="s">
        <v>620</v>
      </c>
      <c r="L201" s="554" t="s">
        <v>762</v>
      </c>
      <c r="M201" s="554" t="s">
        <v>129</v>
      </c>
      <c r="N201" s="556" t="s">
        <v>1698</v>
      </c>
      <c r="O201" s="554"/>
      <c r="P201" s="554" t="s">
        <v>1612</v>
      </c>
    </row>
    <row r="202" spans="1:16">
      <c r="A202" s="553">
        <v>4312700208</v>
      </c>
      <c r="B202" s="554" t="s">
        <v>1374</v>
      </c>
      <c r="C202" s="554" t="s">
        <v>942</v>
      </c>
      <c r="D202" s="554" t="s">
        <v>2110</v>
      </c>
      <c r="E202" s="554" t="s">
        <v>618</v>
      </c>
      <c r="F202" s="554" t="s">
        <v>128</v>
      </c>
      <c r="G202" s="554" t="s">
        <v>163</v>
      </c>
      <c r="H202" s="554" t="s">
        <v>2115</v>
      </c>
      <c r="I202" s="555" t="s">
        <v>757</v>
      </c>
      <c r="J202" s="554" t="s">
        <v>2116</v>
      </c>
      <c r="K202" s="554" t="s">
        <v>975</v>
      </c>
      <c r="L202" s="554" t="s">
        <v>761</v>
      </c>
      <c r="M202" s="554" t="s">
        <v>1176</v>
      </c>
      <c r="N202" s="556" t="s">
        <v>1961</v>
      </c>
      <c r="O202" s="554"/>
      <c r="P202" s="554" t="s">
        <v>1612</v>
      </c>
    </row>
    <row r="203" spans="1:16">
      <c r="A203" s="553">
        <v>4312700216</v>
      </c>
      <c r="B203" s="554" t="s">
        <v>1411</v>
      </c>
      <c r="C203" s="554" t="s">
        <v>757</v>
      </c>
      <c r="D203" s="554" t="s">
        <v>2165</v>
      </c>
      <c r="E203" s="554" t="s">
        <v>569</v>
      </c>
      <c r="F203" s="554" t="s">
        <v>128</v>
      </c>
      <c r="G203" s="554" t="s">
        <v>399</v>
      </c>
      <c r="H203" s="554" t="s">
        <v>1412</v>
      </c>
      <c r="I203" s="555" t="s">
        <v>757</v>
      </c>
      <c r="J203" s="554" t="s">
        <v>2165</v>
      </c>
      <c r="K203" s="554" t="s">
        <v>569</v>
      </c>
      <c r="L203" s="554" t="s">
        <v>764</v>
      </c>
      <c r="M203" s="554" t="s">
        <v>137</v>
      </c>
      <c r="N203" s="556" t="s">
        <v>2166</v>
      </c>
      <c r="O203" s="554"/>
      <c r="P203" s="554" t="s">
        <v>1612</v>
      </c>
    </row>
    <row r="204" spans="1:16">
      <c r="A204" s="553">
        <v>4312700299</v>
      </c>
      <c r="B204" s="554" t="s">
        <v>1147</v>
      </c>
      <c r="C204" s="554" t="s">
        <v>757</v>
      </c>
      <c r="D204" s="554" t="s">
        <v>1672</v>
      </c>
      <c r="E204" s="554" t="s">
        <v>622</v>
      </c>
      <c r="F204" s="554" t="s">
        <v>128</v>
      </c>
      <c r="G204" s="554" t="s">
        <v>623</v>
      </c>
      <c r="H204" s="554" t="s">
        <v>1673</v>
      </c>
      <c r="I204" s="555" t="s">
        <v>757</v>
      </c>
      <c r="J204" s="554" t="s">
        <v>1674</v>
      </c>
      <c r="K204" s="554" t="s">
        <v>622</v>
      </c>
      <c r="L204" s="554" t="s">
        <v>764</v>
      </c>
      <c r="M204" s="554" t="s">
        <v>1174</v>
      </c>
      <c r="N204" s="556" t="s">
        <v>1675</v>
      </c>
      <c r="O204" s="554"/>
      <c r="P204" s="554" t="s">
        <v>1612</v>
      </c>
    </row>
    <row r="205" spans="1:16">
      <c r="A205" s="553">
        <v>4312700315</v>
      </c>
      <c r="B205" s="554" t="s">
        <v>1148</v>
      </c>
      <c r="C205" s="554" t="s">
        <v>804</v>
      </c>
      <c r="D205" s="554" t="s">
        <v>1655</v>
      </c>
      <c r="E205" s="554" t="s">
        <v>625</v>
      </c>
      <c r="F205" s="554" t="s">
        <v>128</v>
      </c>
      <c r="G205" s="554" t="s">
        <v>626</v>
      </c>
      <c r="H205" s="554" t="s">
        <v>624</v>
      </c>
      <c r="I205" s="555" t="s">
        <v>804</v>
      </c>
      <c r="J205" s="554" t="s">
        <v>1655</v>
      </c>
      <c r="K205" s="554" t="s">
        <v>625</v>
      </c>
      <c r="L205" s="554" t="s">
        <v>762</v>
      </c>
      <c r="M205" s="554" t="s">
        <v>129</v>
      </c>
      <c r="N205" s="556" t="s">
        <v>1631</v>
      </c>
      <c r="O205" s="554"/>
      <c r="P205" s="554" t="s">
        <v>1612</v>
      </c>
    </row>
    <row r="206" spans="1:16">
      <c r="A206" s="553">
        <v>4312700349</v>
      </c>
      <c r="B206" s="554" t="s">
        <v>1009</v>
      </c>
      <c r="C206" s="554" t="s">
        <v>950</v>
      </c>
      <c r="D206" s="554" t="s">
        <v>1999</v>
      </c>
      <c r="E206" s="554" t="s">
        <v>949</v>
      </c>
      <c r="F206" s="554" t="s">
        <v>128</v>
      </c>
      <c r="G206" s="554" t="s">
        <v>2000</v>
      </c>
      <c r="H206" s="554" t="s">
        <v>613</v>
      </c>
      <c r="I206" s="555" t="s">
        <v>805</v>
      </c>
      <c r="J206" s="554" t="s">
        <v>2001</v>
      </c>
      <c r="K206" s="554" t="s">
        <v>1149</v>
      </c>
      <c r="L206" s="554" t="s">
        <v>762</v>
      </c>
      <c r="M206" s="554" t="s">
        <v>129</v>
      </c>
      <c r="N206" s="556" t="s">
        <v>1781</v>
      </c>
      <c r="O206" s="554"/>
      <c r="P206" s="554" t="s">
        <v>1612</v>
      </c>
    </row>
    <row r="207" spans="1:16">
      <c r="A207" s="553">
        <v>4312700356</v>
      </c>
      <c r="B207" s="554" t="s">
        <v>1144</v>
      </c>
      <c r="C207" s="554" t="s">
        <v>951</v>
      </c>
      <c r="D207" s="554" t="s">
        <v>2002</v>
      </c>
      <c r="E207" s="554" t="s">
        <v>952</v>
      </c>
      <c r="F207" s="554" t="s">
        <v>185</v>
      </c>
      <c r="G207" s="554" t="s">
        <v>616</v>
      </c>
      <c r="H207" s="554" t="s">
        <v>627</v>
      </c>
      <c r="I207" s="555" t="s">
        <v>805</v>
      </c>
      <c r="J207" s="554" t="s">
        <v>2004</v>
      </c>
      <c r="K207" s="554" t="s">
        <v>615</v>
      </c>
      <c r="L207" s="554" t="s">
        <v>764</v>
      </c>
      <c r="M207" s="554" t="s">
        <v>137</v>
      </c>
      <c r="N207" s="556" t="s">
        <v>2005</v>
      </c>
      <c r="O207" s="554"/>
      <c r="P207" s="554" t="s">
        <v>1612</v>
      </c>
    </row>
    <row r="208" spans="1:16">
      <c r="A208" s="553">
        <v>4312700380</v>
      </c>
      <c r="B208" s="554" t="s">
        <v>1145</v>
      </c>
      <c r="C208" s="554" t="s">
        <v>900</v>
      </c>
      <c r="D208" s="554" t="s">
        <v>2052</v>
      </c>
      <c r="E208" s="554" t="s">
        <v>628</v>
      </c>
      <c r="F208" s="554" t="s">
        <v>128</v>
      </c>
      <c r="G208" s="554" t="s">
        <v>629</v>
      </c>
      <c r="H208" s="554" t="s">
        <v>630</v>
      </c>
      <c r="I208" s="555" t="s">
        <v>805</v>
      </c>
      <c r="J208" s="554" t="s">
        <v>2053</v>
      </c>
      <c r="K208" s="554" t="s">
        <v>631</v>
      </c>
      <c r="L208" s="554" t="s">
        <v>762</v>
      </c>
      <c r="M208" s="554" t="s">
        <v>129</v>
      </c>
      <c r="N208" s="556" t="s">
        <v>1631</v>
      </c>
      <c r="O208" s="554"/>
      <c r="P208" s="554" t="s">
        <v>1612</v>
      </c>
    </row>
    <row r="209" spans="1:16">
      <c r="A209" s="553">
        <v>4312700398</v>
      </c>
      <c r="B209" s="554" t="s">
        <v>1010</v>
      </c>
      <c r="C209" s="554" t="s">
        <v>855</v>
      </c>
      <c r="D209" s="554" t="s">
        <v>1859</v>
      </c>
      <c r="E209" s="554" t="s">
        <v>912</v>
      </c>
      <c r="F209" s="554" t="s">
        <v>157</v>
      </c>
      <c r="G209" s="554" t="s">
        <v>481</v>
      </c>
      <c r="H209" s="554" t="s">
        <v>632</v>
      </c>
      <c r="I209" s="555" t="s">
        <v>855</v>
      </c>
      <c r="J209" s="554" t="s">
        <v>1859</v>
      </c>
      <c r="K209" s="554" t="s">
        <v>633</v>
      </c>
      <c r="L209" s="554" t="s">
        <v>764</v>
      </c>
      <c r="M209" s="554" t="s">
        <v>137</v>
      </c>
      <c r="N209" s="556" t="s">
        <v>1861</v>
      </c>
      <c r="O209" s="554"/>
      <c r="P209" s="554" t="s">
        <v>1612</v>
      </c>
    </row>
    <row r="210" spans="1:16">
      <c r="A210" s="553">
        <v>4312700448</v>
      </c>
      <c r="B210" s="554" t="s">
        <v>1680</v>
      </c>
      <c r="C210" s="554" t="s">
        <v>760</v>
      </c>
      <c r="D210" s="554" t="s">
        <v>1681</v>
      </c>
      <c r="E210" s="554" t="s">
        <v>634</v>
      </c>
      <c r="F210" s="554" t="s">
        <v>128</v>
      </c>
      <c r="G210" s="554" t="s">
        <v>1682</v>
      </c>
      <c r="H210" s="554" t="s">
        <v>1150</v>
      </c>
      <c r="I210" s="555" t="s">
        <v>760</v>
      </c>
      <c r="J210" s="554" t="s">
        <v>1681</v>
      </c>
      <c r="K210" s="554" t="s">
        <v>634</v>
      </c>
      <c r="L210" s="554" t="s">
        <v>762</v>
      </c>
      <c r="M210" s="554" t="s">
        <v>129</v>
      </c>
      <c r="N210" s="556" t="s">
        <v>1689</v>
      </c>
      <c r="O210" s="554"/>
      <c r="P210" s="554" t="s">
        <v>1612</v>
      </c>
    </row>
    <row r="211" spans="1:16">
      <c r="A211" s="553">
        <v>4312700513</v>
      </c>
      <c r="B211" s="554" t="s">
        <v>2104</v>
      </c>
      <c r="C211" s="554" t="s">
        <v>786</v>
      </c>
      <c r="D211" s="554" t="s">
        <v>2105</v>
      </c>
      <c r="E211" s="554" t="s">
        <v>2106</v>
      </c>
      <c r="F211" s="554" t="s">
        <v>128</v>
      </c>
      <c r="G211" s="554" t="s">
        <v>239</v>
      </c>
      <c r="H211" s="554" t="s">
        <v>635</v>
      </c>
      <c r="I211" s="555" t="s">
        <v>942</v>
      </c>
      <c r="J211" s="554" t="s">
        <v>2108</v>
      </c>
      <c r="K211" s="554" t="s">
        <v>636</v>
      </c>
      <c r="L211" s="554" t="s">
        <v>762</v>
      </c>
      <c r="M211" s="554" t="s">
        <v>129</v>
      </c>
      <c r="N211" s="556" t="s">
        <v>2109</v>
      </c>
      <c r="O211" s="554"/>
      <c r="P211" s="554" t="s">
        <v>1612</v>
      </c>
    </row>
    <row r="212" spans="1:16">
      <c r="A212" s="553">
        <v>4312700554</v>
      </c>
      <c r="B212" s="554" t="s">
        <v>1151</v>
      </c>
      <c r="C212" s="554" t="s">
        <v>865</v>
      </c>
      <c r="D212" s="554" t="s">
        <v>1811</v>
      </c>
      <c r="E212" s="554" t="s">
        <v>638</v>
      </c>
      <c r="F212" s="554" t="s">
        <v>157</v>
      </c>
      <c r="G212" s="554" t="s">
        <v>639</v>
      </c>
      <c r="H212" s="554" t="s">
        <v>637</v>
      </c>
      <c r="I212" s="555" t="s">
        <v>865</v>
      </c>
      <c r="J212" s="554" t="s">
        <v>1811</v>
      </c>
      <c r="K212" s="554" t="s">
        <v>638</v>
      </c>
      <c r="L212" s="554" t="s">
        <v>764</v>
      </c>
      <c r="M212" s="554" t="s">
        <v>137</v>
      </c>
      <c r="N212" s="556" t="s">
        <v>1812</v>
      </c>
      <c r="O212" s="554"/>
      <c r="P212" s="554" t="s">
        <v>1612</v>
      </c>
    </row>
    <row r="213" spans="1:16">
      <c r="A213" s="553">
        <v>4312700612</v>
      </c>
      <c r="B213" s="554" t="s">
        <v>1152</v>
      </c>
      <c r="C213" s="554" t="s">
        <v>926</v>
      </c>
      <c r="D213" s="554" t="s">
        <v>1930</v>
      </c>
      <c r="E213" s="554" t="s">
        <v>641</v>
      </c>
      <c r="F213" s="554" t="s">
        <v>201</v>
      </c>
      <c r="G213" s="554" t="s">
        <v>642</v>
      </c>
      <c r="H213" s="554" t="s">
        <v>640</v>
      </c>
      <c r="I213" s="555" t="s">
        <v>926</v>
      </c>
      <c r="J213" s="554" t="s">
        <v>1930</v>
      </c>
      <c r="K213" s="554" t="s">
        <v>641</v>
      </c>
      <c r="L213" s="554" t="s">
        <v>764</v>
      </c>
      <c r="M213" s="554" t="s">
        <v>137</v>
      </c>
      <c r="N213" s="556" t="s">
        <v>1823</v>
      </c>
      <c r="O213" s="554"/>
      <c r="P213" s="554" t="s">
        <v>1612</v>
      </c>
    </row>
    <row r="214" spans="1:16">
      <c r="A214" s="553">
        <v>4312700620</v>
      </c>
      <c r="B214" s="554" t="s">
        <v>1153</v>
      </c>
      <c r="C214" s="554" t="s">
        <v>933</v>
      </c>
      <c r="D214" s="554" t="s">
        <v>645</v>
      </c>
      <c r="E214" s="554" t="s">
        <v>934</v>
      </c>
      <c r="F214" s="554" t="s">
        <v>128</v>
      </c>
      <c r="G214" s="554" t="s">
        <v>646</v>
      </c>
      <c r="H214" s="554" t="s">
        <v>643</v>
      </c>
      <c r="I214" s="555" t="s">
        <v>865</v>
      </c>
      <c r="J214" s="554" t="s">
        <v>1949</v>
      </c>
      <c r="K214" s="554" t="s">
        <v>644</v>
      </c>
      <c r="L214" s="554" t="s">
        <v>762</v>
      </c>
      <c r="M214" s="554" t="s">
        <v>129</v>
      </c>
      <c r="N214" s="556" t="s">
        <v>1950</v>
      </c>
      <c r="O214" s="554"/>
      <c r="P214" s="554" t="s">
        <v>1612</v>
      </c>
    </row>
    <row r="215" spans="1:16">
      <c r="A215" s="553">
        <v>4312700646</v>
      </c>
      <c r="B215" s="554" t="s">
        <v>1154</v>
      </c>
      <c r="C215" s="554" t="s">
        <v>905</v>
      </c>
      <c r="D215" s="554" t="s">
        <v>1847</v>
      </c>
      <c r="E215" s="554" t="s">
        <v>648</v>
      </c>
      <c r="F215" s="554" t="s">
        <v>157</v>
      </c>
      <c r="G215" s="554" t="s">
        <v>649</v>
      </c>
      <c r="H215" s="554" t="s">
        <v>647</v>
      </c>
      <c r="I215" s="555" t="s">
        <v>905</v>
      </c>
      <c r="J215" s="554" t="s">
        <v>1847</v>
      </c>
      <c r="K215" s="554" t="s">
        <v>648</v>
      </c>
      <c r="L215" s="554" t="s">
        <v>764</v>
      </c>
      <c r="M215" s="554" t="s">
        <v>1174</v>
      </c>
      <c r="N215" s="556" t="s">
        <v>1848</v>
      </c>
      <c r="O215" s="554"/>
      <c r="P215" s="554" t="s">
        <v>1612</v>
      </c>
    </row>
    <row r="216" spans="1:16">
      <c r="A216" s="572">
        <v>4312700703</v>
      </c>
      <c r="B216" s="557" t="s">
        <v>651</v>
      </c>
      <c r="C216" s="557" t="s">
        <v>927</v>
      </c>
      <c r="D216" s="557" t="s">
        <v>2198</v>
      </c>
      <c r="E216" s="557" t="s">
        <v>650</v>
      </c>
      <c r="F216" s="557" t="s">
        <v>157</v>
      </c>
      <c r="G216" s="557" t="s">
        <v>652</v>
      </c>
      <c r="H216" s="557" t="s">
        <v>1413</v>
      </c>
      <c r="I216" s="558" t="s">
        <v>927</v>
      </c>
      <c r="J216" s="557" t="s">
        <v>2198</v>
      </c>
      <c r="K216" s="557" t="s">
        <v>650</v>
      </c>
      <c r="L216" s="557" t="s">
        <v>764</v>
      </c>
      <c r="M216" s="554" t="s">
        <v>1174</v>
      </c>
      <c r="N216" s="558" t="s">
        <v>2199</v>
      </c>
      <c r="O216" s="554"/>
      <c r="P216" s="554" t="s">
        <v>1612</v>
      </c>
    </row>
    <row r="217" spans="1:16">
      <c r="A217" s="553">
        <v>4312700745</v>
      </c>
      <c r="B217" s="554" t="s">
        <v>1414</v>
      </c>
      <c r="C217" s="554" t="s">
        <v>1415</v>
      </c>
      <c r="D217" s="554" t="s">
        <v>1942</v>
      </c>
      <c r="E217" s="554" t="s">
        <v>1416</v>
      </c>
      <c r="F217" s="554" t="s">
        <v>201</v>
      </c>
      <c r="G217" s="554" t="s">
        <v>1417</v>
      </c>
      <c r="H217" s="554" t="s">
        <v>1418</v>
      </c>
      <c r="I217" s="555" t="s">
        <v>1415</v>
      </c>
      <c r="J217" s="554" t="s">
        <v>1942</v>
      </c>
      <c r="K217" s="554" t="s">
        <v>1416</v>
      </c>
      <c r="L217" s="554" t="s">
        <v>764</v>
      </c>
      <c r="M217" s="554" t="s">
        <v>137</v>
      </c>
      <c r="N217" s="556" t="s">
        <v>1943</v>
      </c>
      <c r="O217" s="554"/>
      <c r="P217" s="554" t="s">
        <v>1612</v>
      </c>
    </row>
    <row r="218" spans="1:16">
      <c r="A218" s="553">
        <v>4312700752</v>
      </c>
      <c r="B218" s="554" t="s">
        <v>1419</v>
      </c>
      <c r="C218" s="554" t="s">
        <v>1420</v>
      </c>
      <c r="D218" s="554" t="s">
        <v>1875</v>
      </c>
      <c r="E218" s="554" t="s">
        <v>1421</v>
      </c>
      <c r="F218" s="554" t="s">
        <v>157</v>
      </c>
      <c r="G218" s="554" t="s">
        <v>1422</v>
      </c>
      <c r="H218" s="554" t="s">
        <v>1423</v>
      </c>
      <c r="I218" s="555" t="s">
        <v>900</v>
      </c>
      <c r="J218" s="554" t="s">
        <v>1876</v>
      </c>
      <c r="K218" s="554" t="s">
        <v>1424</v>
      </c>
      <c r="L218" s="554" t="s">
        <v>764</v>
      </c>
      <c r="M218" s="554" t="s">
        <v>137</v>
      </c>
      <c r="N218" s="556" t="s">
        <v>1877</v>
      </c>
      <c r="O218" s="554"/>
      <c r="P218" s="554" t="s">
        <v>1612</v>
      </c>
    </row>
    <row r="219" spans="1:16">
      <c r="A219" s="553">
        <v>4312700786</v>
      </c>
      <c r="B219" s="554" t="s">
        <v>1719</v>
      </c>
      <c r="C219" s="554" t="s">
        <v>1720</v>
      </c>
      <c r="D219" s="554" t="s">
        <v>1721</v>
      </c>
      <c r="E219" s="554" t="s">
        <v>1722</v>
      </c>
      <c r="F219" s="554" t="s">
        <v>157</v>
      </c>
      <c r="G219" s="554" t="s">
        <v>1723</v>
      </c>
      <c r="H219" s="554" t="s">
        <v>1724</v>
      </c>
      <c r="I219" s="555" t="s">
        <v>1720</v>
      </c>
      <c r="J219" s="554" t="s">
        <v>1721</v>
      </c>
      <c r="K219" s="554" t="s">
        <v>1722</v>
      </c>
      <c r="L219" s="554" t="s">
        <v>762</v>
      </c>
      <c r="M219" s="554" t="s">
        <v>129</v>
      </c>
      <c r="N219" s="556" t="s">
        <v>1725</v>
      </c>
      <c r="O219" s="554"/>
      <c r="P219" s="554" t="s">
        <v>1612</v>
      </c>
    </row>
    <row r="220" spans="1:16">
      <c r="A220" s="553">
        <v>4312700794</v>
      </c>
      <c r="B220" s="554" t="s">
        <v>1680</v>
      </c>
      <c r="C220" s="554" t="s">
        <v>760</v>
      </c>
      <c r="D220" s="554" t="s">
        <v>1681</v>
      </c>
      <c r="E220" s="554" t="s">
        <v>634</v>
      </c>
      <c r="F220" s="554" t="s">
        <v>128</v>
      </c>
      <c r="G220" s="554" t="s">
        <v>1682</v>
      </c>
      <c r="H220" s="554" t="s">
        <v>1690</v>
      </c>
      <c r="I220" s="555" t="s">
        <v>855</v>
      </c>
      <c r="J220" s="554" t="s">
        <v>1691</v>
      </c>
      <c r="K220" s="554" t="s">
        <v>634</v>
      </c>
      <c r="L220" s="554" t="s">
        <v>762</v>
      </c>
      <c r="M220" s="554" t="s">
        <v>129</v>
      </c>
      <c r="N220" s="556" t="s">
        <v>1692</v>
      </c>
      <c r="O220" s="554"/>
      <c r="P220" s="554" t="s">
        <v>1612</v>
      </c>
    </row>
    <row r="221" spans="1:16">
      <c r="A221" s="563">
        <v>4312700802</v>
      </c>
      <c r="B221" s="564" t="s">
        <v>2261</v>
      </c>
      <c r="C221" s="557" t="s">
        <v>2287</v>
      </c>
      <c r="D221" s="557" t="s">
        <v>2285</v>
      </c>
      <c r="E221" s="557" t="s">
        <v>2286</v>
      </c>
      <c r="F221" s="557" t="s">
        <v>157</v>
      </c>
      <c r="G221" s="557" t="s">
        <v>2284</v>
      </c>
      <c r="H221" s="557" t="s">
        <v>2262</v>
      </c>
      <c r="I221" s="570">
        <v>8690502</v>
      </c>
      <c r="J221" s="564" t="s">
        <v>2263</v>
      </c>
      <c r="K221" s="564" t="s">
        <v>2264</v>
      </c>
      <c r="L221" s="557"/>
      <c r="M221" s="571" t="s">
        <v>129</v>
      </c>
      <c r="N221" s="565">
        <v>44866</v>
      </c>
      <c r="O221" s="554"/>
      <c r="P221" s="554" t="s">
        <v>1612</v>
      </c>
    </row>
    <row r="222" spans="1:16">
      <c r="A222" s="563">
        <v>4312700836</v>
      </c>
      <c r="B222" s="564" t="s">
        <v>1419</v>
      </c>
      <c r="C222" s="558">
        <v>8614204</v>
      </c>
      <c r="D222" s="557" t="s">
        <v>2288</v>
      </c>
      <c r="E222" s="557"/>
      <c r="F222" s="557" t="s">
        <v>2289</v>
      </c>
      <c r="G222" s="557" t="s">
        <v>2290</v>
      </c>
      <c r="H222" s="564" t="s">
        <v>2265</v>
      </c>
      <c r="I222" s="570">
        <v>8690502</v>
      </c>
      <c r="J222" s="564" t="s">
        <v>2266</v>
      </c>
      <c r="K222" s="564" t="s">
        <v>1424</v>
      </c>
      <c r="L222" s="557"/>
      <c r="M222" s="564" t="s">
        <v>137</v>
      </c>
      <c r="N222" s="565">
        <v>44986</v>
      </c>
      <c r="O222" s="554"/>
      <c r="P222" s="554" t="s">
        <v>1612</v>
      </c>
    </row>
    <row r="223" spans="1:16">
      <c r="A223" s="553">
        <v>4312800081</v>
      </c>
      <c r="B223" s="554" t="s">
        <v>1155</v>
      </c>
      <c r="C223" s="554" t="s">
        <v>803</v>
      </c>
      <c r="D223" s="554" t="s">
        <v>1654</v>
      </c>
      <c r="E223" s="554" t="s">
        <v>654</v>
      </c>
      <c r="F223" s="554" t="s">
        <v>128</v>
      </c>
      <c r="G223" s="554" t="s">
        <v>655</v>
      </c>
      <c r="H223" s="554" t="s">
        <v>653</v>
      </c>
      <c r="I223" s="555" t="s">
        <v>803</v>
      </c>
      <c r="J223" s="554" t="s">
        <v>1654</v>
      </c>
      <c r="K223" s="554" t="s">
        <v>654</v>
      </c>
      <c r="L223" s="554" t="s">
        <v>762</v>
      </c>
      <c r="M223" s="554" t="s">
        <v>129</v>
      </c>
      <c r="N223" s="556" t="s">
        <v>1640</v>
      </c>
      <c r="O223" s="554"/>
      <c r="P223" s="554" t="s">
        <v>1612</v>
      </c>
    </row>
    <row r="224" spans="1:16">
      <c r="A224" s="553">
        <v>4312800099</v>
      </c>
      <c r="B224" s="554" t="s">
        <v>1084</v>
      </c>
      <c r="C224" s="554" t="s">
        <v>937</v>
      </c>
      <c r="D224" s="554" t="s">
        <v>1971</v>
      </c>
      <c r="E224" s="554" t="s">
        <v>1972</v>
      </c>
      <c r="F224" s="554" t="s">
        <v>128</v>
      </c>
      <c r="G224" s="554" t="s">
        <v>399</v>
      </c>
      <c r="H224" s="554" t="s">
        <v>1975</v>
      </c>
      <c r="I224" s="555" t="s">
        <v>937</v>
      </c>
      <c r="J224" s="554" t="s">
        <v>1976</v>
      </c>
      <c r="K224" s="554" t="s">
        <v>656</v>
      </c>
      <c r="L224" s="554" t="s">
        <v>764</v>
      </c>
      <c r="M224" s="554" t="s">
        <v>1174</v>
      </c>
      <c r="N224" s="556" t="s">
        <v>1631</v>
      </c>
      <c r="O224" s="554"/>
      <c r="P224" s="554" t="s">
        <v>1612</v>
      </c>
    </row>
    <row r="225" spans="1:16">
      <c r="A225" s="553">
        <v>4312800115</v>
      </c>
      <c r="B225" s="554" t="s">
        <v>1084</v>
      </c>
      <c r="C225" s="554" t="s">
        <v>937</v>
      </c>
      <c r="D225" s="554" t="s">
        <v>1971</v>
      </c>
      <c r="E225" s="554" t="s">
        <v>1972</v>
      </c>
      <c r="F225" s="554" t="s">
        <v>128</v>
      </c>
      <c r="G225" s="554" t="s">
        <v>399</v>
      </c>
      <c r="H225" s="554" t="s">
        <v>657</v>
      </c>
      <c r="I225" s="555" t="s">
        <v>937</v>
      </c>
      <c r="J225" s="554" t="s">
        <v>1971</v>
      </c>
      <c r="K225" s="554" t="s">
        <v>658</v>
      </c>
      <c r="L225" s="554" t="s">
        <v>762</v>
      </c>
      <c r="M225" s="554" t="s">
        <v>129</v>
      </c>
      <c r="N225" s="556" t="s">
        <v>1631</v>
      </c>
      <c r="O225" s="554"/>
      <c r="P225" s="554" t="s">
        <v>1612</v>
      </c>
    </row>
    <row r="226" spans="1:16">
      <c r="A226" s="553">
        <v>4312900022</v>
      </c>
      <c r="B226" s="554" t="s">
        <v>1156</v>
      </c>
      <c r="C226" s="554" t="s">
        <v>759</v>
      </c>
      <c r="D226" s="554" t="s">
        <v>1965</v>
      </c>
      <c r="E226" s="554" t="s">
        <v>660</v>
      </c>
      <c r="F226" s="554" t="s">
        <v>128</v>
      </c>
      <c r="G226" s="554" t="s">
        <v>661</v>
      </c>
      <c r="H226" s="554" t="s">
        <v>659</v>
      </c>
      <c r="I226" s="555" t="s">
        <v>759</v>
      </c>
      <c r="J226" s="554" t="s">
        <v>1966</v>
      </c>
      <c r="K226" s="554" t="s">
        <v>660</v>
      </c>
      <c r="L226" s="554" t="s">
        <v>762</v>
      </c>
      <c r="M226" s="554" t="s">
        <v>129</v>
      </c>
      <c r="N226" s="556" t="s">
        <v>1698</v>
      </c>
      <c r="O226" s="554"/>
      <c r="P226" s="554" t="s">
        <v>1612</v>
      </c>
    </row>
    <row r="227" spans="1:16">
      <c r="A227" s="553">
        <v>4312900113</v>
      </c>
      <c r="B227" s="554" t="s">
        <v>1159</v>
      </c>
      <c r="C227" s="554" t="s">
        <v>826</v>
      </c>
      <c r="D227" s="554" t="s">
        <v>1993</v>
      </c>
      <c r="E227" s="554" t="s">
        <v>663</v>
      </c>
      <c r="F227" s="554" t="s">
        <v>128</v>
      </c>
      <c r="G227" s="554" t="s">
        <v>1994</v>
      </c>
      <c r="H227" s="554" t="s">
        <v>662</v>
      </c>
      <c r="I227" s="555" t="s">
        <v>826</v>
      </c>
      <c r="J227" s="554" t="s">
        <v>1995</v>
      </c>
      <c r="K227" s="554" t="s">
        <v>663</v>
      </c>
      <c r="L227" s="554" t="s">
        <v>761</v>
      </c>
      <c r="M227" s="554" t="s">
        <v>1177</v>
      </c>
      <c r="N227" s="556" t="s">
        <v>1986</v>
      </c>
      <c r="O227" s="554"/>
      <c r="P227" s="554" t="s">
        <v>1612</v>
      </c>
    </row>
    <row r="228" spans="1:16">
      <c r="A228" s="553">
        <v>4312900147</v>
      </c>
      <c r="B228" s="554" t="s">
        <v>1160</v>
      </c>
      <c r="C228" s="554" t="s">
        <v>758</v>
      </c>
      <c r="D228" s="554" t="s">
        <v>1678</v>
      </c>
      <c r="E228" s="554" t="s">
        <v>665</v>
      </c>
      <c r="F228" s="554" t="s">
        <v>128</v>
      </c>
      <c r="G228" s="554" t="s">
        <v>666</v>
      </c>
      <c r="H228" s="554" t="s">
        <v>664</v>
      </c>
      <c r="I228" s="555" t="s">
        <v>758</v>
      </c>
      <c r="J228" s="554" t="s">
        <v>1678</v>
      </c>
      <c r="K228" s="554" t="s">
        <v>665</v>
      </c>
      <c r="L228" s="554" t="s">
        <v>764</v>
      </c>
      <c r="M228" s="554" t="s">
        <v>1174</v>
      </c>
      <c r="N228" s="556" t="s">
        <v>1679</v>
      </c>
      <c r="O228" s="554"/>
      <c r="P228" s="554" t="s">
        <v>1612</v>
      </c>
    </row>
    <row r="229" spans="1:16">
      <c r="A229" s="553">
        <v>4312900154</v>
      </c>
      <c r="B229" s="554" t="s">
        <v>669</v>
      </c>
      <c r="C229" s="554" t="s">
        <v>800</v>
      </c>
      <c r="D229" s="554" t="s">
        <v>1736</v>
      </c>
      <c r="E229" s="554" t="s">
        <v>668</v>
      </c>
      <c r="F229" s="554" t="s">
        <v>305</v>
      </c>
      <c r="G229" s="554" t="s">
        <v>670</v>
      </c>
      <c r="H229" s="554" t="s">
        <v>667</v>
      </c>
      <c r="I229" s="555" t="s">
        <v>800</v>
      </c>
      <c r="J229" s="554" t="s">
        <v>1736</v>
      </c>
      <c r="K229" s="554" t="s">
        <v>668</v>
      </c>
      <c r="L229" s="554" t="s">
        <v>764</v>
      </c>
      <c r="M229" s="554" t="s">
        <v>137</v>
      </c>
      <c r="N229" s="556" t="s">
        <v>1617</v>
      </c>
      <c r="O229" s="554"/>
      <c r="P229" s="554" t="s">
        <v>1612</v>
      </c>
    </row>
    <row r="230" spans="1:16">
      <c r="A230" s="553">
        <v>4312900204</v>
      </c>
      <c r="B230" s="554" t="s">
        <v>2093</v>
      </c>
      <c r="C230" s="554" t="s">
        <v>759</v>
      </c>
      <c r="D230" s="554" t="s">
        <v>2094</v>
      </c>
      <c r="E230" s="554" t="s">
        <v>958</v>
      </c>
      <c r="F230" s="554" t="s">
        <v>128</v>
      </c>
      <c r="G230" s="554" t="s">
        <v>674</v>
      </c>
      <c r="H230" s="554" t="s">
        <v>672</v>
      </c>
      <c r="I230" s="555" t="s">
        <v>759</v>
      </c>
      <c r="J230" s="554" t="s">
        <v>2095</v>
      </c>
      <c r="K230" s="554" t="s">
        <v>673</v>
      </c>
      <c r="L230" s="554" t="s">
        <v>764</v>
      </c>
      <c r="M230" s="554" t="s">
        <v>1174</v>
      </c>
      <c r="N230" s="556" t="s">
        <v>2096</v>
      </c>
      <c r="O230" s="554"/>
      <c r="P230" s="554" t="s">
        <v>1612</v>
      </c>
    </row>
    <row r="231" spans="1:16">
      <c r="A231" s="553">
        <v>4312900212</v>
      </c>
      <c r="B231" s="554" t="s">
        <v>1157</v>
      </c>
      <c r="C231" s="554" t="s">
        <v>940</v>
      </c>
      <c r="D231" s="554" t="s">
        <v>1978</v>
      </c>
      <c r="E231" s="554" t="s">
        <v>676</v>
      </c>
      <c r="F231" s="554" t="s">
        <v>128</v>
      </c>
      <c r="G231" s="554" t="s">
        <v>1425</v>
      </c>
      <c r="H231" s="554" t="s">
        <v>675</v>
      </c>
      <c r="I231" s="555" t="s">
        <v>759</v>
      </c>
      <c r="J231" s="554" t="s">
        <v>1978</v>
      </c>
      <c r="K231" s="554" t="s">
        <v>676</v>
      </c>
      <c r="L231" s="554" t="s">
        <v>762</v>
      </c>
      <c r="M231" s="554" t="s">
        <v>129</v>
      </c>
      <c r="N231" s="556" t="s">
        <v>1640</v>
      </c>
      <c r="O231" s="554"/>
      <c r="P231" s="554" t="s">
        <v>1612</v>
      </c>
    </row>
    <row r="232" spans="1:16">
      <c r="A232" s="553">
        <v>4312900238</v>
      </c>
      <c r="B232" s="554" t="s">
        <v>1158</v>
      </c>
      <c r="C232" s="554" t="s">
        <v>759</v>
      </c>
      <c r="D232" s="554" t="s">
        <v>2026</v>
      </c>
      <c r="E232" s="554" t="s">
        <v>960</v>
      </c>
      <c r="F232" s="554" t="s">
        <v>128</v>
      </c>
      <c r="G232" s="554" t="s">
        <v>671</v>
      </c>
      <c r="H232" s="554" t="s">
        <v>678</v>
      </c>
      <c r="I232" s="555" t="s">
        <v>759</v>
      </c>
      <c r="J232" s="554" t="s">
        <v>2027</v>
      </c>
      <c r="K232" s="554" t="s">
        <v>677</v>
      </c>
      <c r="L232" s="554" t="s">
        <v>762</v>
      </c>
      <c r="M232" s="554" t="s">
        <v>129</v>
      </c>
      <c r="N232" s="556" t="s">
        <v>1640</v>
      </c>
      <c r="O232" s="554"/>
      <c r="P232" s="554" t="s">
        <v>1612</v>
      </c>
    </row>
    <row r="233" spans="1:16">
      <c r="A233" s="362">
        <v>4312900287</v>
      </c>
      <c r="B233" s="554" t="s">
        <v>2167</v>
      </c>
      <c r="C233" s="554" t="s">
        <v>826</v>
      </c>
      <c r="D233" s="554" t="s">
        <v>2168</v>
      </c>
      <c r="E233" s="554" t="s">
        <v>679</v>
      </c>
      <c r="F233" s="554" t="s">
        <v>128</v>
      </c>
      <c r="G233" s="554" t="s">
        <v>680</v>
      </c>
      <c r="H233" s="554" t="s">
        <v>2167</v>
      </c>
      <c r="I233" s="555" t="s">
        <v>826</v>
      </c>
      <c r="J233" s="554" t="s">
        <v>2168</v>
      </c>
      <c r="K233" s="554" t="s">
        <v>679</v>
      </c>
      <c r="L233" s="554" t="s">
        <v>764</v>
      </c>
      <c r="M233" s="363" t="s">
        <v>137</v>
      </c>
      <c r="N233" s="366" t="s">
        <v>1631</v>
      </c>
      <c r="O233" s="554"/>
      <c r="P233" s="554" t="s">
        <v>1612</v>
      </c>
    </row>
    <row r="234" spans="1:16">
      <c r="A234" s="553">
        <v>4312900410</v>
      </c>
      <c r="B234" s="554" t="s">
        <v>683</v>
      </c>
      <c r="C234" s="554" t="s">
        <v>759</v>
      </c>
      <c r="D234" s="554" t="s">
        <v>1737</v>
      </c>
      <c r="E234" s="554" t="s">
        <v>682</v>
      </c>
      <c r="F234" s="554" t="s">
        <v>157</v>
      </c>
      <c r="G234" s="554" t="s">
        <v>684</v>
      </c>
      <c r="H234" s="554" t="s">
        <v>681</v>
      </c>
      <c r="I234" s="555" t="s">
        <v>759</v>
      </c>
      <c r="J234" s="554" t="s">
        <v>1737</v>
      </c>
      <c r="K234" s="554" t="s">
        <v>682</v>
      </c>
      <c r="L234" s="554" t="s">
        <v>764</v>
      </c>
      <c r="M234" s="554" t="s">
        <v>137</v>
      </c>
      <c r="N234" s="556" t="s">
        <v>1738</v>
      </c>
      <c r="O234" s="554"/>
      <c r="P234" s="554" t="s">
        <v>1612</v>
      </c>
    </row>
    <row r="235" spans="1:16">
      <c r="A235" s="553">
        <v>4312900436</v>
      </c>
      <c r="B235" s="554" t="s">
        <v>687</v>
      </c>
      <c r="C235" s="554" t="s">
        <v>872</v>
      </c>
      <c r="D235" s="554" t="s">
        <v>1871</v>
      </c>
      <c r="E235" s="554" t="s">
        <v>686</v>
      </c>
      <c r="F235" s="554" t="s">
        <v>157</v>
      </c>
      <c r="G235" s="554" t="s">
        <v>688</v>
      </c>
      <c r="H235" s="554" t="s">
        <v>685</v>
      </c>
      <c r="I235" s="555" t="s">
        <v>872</v>
      </c>
      <c r="J235" s="554" t="s">
        <v>1871</v>
      </c>
      <c r="K235" s="554" t="s">
        <v>686</v>
      </c>
      <c r="L235" s="554" t="s">
        <v>764</v>
      </c>
      <c r="M235" s="554" t="s">
        <v>1174</v>
      </c>
      <c r="N235" s="556" t="s">
        <v>1872</v>
      </c>
      <c r="O235" s="554"/>
      <c r="P235" s="554" t="s">
        <v>1612</v>
      </c>
    </row>
    <row r="236" spans="1:16">
      <c r="A236" s="553">
        <v>4312900444</v>
      </c>
      <c r="B236" s="554" t="s">
        <v>1785</v>
      </c>
      <c r="C236" s="554" t="s">
        <v>1426</v>
      </c>
      <c r="D236" s="554" t="s">
        <v>1786</v>
      </c>
      <c r="E236" s="554" t="s">
        <v>690</v>
      </c>
      <c r="F236" s="554" t="s">
        <v>154</v>
      </c>
      <c r="G236" s="554" t="s">
        <v>691</v>
      </c>
      <c r="H236" s="554" t="s">
        <v>689</v>
      </c>
      <c r="I236" s="555" t="s">
        <v>1426</v>
      </c>
      <c r="J236" s="554" t="s">
        <v>1786</v>
      </c>
      <c r="K236" s="554" t="s">
        <v>690</v>
      </c>
      <c r="L236" s="554" t="s">
        <v>764</v>
      </c>
      <c r="M236" s="554" t="s">
        <v>137</v>
      </c>
      <c r="N236" s="556" t="s">
        <v>1787</v>
      </c>
      <c r="O236" s="554"/>
      <c r="P236" s="554" t="s">
        <v>1612</v>
      </c>
    </row>
    <row r="237" spans="1:16">
      <c r="A237" s="553">
        <v>4312900493</v>
      </c>
      <c r="B237" s="554" t="s">
        <v>1161</v>
      </c>
      <c r="C237" s="554" t="s">
        <v>866</v>
      </c>
      <c r="D237" s="554" t="s">
        <v>1775</v>
      </c>
      <c r="E237" s="554" t="s">
        <v>693</v>
      </c>
      <c r="F237" s="554" t="s">
        <v>154</v>
      </c>
      <c r="G237" s="554" t="s">
        <v>694</v>
      </c>
      <c r="H237" s="554" t="s">
        <v>692</v>
      </c>
      <c r="I237" s="555" t="s">
        <v>866</v>
      </c>
      <c r="J237" s="554" t="s">
        <v>1775</v>
      </c>
      <c r="K237" s="554" t="s">
        <v>693</v>
      </c>
      <c r="L237" s="554" t="s">
        <v>762</v>
      </c>
      <c r="M237" s="554" t="s">
        <v>129</v>
      </c>
      <c r="N237" s="556" t="s">
        <v>1776</v>
      </c>
      <c r="O237" s="554"/>
      <c r="P237" s="554" t="s">
        <v>1612</v>
      </c>
    </row>
    <row r="238" spans="1:16">
      <c r="A238" s="553">
        <v>4312900576</v>
      </c>
      <c r="B238" s="554" t="s">
        <v>1427</v>
      </c>
      <c r="C238" s="554" t="s">
        <v>758</v>
      </c>
      <c r="D238" s="554" t="s">
        <v>1610</v>
      </c>
      <c r="E238" s="554" t="s">
        <v>1428</v>
      </c>
      <c r="F238" s="554" t="s">
        <v>128</v>
      </c>
      <c r="G238" s="554" t="s">
        <v>1429</v>
      </c>
      <c r="H238" s="554" t="s">
        <v>1430</v>
      </c>
      <c r="I238" s="555" t="s">
        <v>758</v>
      </c>
      <c r="J238" s="554" t="s">
        <v>1610</v>
      </c>
      <c r="K238" s="554" t="s">
        <v>1431</v>
      </c>
      <c r="L238" s="554" t="s">
        <v>764</v>
      </c>
      <c r="M238" s="554" t="s">
        <v>137</v>
      </c>
      <c r="N238" s="556" t="s">
        <v>1611</v>
      </c>
      <c r="O238" s="554"/>
      <c r="P238" s="554" t="s">
        <v>1612</v>
      </c>
    </row>
    <row r="239" spans="1:16">
      <c r="A239" s="553">
        <v>4312900600</v>
      </c>
      <c r="B239" s="554" t="s">
        <v>2088</v>
      </c>
      <c r="C239" s="554" t="s">
        <v>826</v>
      </c>
      <c r="D239" s="554" t="s">
        <v>1993</v>
      </c>
      <c r="E239" s="554" t="s">
        <v>663</v>
      </c>
      <c r="F239" s="554" t="s">
        <v>128</v>
      </c>
      <c r="G239" s="554" t="s">
        <v>1994</v>
      </c>
      <c r="H239" s="554" t="s">
        <v>662</v>
      </c>
      <c r="I239" s="555" t="s">
        <v>826</v>
      </c>
      <c r="J239" s="554" t="s">
        <v>1995</v>
      </c>
      <c r="K239" s="554" t="s">
        <v>663</v>
      </c>
      <c r="L239" s="554" t="s">
        <v>797</v>
      </c>
      <c r="M239" s="554" t="s">
        <v>798</v>
      </c>
      <c r="N239" s="556" t="s">
        <v>2089</v>
      </c>
      <c r="O239" s="554"/>
      <c r="P239" s="554" t="s">
        <v>1612</v>
      </c>
    </row>
    <row r="240" spans="1:16">
      <c r="A240" s="553">
        <v>4312900642</v>
      </c>
      <c r="B240" s="554" t="s">
        <v>2097</v>
      </c>
      <c r="C240" s="554" t="s">
        <v>800</v>
      </c>
      <c r="D240" s="554" t="s">
        <v>2098</v>
      </c>
      <c r="E240" s="554" t="s">
        <v>2099</v>
      </c>
      <c r="F240" s="554" t="s">
        <v>128</v>
      </c>
      <c r="G240" s="554" t="s">
        <v>2100</v>
      </c>
      <c r="H240" s="554" t="s">
        <v>2101</v>
      </c>
      <c r="I240" s="555" t="s">
        <v>800</v>
      </c>
      <c r="J240" s="554" t="s">
        <v>2102</v>
      </c>
      <c r="K240" s="554" t="s">
        <v>2099</v>
      </c>
      <c r="L240" s="554" t="s">
        <v>764</v>
      </c>
      <c r="M240" s="554" t="s">
        <v>137</v>
      </c>
      <c r="N240" s="556" t="s">
        <v>2103</v>
      </c>
      <c r="O240" s="554"/>
      <c r="P240" s="554" t="s">
        <v>1612</v>
      </c>
    </row>
    <row r="241" spans="1:16">
      <c r="A241" s="553">
        <v>4313000277</v>
      </c>
      <c r="B241" s="554" t="s">
        <v>1164</v>
      </c>
      <c r="C241" s="554" t="s">
        <v>973</v>
      </c>
      <c r="D241" s="554" t="s">
        <v>2141</v>
      </c>
      <c r="E241" s="554" t="s">
        <v>696</v>
      </c>
      <c r="F241" s="554" t="s">
        <v>128</v>
      </c>
      <c r="G241" s="554" t="s">
        <v>697</v>
      </c>
      <c r="H241" s="554" t="s">
        <v>695</v>
      </c>
      <c r="I241" s="555" t="s">
        <v>973</v>
      </c>
      <c r="J241" s="554" t="s">
        <v>2142</v>
      </c>
      <c r="K241" s="554" t="s">
        <v>696</v>
      </c>
      <c r="L241" s="554" t="s">
        <v>762</v>
      </c>
      <c r="M241" s="554" t="s">
        <v>129</v>
      </c>
      <c r="N241" s="556" t="s">
        <v>1698</v>
      </c>
      <c r="O241" s="554"/>
      <c r="P241" s="554" t="s">
        <v>1612</v>
      </c>
    </row>
    <row r="242" spans="1:16">
      <c r="A242" s="553">
        <v>4313000285</v>
      </c>
      <c r="B242" s="554" t="s">
        <v>1165</v>
      </c>
      <c r="C242" s="554" t="s">
        <v>989</v>
      </c>
      <c r="D242" s="554" t="s">
        <v>2131</v>
      </c>
      <c r="E242" s="554" t="s">
        <v>990</v>
      </c>
      <c r="F242" s="554" t="s">
        <v>128</v>
      </c>
      <c r="G242" s="554" t="s">
        <v>700</v>
      </c>
      <c r="H242" s="554" t="s">
        <v>698</v>
      </c>
      <c r="I242" s="555" t="s">
        <v>989</v>
      </c>
      <c r="J242" s="554" t="s">
        <v>2132</v>
      </c>
      <c r="K242" s="554" t="s">
        <v>699</v>
      </c>
      <c r="L242" s="554" t="s">
        <v>762</v>
      </c>
      <c r="M242" s="554" t="s">
        <v>129</v>
      </c>
      <c r="N242" s="556" t="s">
        <v>1698</v>
      </c>
      <c r="O242" s="554"/>
      <c r="P242" s="554" t="s">
        <v>1612</v>
      </c>
    </row>
    <row r="243" spans="1:16">
      <c r="A243" s="553">
        <v>4313000293</v>
      </c>
      <c r="B243" s="554" t="s">
        <v>1166</v>
      </c>
      <c r="C243" s="554" t="s">
        <v>929</v>
      </c>
      <c r="D243" s="554" t="s">
        <v>2133</v>
      </c>
      <c r="E243" s="554" t="s">
        <v>702</v>
      </c>
      <c r="F243" s="554" t="s">
        <v>128</v>
      </c>
      <c r="G243" s="554" t="s">
        <v>703</v>
      </c>
      <c r="H243" s="554" t="s">
        <v>701</v>
      </c>
      <c r="I243" s="555" t="s">
        <v>929</v>
      </c>
      <c r="J243" s="554" t="s">
        <v>2133</v>
      </c>
      <c r="K243" s="554" t="s">
        <v>702</v>
      </c>
      <c r="L243" s="554" t="s">
        <v>764</v>
      </c>
      <c r="M243" s="554" t="s">
        <v>137</v>
      </c>
      <c r="N243" s="556" t="s">
        <v>1698</v>
      </c>
      <c r="O243" s="554"/>
      <c r="P243" s="554" t="s">
        <v>1612</v>
      </c>
    </row>
    <row r="244" spans="1:16">
      <c r="A244" s="553">
        <v>4313000301</v>
      </c>
      <c r="B244" s="554" t="s">
        <v>1167</v>
      </c>
      <c r="C244" s="554" t="s">
        <v>882</v>
      </c>
      <c r="D244" s="554" t="s">
        <v>1958</v>
      </c>
      <c r="E244" s="554" t="s">
        <v>705</v>
      </c>
      <c r="F244" s="554" t="s">
        <v>128</v>
      </c>
      <c r="G244" s="554" t="s">
        <v>706</v>
      </c>
      <c r="H244" s="554" t="s">
        <v>704</v>
      </c>
      <c r="I244" s="555" t="s">
        <v>882</v>
      </c>
      <c r="J244" s="554" t="s">
        <v>1958</v>
      </c>
      <c r="K244" s="554" t="s">
        <v>705</v>
      </c>
      <c r="L244" s="554" t="s">
        <v>762</v>
      </c>
      <c r="M244" s="554" t="s">
        <v>129</v>
      </c>
      <c r="N244" s="556" t="s">
        <v>1698</v>
      </c>
      <c r="O244" s="554"/>
      <c r="P244" s="554" t="s">
        <v>1612</v>
      </c>
    </row>
    <row r="245" spans="1:16">
      <c r="A245" s="553">
        <v>4313000327</v>
      </c>
      <c r="B245" s="554" t="s">
        <v>1168</v>
      </c>
      <c r="C245" s="554" t="s">
        <v>821</v>
      </c>
      <c r="D245" s="554" t="s">
        <v>2010</v>
      </c>
      <c r="E245" s="554" t="s">
        <v>708</v>
      </c>
      <c r="F245" s="554" t="s">
        <v>128</v>
      </c>
      <c r="G245" s="554" t="s">
        <v>709</v>
      </c>
      <c r="H245" s="554" t="s">
        <v>707</v>
      </c>
      <c r="I245" s="555" t="s">
        <v>821</v>
      </c>
      <c r="J245" s="554" t="s">
        <v>2011</v>
      </c>
      <c r="K245" s="554" t="s">
        <v>708</v>
      </c>
      <c r="L245" s="554" t="s">
        <v>762</v>
      </c>
      <c r="M245" s="554" t="s">
        <v>129</v>
      </c>
      <c r="N245" s="556" t="s">
        <v>2012</v>
      </c>
      <c r="O245" s="554"/>
      <c r="P245" s="554" t="s">
        <v>1612</v>
      </c>
    </row>
    <row r="246" spans="1:16">
      <c r="A246" s="553">
        <v>4313000335</v>
      </c>
      <c r="B246" s="554" t="s">
        <v>1163</v>
      </c>
      <c r="C246" s="554" t="s">
        <v>881</v>
      </c>
      <c r="D246" s="554" t="s">
        <v>2071</v>
      </c>
      <c r="E246" s="554" t="s">
        <v>711</v>
      </c>
      <c r="F246" s="554" t="s">
        <v>128</v>
      </c>
      <c r="G246" s="554" t="s">
        <v>712</v>
      </c>
      <c r="H246" s="554" t="s">
        <v>710</v>
      </c>
      <c r="I246" s="555" t="s">
        <v>984</v>
      </c>
      <c r="J246" s="554" t="s">
        <v>2072</v>
      </c>
      <c r="K246" s="554" t="s">
        <v>711</v>
      </c>
      <c r="L246" s="554" t="s">
        <v>761</v>
      </c>
      <c r="M246" s="554" t="s">
        <v>20</v>
      </c>
      <c r="N246" s="556" t="s">
        <v>1961</v>
      </c>
      <c r="O246" s="554"/>
      <c r="P246" s="554" t="s">
        <v>1612</v>
      </c>
    </row>
    <row r="247" spans="1:16">
      <c r="A247" s="553">
        <v>4313000350</v>
      </c>
      <c r="B247" s="554" t="s">
        <v>715</v>
      </c>
      <c r="C247" s="554" t="s">
        <v>929</v>
      </c>
      <c r="D247" s="554" t="s">
        <v>2082</v>
      </c>
      <c r="E247" s="554" t="s">
        <v>714</v>
      </c>
      <c r="F247" s="554" t="s">
        <v>128</v>
      </c>
      <c r="G247" s="554" t="s">
        <v>716</v>
      </c>
      <c r="H247" s="554" t="s">
        <v>713</v>
      </c>
      <c r="I247" s="555" t="s">
        <v>929</v>
      </c>
      <c r="J247" s="554" t="s">
        <v>2082</v>
      </c>
      <c r="K247" s="554" t="s">
        <v>714</v>
      </c>
      <c r="L247" s="554" t="s">
        <v>762</v>
      </c>
      <c r="M247" s="554" t="s">
        <v>129</v>
      </c>
      <c r="N247" s="556" t="s">
        <v>1935</v>
      </c>
      <c r="O247" s="554"/>
      <c r="P247" s="554" t="s">
        <v>1612</v>
      </c>
    </row>
    <row r="248" spans="1:16">
      <c r="A248" s="553">
        <v>4313000368</v>
      </c>
      <c r="B248" s="554" t="s">
        <v>1162</v>
      </c>
      <c r="C248" s="554" t="s">
        <v>980</v>
      </c>
      <c r="D248" s="554" t="s">
        <v>2067</v>
      </c>
      <c r="E248" s="554" t="s">
        <v>718</v>
      </c>
      <c r="F248" s="554" t="s">
        <v>128</v>
      </c>
      <c r="G248" s="554" t="s">
        <v>719</v>
      </c>
      <c r="H248" s="554" t="s">
        <v>717</v>
      </c>
      <c r="I248" s="555" t="s">
        <v>980</v>
      </c>
      <c r="J248" s="554" t="s">
        <v>2067</v>
      </c>
      <c r="K248" s="554" t="s">
        <v>718</v>
      </c>
      <c r="L248" s="554" t="s">
        <v>762</v>
      </c>
      <c r="M248" s="554" t="s">
        <v>129</v>
      </c>
      <c r="N248" s="556" t="s">
        <v>1694</v>
      </c>
      <c r="O248" s="554"/>
      <c r="P248" s="554" t="s">
        <v>1612</v>
      </c>
    </row>
    <row r="249" spans="1:16">
      <c r="A249" s="553">
        <v>4313000392</v>
      </c>
      <c r="B249" s="554" t="s">
        <v>722</v>
      </c>
      <c r="C249" s="554" t="s">
        <v>767</v>
      </c>
      <c r="D249" s="554" t="s">
        <v>1693</v>
      </c>
      <c r="E249" s="554" t="s">
        <v>768</v>
      </c>
      <c r="F249" s="554" t="s">
        <v>128</v>
      </c>
      <c r="G249" s="554" t="s">
        <v>723</v>
      </c>
      <c r="H249" s="554" t="s">
        <v>720</v>
      </c>
      <c r="I249" s="555" t="s">
        <v>767</v>
      </c>
      <c r="J249" s="554" t="s">
        <v>1693</v>
      </c>
      <c r="K249" s="554" t="s">
        <v>721</v>
      </c>
      <c r="L249" s="554" t="s">
        <v>762</v>
      </c>
      <c r="M249" s="554" t="s">
        <v>129</v>
      </c>
      <c r="N249" s="556" t="s">
        <v>1694</v>
      </c>
      <c r="O249" s="554"/>
      <c r="P249" s="554" t="s">
        <v>1612</v>
      </c>
    </row>
    <row r="250" spans="1:16">
      <c r="A250" s="553">
        <v>4313000418</v>
      </c>
      <c r="B250" s="554" t="s">
        <v>1169</v>
      </c>
      <c r="C250" s="554" t="s">
        <v>820</v>
      </c>
      <c r="D250" s="554" t="s">
        <v>1669</v>
      </c>
      <c r="E250" s="554" t="s">
        <v>725</v>
      </c>
      <c r="F250" s="554" t="s">
        <v>128</v>
      </c>
      <c r="G250" s="554" t="s">
        <v>726</v>
      </c>
      <c r="H250" s="554" t="s">
        <v>724</v>
      </c>
      <c r="I250" s="555" t="s">
        <v>820</v>
      </c>
      <c r="J250" s="554" t="s">
        <v>1669</v>
      </c>
      <c r="K250" s="554" t="s">
        <v>725</v>
      </c>
      <c r="L250" s="554" t="s">
        <v>762</v>
      </c>
      <c r="M250" s="554" t="s">
        <v>129</v>
      </c>
      <c r="N250" s="366" t="s">
        <v>1670</v>
      </c>
      <c r="O250" s="554"/>
      <c r="P250" s="554" t="s">
        <v>1612</v>
      </c>
    </row>
    <row r="251" spans="1:16">
      <c r="A251" s="553">
        <v>4313000509</v>
      </c>
      <c r="B251" s="554" t="s">
        <v>727</v>
      </c>
      <c r="C251" s="554" t="s">
        <v>802</v>
      </c>
      <c r="D251" s="554" t="s">
        <v>1702</v>
      </c>
      <c r="E251" s="554" t="s">
        <v>728</v>
      </c>
      <c r="F251" s="554" t="s">
        <v>128</v>
      </c>
      <c r="G251" s="554" t="s">
        <v>729</v>
      </c>
      <c r="H251" s="554" t="s">
        <v>727</v>
      </c>
      <c r="I251" s="555" t="s">
        <v>802</v>
      </c>
      <c r="J251" s="554" t="s">
        <v>1702</v>
      </c>
      <c r="K251" s="554" t="s">
        <v>728</v>
      </c>
      <c r="L251" s="554" t="s">
        <v>762</v>
      </c>
      <c r="M251" s="554" t="s">
        <v>129</v>
      </c>
      <c r="N251" s="367" t="s">
        <v>1631</v>
      </c>
      <c r="O251" s="554"/>
      <c r="P251" s="554" t="s">
        <v>1612</v>
      </c>
    </row>
    <row r="252" spans="1:16">
      <c r="A252" s="553">
        <v>4313000525</v>
      </c>
      <c r="B252" s="554" t="s">
        <v>1163</v>
      </c>
      <c r="C252" s="554" t="s">
        <v>881</v>
      </c>
      <c r="D252" s="554" t="s">
        <v>2071</v>
      </c>
      <c r="E252" s="554" t="s">
        <v>711</v>
      </c>
      <c r="F252" s="554" t="s">
        <v>128</v>
      </c>
      <c r="G252" s="554" t="s">
        <v>712</v>
      </c>
      <c r="H252" s="554" t="s">
        <v>730</v>
      </c>
      <c r="I252" s="555" t="s">
        <v>881</v>
      </c>
      <c r="J252" s="554" t="s">
        <v>2072</v>
      </c>
      <c r="K252" s="554" t="s">
        <v>711</v>
      </c>
      <c r="L252" s="554" t="s">
        <v>762</v>
      </c>
      <c r="M252" s="554" t="s">
        <v>129</v>
      </c>
      <c r="N252" s="366" t="s">
        <v>1631</v>
      </c>
      <c r="O252" s="554"/>
      <c r="P252" s="554" t="s">
        <v>1612</v>
      </c>
    </row>
    <row r="253" spans="1:16">
      <c r="A253" s="362">
        <v>4313000608</v>
      </c>
      <c r="B253" s="363" t="s">
        <v>1170</v>
      </c>
      <c r="C253" s="554" t="s">
        <v>819</v>
      </c>
      <c r="D253" s="554" t="s">
        <v>1666</v>
      </c>
      <c r="E253" s="554" t="s">
        <v>732</v>
      </c>
      <c r="F253" s="554" t="s">
        <v>128</v>
      </c>
      <c r="G253" s="554" t="s">
        <v>733</v>
      </c>
      <c r="H253" s="554" t="s">
        <v>731</v>
      </c>
      <c r="I253" s="364" t="s">
        <v>819</v>
      </c>
      <c r="J253" s="363" t="s">
        <v>1667</v>
      </c>
      <c r="K253" s="363" t="s">
        <v>732</v>
      </c>
      <c r="L253" s="554" t="s">
        <v>761</v>
      </c>
      <c r="M253" s="363" t="s">
        <v>1179</v>
      </c>
      <c r="N253" s="366" t="s">
        <v>1668</v>
      </c>
      <c r="O253" s="554"/>
      <c r="P253" s="554" t="s">
        <v>1612</v>
      </c>
    </row>
    <row r="254" spans="1:16">
      <c r="A254" s="553">
        <v>4313000640</v>
      </c>
      <c r="B254" s="554" t="s">
        <v>736</v>
      </c>
      <c r="C254" s="554" t="s">
        <v>1907</v>
      </c>
      <c r="D254" s="554" t="s">
        <v>1908</v>
      </c>
      <c r="E254" s="554" t="s">
        <v>735</v>
      </c>
      <c r="F254" s="554" t="s">
        <v>157</v>
      </c>
      <c r="G254" s="554" t="s">
        <v>737</v>
      </c>
      <c r="H254" s="554" t="s">
        <v>734</v>
      </c>
      <c r="I254" s="555" t="s">
        <v>1907</v>
      </c>
      <c r="J254" s="554" t="s">
        <v>1908</v>
      </c>
      <c r="K254" s="363" t="s">
        <v>735</v>
      </c>
      <c r="L254" s="554" t="s">
        <v>764</v>
      </c>
      <c r="M254" s="363" t="s">
        <v>137</v>
      </c>
      <c r="N254" s="366" t="s">
        <v>1909</v>
      </c>
      <c r="O254" s="554"/>
      <c r="P254" s="554" t="s">
        <v>1612</v>
      </c>
    </row>
    <row r="255" spans="1:16">
      <c r="A255" s="362">
        <v>4313000657</v>
      </c>
      <c r="B255" s="363" t="s">
        <v>1171</v>
      </c>
      <c r="C255" s="554" t="s">
        <v>864</v>
      </c>
      <c r="D255" s="554" t="s">
        <v>1770</v>
      </c>
      <c r="E255" s="554" t="s">
        <v>738</v>
      </c>
      <c r="F255" s="554" t="s">
        <v>154</v>
      </c>
      <c r="G255" s="554" t="s">
        <v>739</v>
      </c>
      <c r="H255" s="554" t="s">
        <v>1771</v>
      </c>
      <c r="I255" s="364" t="s">
        <v>864</v>
      </c>
      <c r="J255" s="363" t="s">
        <v>1770</v>
      </c>
      <c r="K255" s="363" t="s">
        <v>738</v>
      </c>
      <c r="L255" s="554" t="s">
        <v>762</v>
      </c>
      <c r="M255" s="365" t="s">
        <v>129</v>
      </c>
      <c r="N255" s="366" t="s">
        <v>1611</v>
      </c>
      <c r="O255" s="554"/>
      <c r="P255" s="554" t="s">
        <v>1612</v>
      </c>
    </row>
    <row r="256" spans="1:16">
      <c r="A256" s="362">
        <v>4313000673</v>
      </c>
      <c r="B256" s="363" t="s">
        <v>1172</v>
      </c>
      <c r="C256" s="554" t="s">
        <v>784</v>
      </c>
      <c r="D256" s="554" t="s">
        <v>1632</v>
      </c>
      <c r="E256" s="554" t="s">
        <v>785</v>
      </c>
      <c r="F256" s="554" t="s">
        <v>128</v>
      </c>
      <c r="G256" s="554" t="s">
        <v>742</v>
      </c>
      <c r="H256" s="363" t="s">
        <v>740</v>
      </c>
      <c r="I256" s="364" t="s">
        <v>784</v>
      </c>
      <c r="J256" s="363" t="s">
        <v>1633</v>
      </c>
      <c r="K256" s="363" t="s">
        <v>741</v>
      </c>
      <c r="L256" s="554" t="s">
        <v>762</v>
      </c>
      <c r="M256" s="363" t="s">
        <v>129</v>
      </c>
      <c r="N256" s="366" t="s">
        <v>1634</v>
      </c>
      <c r="O256" s="554"/>
      <c r="P256" s="554" t="s">
        <v>1612</v>
      </c>
    </row>
    <row r="257" spans="1:16">
      <c r="A257" s="362">
        <v>4313000707</v>
      </c>
      <c r="B257" s="363" t="s">
        <v>743</v>
      </c>
      <c r="C257" s="554" t="s">
        <v>802</v>
      </c>
      <c r="D257" s="554" t="s">
        <v>2134</v>
      </c>
      <c r="E257" s="554" t="s">
        <v>744</v>
      </c>
      <c r="F257" s="554" t="s">
        <v>128</v>
      </c>
      <c r="G257" s="554" t="s">
        <v>745</v>
      </c>
      <c r="H257" s="363" t="s">
        <v>743</v>
      </c>
      <c r="I257" s="364" t="s">
        <v>991</v>
      </c>
      <c r="J257" s="363" t="s">
        <v>2135</v>
      </c>
      <c r="K257" s="363" t="s">
        <v>744</v>
      </c>
      <c r="L257" s="554" t="s">
        <v>762</v>
      </c>
      <c r="M257" s="363" t="s">
        <v>129</v>
      </c>
      <c r="N257" s="366" t="s">
        <v>2136</v>
      </c>
      <c r="O257" s="554"/>
      <c r="P257" s="554" t="s">
        <v>1612</v>
      </c>
    </row>
    <row r="258" spans="1:16">
      <c r="A258" s="557">
        <v>4310700390</v>
      </c>
      <c r="B258" s="557" t="s">
        <v>2500</v>
      </c>
      <c r="C258" s="558">
        <v>8670049</v>
      </c>
      <c r="D258" s="557" t="s">
        <v>2560</v>
      </c>
      <c r="E258" s="557" t="s">
        <v>2558</v>
      </c>
      <c r="F258" s="557" t="s">
        <v>2289</v>
      </c>
      <c r="G258" s="557" t="s">
        <v>2559</v>
      </c>
      <c r="H258" s="557" t="s">
        <v>2544</v>
      </c>
      <c r="I258" s="558">
        <v>8670062</v>
      </c>
      <c r="J258" s="557" t="s">
        <v>2516</v>
      </c>
      <c r="K258" s="557" t="s">
        <v>2532</v>
      </c>
      <c r="L258" s="558">
        <v>45</v>
      </c>
      <c r="M258" s="363" t="s">
        <v>137</v>
      </c>
      <c r="N258" s="550">
        <v>45035</v>
      </c>
      <c r="O258" s="554"/>
      <c r="P258" s="554" t="s">
        <v>1612</v>
      </c>
    </row>
    <row r="259" spans="1:16">
      <c r="A259" s="557">
        <v>4313000798</v>
      </c>
      <c r="B259" s="557" t="s">
        <v>2501</v>
      </c>
      <c r="C259" s="558">
        <v>8630014</v>
      </c>
      <c r="D259" s="557" t="s">
        <v>2561</v>
      </c>
      <c r="E259" s="557" t="s">
        <v>2564</v>
      </c>
      <c r="F259" s="557" t="s">
        <v>2562</v>
      </c>
      <c r="G259" s="557" t="s">
        <v>2563</v>
      </c>
      <c r="H259" s="557" t="s">
        <v>2545</v>
      </c>
      <c r="I259" s="558"/>
      <c r="J259" s="557" t="s">
        <v>2517</v>
      </c>
      <c r="K259" s="557" t="s">
        <v>2533</v>
      </c>
      <c r="L259" s="558">
        <v>46</v>
      </c>
      <c r="M259" s="363" t="s">
        <v>129</v>
      </c>
      <c r="N259" s="550">
        <v>45108</v>
      </c>
      <c r="O259" s="554"/>
      <c r="P259" s="554" t="s">
        <v>1612</v>
      </c>
    </row>
    <row r="260" spans="1:16">
      <c r="A260" s="557">
        <v>4310700408</v>
      </c>
      <c r="B260" s="557" t="s">
        <v>2502</v>
      </c>
      <c r="C260" s="558">
        <v>8618039</v>
      </c>
      <c r="D260" s="557" t="s">
        <v>2565</v>
      </c>
      <c r="E260" s="557" t="s">
        <v>2566</v>
      </c>
      <c r="F260" s="557" t="s">
        <v>2567</v>
      </c>
      <c r="G260" s="557" t="s">
        <v>2568</v>
      </c>
      <c r="H260" s="557" t="s">
        <v>2546</v>
      </c>
      <c r="I260" s="558">
        <v>8618039</v>
      </c>
      <c r="J260" s="557" t="s">
        <v>1918</v>
      </c>
      <c r="K260" s="557" t="s">
        <v>1385</v>
      </c>
      <c r="L260" s="558" t="s">
        <v>762</v>
      </c>
      <c r="M260" s="363" t="s">
        <v>129</v>
      </c>
      <c r="N260" s="550">
        <v>45200</v>
      </c>
      <c r="O260" s="554"/>
      <c r="P260" s="554" t="s">
        <v>1612</v>
      </c>
    </row>
    <row r="261" spans="1:16">
      <c r="A261" s="557">
        <v>4310300522</v>
      </c>
      <c r="B261" s="557" t="s">
        <v>2503</v>
      </c>
      <c r="C261" s="558">
        <v>8640163</v>
      </c>
      <c r="D261" s="557" t="s">
        <v>2569</v>
      </c>
      <c r="E261" s="557" t="s">
        <v>2570</v>
      </c>
      <c r="F261" s="557" t="s">
        <v>2571</v>
      </c>
      <c r="G261" s="557" t="s">
        <v>2572</v>
      </c>
      <c r="H261" s="557" t="s">
        <v>2547</v>
      </c>
      <c r="I261" s="558" t="s">
        <v>2515</v>
      </c>
      <c r="J261" s="557" t="s">
        <v>2518</v>
      </c>
      <c r="K261" s="557" t="s">
        <v>2530</v>
      </c>
      <c r="L261" s="558" t="s">
        <v>762</v>
      </c>
      <c r="M261" s="363" t="s">
        <v>129</v>
      </c>
      <c r="N261" s="550">
        <v>45201</v>
      </c>
      <c r="O261" s="554"/>
      <c r="P261" s="554" t="s">
        <v>1612</v>
      </c>
    </row>
    <row r="262" spans="1:16">
      <c r="A262" s="557">
        <v>4310500493</v>
      </c>
      <c r="B262" s="557" t="s">
        <v>2504</v>
      </c>
      <c r="C262" s="558">
        <v>8610501</v>
      </c>
      <c r="D262" s="557" t="s">
        <v>2573</v>
      </c>
      <c r="E262" s="557" t="s">
        <v>2574</v>
      </c>
      <c r="F262" s="557" t="s">
        <v>2575</v>
      </c>
      <c r="G262" s="557" t="s">
        <v>2576</v>
      </c>
      <c r="H262" s="557" t="s">
        <v>2548</v>
      </c>
      <c r="I262" s="558">
        <v>8610501</v>
      </c>
      <c r="J262" s="557" t="s">
        <v>2519</v>
      </c>
      <c r="K262" s="557" t="s">
        <v>2188</v>
      </c>
      <c r="L262" s="558" t="s">
        <v>762</v>
      </c>
      <c r="M262" s="363" t="s">
        <v>129</v>
      </c>
      <c r="N262" s="550">
        <v>45292</v>
      </c>
      <c r="O262" s="554"/>
      <c r="P262" s="554" t="s">
        <v>1612</v>
      </c>
    </row>
    <row r="263" spans="1:16">
      <c r="A263" s="557">
        <v>4311880480</v>
      </c>
      <c r="B263" s="557" t="s">
        <v>2505</v>
      </c>
      <c r="C263" s="558">
        <v>8680301</v>
      </c>
      <c r="D263" s="557" t="s">
        <v>2577</v>
      </c>
      <c r="E263" s="557" t="s">
        <v>2578</v>
      </c>
      <c r="F263" s="557" t="s">
        <v>2562</v>
      </c>
      <c r="G263" s="557" t="s">
        <v>2579</v>
      </c>
      <c r="H263" s="557" t="s">
        <v>2252</v>
      </c>
      <c r="I263" s="558">
        <v>8680301</v>
      </c>
      <c r="J263" s="557" t="s">
        <v>2520</v>
      </c>
      <c r="K263" s="557" t="s">
        <v>1381</v>
      </c>
      <c r="L263" s="558" t="s">
        <v>762</v>
      </c>
      <c r="M263" s="554" t="s">
        <v>2542</v>
      </c>
      <c r="N263" s="550">
        <v>45292</v>
      </c>
      <c r="O263" s="554"/>
      <c r="P263" s="554" t="s">
        <v>1612</v>
      </c>
    </row>
    <row r="264" spans="1:16">
      <c r="A264" s="557">
        <v>4310400538</v>
      </c>
      <c r="B264" s="557" t="s">
        <v>2506</v>
      </c>
      <c r="C264" s="558">
        <v>8995403</v>
      </c>
      <c r="D264" s="557" t="s">
        <v>2580</v>
      </c>
      <c r="E264" s="557" t="s">
        <v>2581</v>
      </c>
      <c r="F264" s="557" t="s">
        <v>2582</v>
      </c>
      <c r="G264" s="557" t="s">
        <v>2583</v>
      </c>
      <c r="H264" s="557" t="s">
        <v>2549</v>
      </c>
      <c r="I264" s="558">
        <v>8650025</v>
      </c>
      <c r="J264" s="557" t="s">
        <v>2521</v>
      </c>
      <c r="K264" s="557" t="s">
        <v>2534</v>
      </c>
      <c r="L264" s="558">
        <v>45</v>
      </c>
      <c r="M264" s="363" t="s">
        <v>137</v>
      </c>
      <c r="N264" s="573">
        <v>45352</v>
      </c>
      <c r="O264" s="554"/>
      <c r="P264" s="554" t="s">
        <v>1612</v>
      </c>
    </row>
    <row r="265" spans="1:16">
      <c r="A265" s="557">
        <v>4312700851</v>
      </c>
      <c r="B265" s="557" t="s">
        <v>2507</v>
      </c>
      <c r="C265" s="558">
        <v>8600813</v>
      </c>
      <c r="D265" s="557" t="s">
        <v>2584</v>
      </c>
      <c r="E265" s="557" t="s">
        <v>2585</v>
      </c>
      <c r="F265" s="557" t="s">
        <v>2586</v>
      </c>
      <c r="G265" s="557" t="s">
        <v>2587</v>
      </c>
      <c r="H265" s="557" t="s">
        <v>2550</v>
      </c>
      <c r="I265" s="558">
        <v>8690511</v>
      </c>
      <c r="J265" s="557" t="s">
        <v>2522</v>
      </c>
      <c r="K265" s="557" t="s">
        <v>2535</v>
      </c>
      <c r="L265" s="558">
        <v>45</v>
      </c>
      <c r="M265" s="363" t="s">
        <v>137</v>
      </c>
      <c r="N265" s="573">
        <v>45352</v>
      </c>
      <c r="O265" s="554"/>
      <c r="P265" s="554" t="s">
        <v>1612</v>
      </c>
    </row>
    <row r="266" spans="1:16">
      <c r="A266" s="557">
        <v>4312300389</v>
      </c>
      <c r="B266" s="557" t="s">
        <v>2508</v>
      </c>
      <c r="C266" s="558">
        <v>8690416</v>
      </c>
      <c r="D266" s="557" t="s">
        <v>2588</v>
      </c>
      <c r="E266" s="557" t="s">
        <v>2589</v>
      </c>
      <c r="F266" s="557" t="s">
        <v>2562</v>
      </c>
      <c r="G266" s="557" t="s">
        <v>2590</v>
      </c>
      <c r="H266" s="557" t="s">
        <v>2551</v>
      </c>
      <c r="I266" s="558">
        <v>8690412</v>
      </c>
      <c r="J266" s="557" t="s">
        <v>2523</v>
      </c>
      <c r="K266" s="557" t="s">
        <v>2531</v>
      </c>
      <c r="L266" s="558" t="s">
        <v>762</v>
      </c>
      <c r="M266" s="363" t="s">
        <v>129</v>
      </c>
      <c r="N266" s="573">
        <v>45352</v>
      </c>
      <c r="O266" s="554"/>
      <c r="P266" s="554" t="s">
        <v>1612</v>
      </c>
    </row>
    <row r="267" spans="1:16">
      <c r="A267" s="557">
        <v>4311440590</v>
      </c>
      <c r="B267" s="557" t="s">
        <v>2509</v>
      </c>
      <c r="C267" s="558">
        <v>8615289</v>
      </c>
      <c r="D267" s="557" t="s">
        <v>2591</v>
      </c>
      <c r="E267" s="557" t="s">
        <v>2592</v>
      </c>
      <c r="F267" s="557" t="s">
        <v>2582</v>
      </c>
      <c r="G267" s="557" t="s">
        <v>2593</v>
      </c>
      <c r="H267" s="557" t="s">
        <v>2552</v>
      </c>
      <c r="I267" s="558">
        <v>8612241</v>
      </c>
      <c r="J267" s="557" t="s">
        <v>2524</v>
      </c>
      <c r="K267" s="557" t="s">
        <v>2536</v>
      </c>
      <c r="L267" s="558" t="s">
        <v>762</v>
      </c>
      <c r="M267" s="363" t="s">
        <v>129</v>
      </c>
      <c r="N267" s="573">
        <v>45356</v>
      </c>
      <c r="O267" s="554"/>
      <c r="P267" s="554" t="s">
        <v>1612</v>
      </c>
    </row>
    <row r="268" spans="1:16">
      <c r="A268" s="557">
        <v>4311200424</v>
      </c>
      <c r="B268" s="557" t="s">
        <v>2510</v>
      </c>
      <c r="C268" s="558">
        <v>8611112</v>
      </c>
      <c r="D268" s="557" t="s">
        <v>2606</v>
      </c>
      <c r="E268" s="557" t="s">
        <v>2607</v>
      </c>
      <c r="F268" s="557" t="s">
        <v>2608</v>
      </c>
      <c r="G268" s="557" t="s">
        <v>2609</v>
      </c>
      <c r="H268" s="557" t="s">
        <v>2553</v>
      </c>
      <c r="I268" s="558">
        <v>8611331</v>
      </c>
      <c r="J268" s="557" t="s">
        <v>2525</v>
      </c>
      <c r="K268" s="557" t="s">
        <v>2537</v>
      </c>
      <c r="L268" s="558" t="s">
        <v>764</v>
      </c>
      <c r="M268" s="554" t="s">
        <v>137</v>
      </c>
      <c r="N268" s="573">
        <v>45362</v>
      </c>
      <c r="O268" s="554"/>
      <c r="P268" s="554" t="s">
        <v>1612</v>
      </c>
    </row>
    <row r="269" spans="1:16">
      <c r="A269" s="557">
        <v>4312210570</v>
      </c>
      <c r="B269" s="557" t="s">
        <v>2511</v>
      </c>
      <c r="C269" s="558">
        <v>8618038</v>
      </c>
      <c r="D269" s="557" t="s">
        <v>2594</v>
      </c>
      <c r="E269" s="557" t="s">
        <v>2595</v>
      </c>
      <c r="F269" s="557" t="s">
        <v>2586</v>
      </c>
      <c r="G269" s="557" t="s">
        <v>2596</v>
      </c>
      <c r="H269" s="557" t="s">
        <v>2554</v>
      </c>
      <c r="I269" s="558">
        <v>8691101</v>
      </c>
      <c r="J269" s="557" t="s">
        <v>2526</v>
      </c>
      <c r="K269" s="557" t="s">
        <v>2538</v>
      </c>
      <c r="L269" s="558">
        <v>46</v>
      </c>
      <c r="M269" s="554" t="s">
        <v>129</v>
      </c>
      <c r="N269" s="573">
        <v>45380</v>
      </c>
      <c r="O269" s="554"/>
      <c r="P269" s="554" t="s">
        <v>1612</v>
      </c>
    </row>
    <row r="270" spans="1:16">
      <c r="A270" s="557">
        <v>4312300397</v>
      </c>
      <c r="B270" s="557" t="s">
        <v>2512</v>
      </c>
      <c r="C270" s="558">
        <v>8620959</v>
      </c>
      <c r="D270" s="557" t="s">
        <v>2597</v>
      </c>
      <c r="E270" s="557" t="s">
        <v>2598</v>
      </c>
      <c r="F270" s="557" t="s">
        <v>2586</v>
      </c>
      <c r="G270" s="557" t="s">
        <v>2599</v>
      </c>
      <c r="H270" s="557" t="s">
        <v>2555</v>
      </c>
      <c r="I270" s="558">
        <v>8690442</v>
      </c>
      <c r="J270" s="557" t="s">
        <v>2527</v>
      </c>
      <c r="K270" s="557" t="s">
        <v>2539</v>
      </c>
      <c r="L270" s="558">
        <v>45</v>
      </c>
      <c r="M270" s="554" t="s">
        <v>2543</v>
      </c>
      <c r="N270" s="573">
        <v>45382</v>
      </c>
      <c r="O270" s="554"/>
      <c r="P270" s="554" t="s">
        <v>1612</v>
      </c>
    </row>
    <row r="271" spans="1:16">
      <c r="A271" s="557">
        <v>4310300548</v>
      </c>
      <c r="B271" s="557" t="s">
        <v>2513</v>
      </c>
      <c r="C271" s="558">
        <v>8640021</v>
      </c>
      <c r="D271" s="557" t="s">
        <v>2600</v>
      </c>
      <c r="E271" s="557" t="s">
        <v>2601</v>
      </c>
      <c r="F271" s="557" t="s">
        <v>2586</v>
      </c>
      <c r="G271" s="557" t="s">
        <v>2602</v>
      </c>
      <c r="H271" s="557" t="s">
        <v>2556</v>
      </c>
      <c r="I271" s="558">
        <v>8640012</v>
      </c>
      <c r="J271" s="557" t="s">
        <v>2528</v>
      </c>
      <c r="K271" s="557" t="s">
        <v>2540</v>
      </c>
      <c r="L271" s="558">
        <v>46</v>
      </c>
      <c r="M271" s="554" t="s">
        <v>129</v>
      </c>
      <c r="N271" s="573">
        <v>45383</v>
      </c>
      <c r="O271" s="554"/>
      <c r="P271" s="554" t="s">
        <v>1612</v>
      </c>
    </row>
    <row r="272" spans="1:16">
      <c r="A272" s="574">
        <v>4311350203</v>
      </c>
      <c r="B272" s="574" t="s">
        <v>2514</v>
      </c>
      <c r="C272" s="575">
        <v>1040061</v>
      </c>
      <c r="D272" s="574" t="s">
        <v>2603</v>
      </c>
      <c r="E272" s="574" t="s">
        <v>2604</v>
      </c>
      <c r="F272" s="574" t="s">
        <v>2582</v>
      </c>
      <c r="G272" s="574" t="s">
        <v>2605</v>
      </c>
      <c r="H272" s="574" t="s">
        <v>2557</v>
      </c>
      <c r="I272" s="575">
        <v>8691505</v>
      </c>
      <c r="J272" s="574" t="s">
        <v>2529</v>
      </c>
      <c r="K272" s="574" t="s">
        <v>2541</v>
      </c>
      <c r="L272" s="575">
        <v>46</v>
      </c>
      <c r="M272" s="576" t="s">
        <v>129</v>
      </c>
      <c r="N272" s="577">
        <v>45383</v>
      </c>
      <c r="O272" s="576"/>
      <c r="P272" s="576" t="s">
        <v>1612</v>
      </c>
    </row>
    <row r="273" spans="1:14">
      <c r="A273" s="350"/>
      <c r="B273" s="350"/>
      <c r="C273" s="350"/>
      <c r="D273" s="350"/>
      <c r="E273" s="350"/>
      <c r="F273" s="350"/>
      <c r="G273" s="350"/>
      <c r="H273" s="350"/>
      <c r="I273" s="351"/>
      <c r="J273" s="350"/>
      <c r="K273" s="350"/>
      <c r="L273" s="350"/>
      <c r="N273" s="351"/>
    </row>
    <row r="274" spans="1:14">
      <c r="A274" s="350"/>
      <c r="B274" s="350"/>
      <c r="C274" s="350"/>
      <c r="D274" s="350"/>
      <c r="E274" s="350"/>
      <c r="F274" s="350"/>
      <c r="G274" s="350"/>
      <c r="H274" s="350"/>
      <c r="I274" s="351"/>
      <c r="J274" s="350"/>
      <c r="K274" s="350"/>
      <c r="L274" s="350"/>
      <c r="N274" s="351"/>
    </row>
    <row r="275" spans="1:14">
      <c r="A275" s="350"/>
      <c r="B275" s="350"/>
      <c r="C275" s="350"/>
      <c r="D275" s="350"/>
      <c r="E275" s="350"/>
      <c r="F275" s="350"/>
      <c r="G275" s="350"/>
      <c r="H275" s="350"/>
      <c r="I275" s="351"/>
      <c r="J275" s="350"/>
      <c r="K275" s="350"/>
      <c r="L275" s="350"/>
      <c r="N275" s="351"/>
    </row>
    <row r="276" spans="1:14">
      <c r="A276" s="350"/>
      <c r="B276" s="350"/>
      <c r="C276" s="350"/>
      <c r="D276" s="350"/>
      <c r="E276" s="350"/>
      <c r="F276" s="350"/>
      <c r="G276" s="350"/>
      <c r="H276" s="350"/>
      <c r="I276" s="351"/>
      <c r="J276" s="350"/>
      <c r="K276" s="350"/>
      <c r="L276" s="350"/>
      <c r="N276" s="351"/>
    </row>
    <row r="277" spans="1:14">
      <c r="A277" s="350"/>
      <c r="B277" s="350"/>
      <c r="C277" s="350"/>
      <c r="D277" s="350"/>
      <c r="E277" s="350"/>
      <c r="F277" s="350"/>
      <c r="G277" s="350"/>
      <c r="H277" s="350"/>
      <c r="I277" s="351"/>
      <c r="J277" s="350"/>
      <c r="K277" s="350"/>
      <c r="L277" s="350"/>
      <c r="N277" s="351"/>
    </row>
    <row r="278" spans="1:14">
      <c r="A278" s="350"/>
      <c r="B278" s="350"/>
      <c r="C278" s="350"/>
      <c r="D278" s="350"/>
      <c r="E278" s="350"/>
      <c r="F278" s="350"/>
      <c r="G278" s="350"/>
      <c r="H278" s="350"/>
      <c r="I278" s="351"/>
      <c r="J278" s="350"/>
      <c r="K278" s="350"/>
      <c r="L278" s="350"/>
      <c r="N278" s="351"/>
    </row>
    <row r="279" spans="1:14">
      <c r="A279" s="350"/>
      <c r="B279" s="350"/>
      <c r="C279" s="350"/>
      <c r="D279" s="350"/>
      <c r="E279" s="350"/>
      <c r="F279" s="350"/>
      <c r="G279" s="350"/>
      <c r="H279" s="350"/>
      <c r="I279" s="351"/>
      <c r="J279" s="350"/>
      <c r="K279" s="350"/>
      <c r="L279" s="350"/>
      <c r="N279" s="351"/>
    </row>
    <row r="280" spans="1:14">
      <c r="A280" s="350"/>
      <c r="B280" s="350"/>
      <c r="C280" s="350"/>
      <c r="D280" s="350"/>
      <c r="E280" s="350"/>
      <c r="F280" s="350"/>
      <c r="G280" s="350"/>
      <c r="H280" s="350"/>
      <c r="I280" s="351"/>
      <c r="J280" s="350"/>
      <c r="K280" s="350"/>
      <c r="L280" s="350"/>
      <c r="N280" s="351"/>
    </row>
    <row r="281" spans="1:14">
      <c r="A281" s="350"/>
      <c r="B281" s="350"/>
      <c r="C281" s="350"/>
      <c r="D281" s="350"/>
      <c r="E281" s="350"/>
      <c r="F281" s="350"/>
      <c r="G281" s="350"/>
      <c r="H281" s="350"/>
      <c r="I281" s="351"/>
      <c r="J281" s="350"/>
      <c r="K281" s="350"/>
      <c r="L281" s="350"/>
      <c r="N281" s="351"/>
    </row>
    <row r="282" spans="1:14">
      <c r="A282" s="350"/>
      <c r="B282" s="350"/>
      <c r="C282" s="350"/>
      <c r="D282" s="350"/>
      <c r="E282" s="350"/>
      <c r="F282" s="350"/>
      <c r="G282" s="350"/>
      <c r="H282" s="350"/>
      <c r="I282" s="351"/>
      <c r="J282" s="350"/>
      <c r="K282" s="350"/>
      <c r="L282" s="350"/>
      <c r="N282" s="351"/>
    </row>
    <row r="283" spans="1:14">
      <c r="A283" s="350"/>
      <c r="B283" s="350"/>
      <c r="C283" s="350"/>
      <c r="D283" s="350"/>
      <c r="E283" s="350"/>
      <c r="F283" s="350"/>
      <c r="G283" s="350"/>
      <c r="H283" s="350"/>
      <c r="I283" s="351"/>
      <c r="J283" s="350"/>
      <c r="K283" s="350"/>
      <c r="L283" s="350"/>
      <c r="N283" s="351"/>
    </row>
    <row r="284" spans="1:14">
      <c r="A284" s="350"/>
      <c r="B284" s="350"/>
      <c r="C284" s="350"/>
      <c r="D284" s="350"/>
      <c r="E284" s="350"/>
      <c r="F284" s="350"/>
      <c r="G284" s="350"/>
      <c r="H284" s="350"/>
      <c r="I284" s="351"/>
      <c r="J284" s="350"/>
      <c r="K284" s="350"/>
      <c r="L284" s="350"/>
      <c r="N284" s="351"/>
    </row>
    <row r="285" spans="1:14">
      <c r="A285" s="350"/>
      <c r="B285" s="350"/>
      <c r="C285" s="350"/>
      <c r="D285" s="350"/>
      <c r="E285" s="350"/>
      <c r="F285" s="350"/>
      <c r="G285" s="350"/>
      <c r="H285" s="350"/>
      <c r="I285" s="351"/>
      <c r="J285" s="350"/>
      <c r="K285" s="350"/>
      <c r="L285" s="350"/>
      <c r="N285" s="351"/>
    </row>
    <row r="286" spans="1:14">
      <c r="A286" s="350"/>
      <c r="B286" s="350"/>
      <c r="C286" s="350"/>
      <c r="D286" s="350"/>
      <c r="E286" s="350"/>
      <c r="F286" s="350"/>
      <c r="G286" s="350"/>
      <c r="H286" s="350"/>
      <c r="I286" s="351"/>
      <c r="J286" s="350"/>
      <c r="K286" s="350"/>
      <c r="L286" s="350"/>
      <c r="N286" s="351"/>
    </row>
    <row r="287" spans="1:14">
      <c r="A287" s="350"/>
      <c r="B287" s="350"/>
      <c r="C287" s="350"/>
      <c r="D287" s="350"/>
      <c r="E287" s="350"/>
      <c r="F287" s="350"/>
      <c r="G287" s="350"/>
      <c r="H287" s="350"/>
      <c r="I287" s="351"/>
      <c r="J287" s="350"/>
      <c r="K287" s="350"/>
      <c r="L287" s="350"/>
      <c r="N287" s="351"/>
    </row>
    <row r="288" spans="1:14">
      <c r="A288" s="350"/>
      <c r="B288" s="350"/>
      <c r="C288" s="350"/>
      <c r="D288" s="350"/>
      <c r="E288" s="350"/>
      <c r="F288" s="350"/>
      <c r="G288" s="350"/>
      <c r="H288" s="350"/>
      <c r="I288" s="351"/>
      <c r="J288" s="350"/>
      <c r="K288" s="350"/>
      <c r="L288" s="350"/>
      <c r="N288" s="351"/>
    </row>
    <row r="289" spans="1:14">
      <c r="A289" s="350"/>
      <c r="B289" s="350"/>
      <c r="C289" s="350"/>
      <c r="D289" s="350"/>
      <c r="E289" s="350"/>
      <c r="F289" s="350"/>
      <c r="G289" s="350"/>
      <c r="H289" s="350"/>
      <c r="I289" s="351"/>
      <c r="J289" s="350"/>
      <c r="K289" s="350"/>
      <c r="L289" s="350"/>
      <c r="N289" s="351"/>
    </row>
    <row r="290" spans="1:14">
      <c r="A290" s="350"/>
      <c r="B290" s="350"/>
      <c r="C290" s="350"/>
      <c r="D290" s="350"/>
      <c r="E290" s="350"/>
      <c r="F290" s="350"/>
      <c r="G290" s="350"/>
      <c r="H290" s="350"/>
      <c r="I290" s="351"/>
      <c r="J290" s="350"/>
      <c r="K290" s="350"/>
      <c r="L290" s="350"/>
      <c r="N290" s="351"/>
    </row>
    <row r="291" spans="1:14">
      <c r="A291" s="350"/>
      <c r="B291" s="350"/>
      <c r="C291" s="350"/>
      <c r="D291" s="350"/>
      <c r="E291" s="350"/>
      <c r="F291" s="350"/>
      <c r="G291" s="350"/>
      <c r="H291" s="350"/>
      <c r="I291" s="351"/>
      <c r="J291" s="350"/>
      <c r="K291" s="350"/>
      <c r="L291" s="350"/>
      <c r="N291" s="351"/>
    </row>
    <row r="292" spans="1:14">
      <c r="A292" s="350"/>
      <c r="B292" s="350"/>
      <c r="C292" s="350"/>
      <c r="D292" s="350"/>
      <c r="E292" s="350"/>
      <c r="F292" s="350"/>
      <c r="G292" s="350"/>
      <c r="H292" s="350"/>
      <c r="I292" s="351"/>
      <c r="J292" s="350"/>
      <c r="K292" s="350"/>
      <c r="L292" s="350"/>
      <c r="N292" s="351"/>
    </row>
    <row r="293" spans="1:14">
      <c r="A293" s="350"/>
      <c r="B293" s="350"/>
      <c r="C293" s="350"/>
      <c r="D293" s="350"/>
      <c r="E293" s="350"/>
      <c r="F293" s="350"/>
      <c r="G293" s="350"/>
      <c r="H293" s="350"/>
      <c r="I293" s="351"/>
      <c r="J293" s="350"/>
      <c r="K293" s="350"/>
      <c r="L293" s="350"/>
      <c r="N293" s="351"/>
    </row>
    <row r="294" spans="1:14">
      <c r="A294" s="350"/>
      <c r="B294" s="350"/>
      <c r="C294" s="350"/>
      <c r="D294" s="350"/>
      <c r="E294" s="350"/>
      <c r="F294" s="350"/>
      <c r="G294" s="350"/>
      <c r="H294" s="350"/>
      <c r="I294" s="351"/>
      <c r="J294" s="350"/>
      <c r="K294" s="350"/>
      <c r="L294" s="350"/>
      <c r="N294" s="351"/>
    </row>
    <row r="295" spans="1:14">
      <c r="A295" s="350"/>
      <c r="B295" s="350"/>
      <c r="C295" s="350"/>
      <c r="D295" s="350"/>
      <c r="E295" s="350"/>
      <c r="F295" s="350"/>
      <c r="G295" s="350"/>
      <c r="H295" s="350"/>
      <c r="I295" s="351"/>
      <c r="J295" s="350"/>
      <c r="K295" s="350"/>
      <c r="L295" s="350"/>
      <c r="N295" s="351"/>
    </row>
    <row r="296" spans="1:14">
      <c r="A296" s="350"/>
      <c r="B296" s="350"/>
      <c r="C296" s="350"/>
      <c r="D296" s="350"/>
      <c r="E296" s="350"/>
      <c r="F296" s="350"/>
      <c r="G296" s="350"/>
      <c r="H296" s="350"/>
      <c r="I296" s="351"/>
      <c r="J296" s="350"/>
      <c r="K296" s="350"/>
      <c r="L296" s="350"/>
      <c r="N296" s="351"/>
    </row>
    <row r="297" spans="1:14">
      <c r="A297" s="350"/>
      <c r="B297" s="350"/>
      <c r="C297" s="350"/>
      <c r="D297" s="350"/>
      <c r="E297" s="350"/>
      <c r="F297" s="350"/>
      <c r="G297" s="350"/>
      <c r="H297" s="350"/>
      <c r="I297" s="351"/>
      <c r="J297" s="350"/>
      <c r="K297" s="350"/>
      <c r="L297" s="350"/>
      <c r="N297" s="351"/>
    </row>
    <row r="298" spans="1:14">
      <c r="A298" s="350"/>
      <c r="B298" s="350"/>
      <c r="C298" s="350"/>
      <c r="D298" s="350"/>
      <c r="E298" s="350"/>
      <c r="F298" s="350"/>
      <c r="G298" s="350"/>
      <c r="H298" s="350"/>
      <c r="I298" s="351"/>
      <c r="J298" s="350"/>
      <c r="K298" s="350"/>
      <c r="L298" s="350"/>
      <c r="N298" s="351"/>
    </row>
    <row r="299" spans="1:14">
      <c r="A299" s="350"/>
      <c r="B299" s="350"/>
      <c r="C299" s="350"/>
      <c r="D299" s="350"/>
      <c r="E299" s="350"/>
      <c r="F299" s="350"/>
      <c r="G299" s="350"/>
      <c r="H299" s="350"/>
      <c r="I299" s="351"/>
      <c r="J299" s="350"/>
      <c r="K299" s="350"/>
      <c r="L299" s="350"/>
      <c r="N299" s="351"/>
    </row>
    <row r="300" spans="1:14">
      <c r="A300" s="350"/>
      <c r="B300" s="350"/>
      <c r="C300" s="350"/>
      <c r="D300" s="350"/>
      <c r="E300" s="350"/>
      <c r="F300" s="350"/>
      <c r="G300" s="350"/>
      <c r="H300" s="350"/>
      <c r="I300" s="351"/>
      <c r="J300" s="350"/>
      <c r="K300" s="350"/>
      <c r="L300" s="350"/>
      <c r="N300" s="351"/>
    </row>
    <row r="301" spans="1:14">
      <c r="A301" s="350"/>
      <c r="B301" s="350"/>
      <c r="C301" s="350"/>
      <c r="D301" s="350"/>
      <c r="E301" s="350"/>
      <c r="F301" s="350"/>
      <c r="G301" s="350"/>
      <c r="H301" s="350"/>
      <c r="I301" s="351"/>
      <c r="J301" s="350"/>
      <c r="K301" s="350"/>
      <c r="L301" s="350"/>
      <c r="N301" s="351"/>
    </row>
    <row r="302" spans="1:14">
      <c r="A302" s="350"/>
      <c r="B302" s="350"/>
      <c r="C302" s="350"/>
      <c r="D302" s="350"/>
      <c r="E302" s="350"/>
      <c r="F302" s="350"/>
      <c r="G302" s="350"/>
      <c r="H302" s="350"/>
      <c r="I302" s="351"/>
      <c r="J302" s="350"/>
      <c r="K302" s="350"/>
      <c r="L302" s="350"/>
      <c r="N302" s="351"/>
    </row>
    <row r="303" spans="1:14">
      <c r="A303" s="350"/>
      <c r="B303" s="350"/>
      <c r="C303" s="350"/>
      <c r="D303" s="350"/>
      <c r="E303" s="350"/>
      <c r="F303" s="350"/>
      <c r="G303" s="350"/>
      <c r="H303" s="350"/>
      <c r="I303" s="351"/>
      <c r="J303" s="350"/>
      <c r="K303" s="350"/>
      <c r="L303" s="350"/>
      <c r="N303" s="351"/>
    </row>
    <row r="304" spans="1:14">
      <c r="A304" s="350"/>
      <c r="B304" s="350"/>
      <c r="C304" s="350"/>
      <c r="D304" s="350"/>
      <c r="E304" s="350"/>
      <c r="F304" s="350"/>
      <c r="G304" s="350"/>
      <c r="H304" s="350"/>
      <c r="I304" s="351"/>
      <c r="J304" s="350"/>
      <c r="K304" s="350"/>
      <c r="L304" s="350"/>
      <c r="N304" s="351"/>
    </row>
    <row r="305" spans="1:14">
      <c r="A305" s="350"/>
      <c r="B305" s="350"/>
      <c r="C305" s="350"/>
      <c r="D305" s="350"/>
      <c r="E305" s="350"/>
      <c r="F305" s="350"/>
      <c r="G305" s="350"/>
      <c r="H305" s="350"/>
      <c r="I305" s="351"/>
      <c r="J305" s="350"/>
      <c r="K305" s="350"/>
      <c r="L305" s="350"/>
      <c r="N305" s="351"/>
    </row>
    <row r="306" spans="1:14">
      <c r="A306" s="350"/>
      <c r="B306" s="350"/>
      <c r="C306" s="350"/>
      <c r="D306" s="350"/>
      <c r="E306" s="350"/>
      <c r="F306" s="350"/>
      <c r="G306" s="350"/>
      <c r="H306" s="350"/>
      <c r="I306" s="351"/>
      <c r="J306" s="350"/>
      <c r="K306" s="350"/>
      <c r="L306" s="350"/>
      <c r="N306" s="351"/>
    </row>
    <row r="307" spans="1:14">
      <c r="A307" s="350"/>
      <c r="B307" s="350"/>
      <c r="C307" s="350"/>
      <c r="D307" s="350"/>
      <c r="E307" s="350"/>
      <c r="F307" s="350"/>
      <c r="G307" s="350"/>
      <c r="H307" s="350"/>
      <c r="I307" s="351"/>
      <c r="J307" s="350"/>
      <c r="K307" s="350"/>
      <c r="L307" s="350"/>
      <c r="N307" s="351"/>
    </row>
    <row r="308" spans="1:14">
      <c r="A308" s="350"/>
      <c r="B308" s="350"/>
      <c r="C308" s="350"/>
      <c r="D308" s="350"/>
      <c r="E308" s="350"/>
      <c r="F308" s="350"/>
      <c r="G308" s="350"/>
      <c r="H308" s="350"/>
      <c r="I308" s="351"/>
      <c r="J308" s="350"/>
      <c r="K308" s="350"/>
      <c r="L308" s="350"/>
      <c r="N308" s="351"/>
    </row>
    <row r="309" spans="1:14">
      <c r="A309" s="350"/>
      <c r="B309" s="350"/>
      <c r="C309" s="350"/>
      <c r="D309" s="350"/>
      <c r="E309" s="350"/>
      <c r="F309" s="350"/>
      <c r="G309" s="350"/>
      <c r="H309" s="350"/>
      <c r="I309" s="351"/>
      <c r="J309" s="350"/>
      <c r="K309" s="350"/>
      <c r="L309" s="350"/>
      <c r="N309" s="351"/>
    </row>
    <row r="310" spans="1:14">
      <c r="A310" s="350"/>
      <c r="B310" s="350"/>
      <c r="C310" s="350"/>
      <c r="D310" s="350"/>
      <c r="E310" s="350"/>
      <c r="F310" s="350"/>
      <c r="G310" s="350"/>
      <c r="H310" s="350"/>
      <c r="I310" s="351"/>
      <c r="J310" s="350"/>
      <c r="K310" s="350"/>
      <c r="L310" s="350"/>
      <c r="N310" s="351"/>
    </row>
    <row r="311" spans="1:14">
      <c r="A311" s="350"/>
      <c r="B311" s="350"/>
      <c r="C311" s="350"/>
      <c r="D311" s="350"/>
      <c r="E311" s="350"/>
      <c r="F311" s="350"/>
      <c r="G311" s="350"/>
      <c r="H311" s="350"/>
      <c r="I311" s="351"/>
      <c r="J311" s="350"/>
      <c r="K311" s="350"/>
      <c r="L311" s="350"/>
      <c r="N311" s="351"/>
    </row>
    <row r="312" spans="1:14">
      <c r="A312" s="350"/>
      <c r="B312" s="350"/>
      <c r="C312" s="350"/>
      <c r="D312" s="350"/>
      <c r="E312" s="350"/>
      <c r="F312" s="350"/>
      <c r="G312" s="350"/>
      <c r="H312" s="350"/>
      <c r="I312" s="351"/>
      <c r="J312" s="350"/>
      <c r="K312" s="350"/>
      <c r="L312" s="350"/>
      <c r="N312" s="351"/>
    </row>
    <row r="313" spans="1:14">
      <c r="A313" s="350"/>
      <c r="B313" s="350"/>
      <c r="C313" s="350"/>
      <c r="D313" s="350"/>
      <c r="E313" s="350"/>
      <c r="F313" s="350"/>
      <c r="G313" s="350"/>
      <c r="H313" s="350"/>
      <c r="I313" s="351"/>
      <c r="J313" s="350"/>
      <c r="K313" s="350"/>
      <c r="L313" s="350"/>
      <c r="N313" s="351"/>
    </row>
    <row r="314" spans="1:14">
      <c r="A314" s="350"/>
      <c r="B314" s="350"/>
      <c r="C314" s="350"/>
      <c r="D314" s="350"/>
      <c r="E314" s="350"/>
      <c r="F314" s="350"/>
      <c r="G314" s="350"/>
      <c r="H314" s="350"/>
      <c r="I314" s="351"/>
      <c r="J314" s="350"/>
      <c r="K314" s="350"/>
      <c r="L314" s="350"/>
      <c r="N314" s="351"/>
    </row>
    <row r="315" spans="1:14">
      <c r="A315" s="350"/>
      <c r="B315" s="350"/>
      <c r="C315" s="350"/>
      <c r="D315" s="350"/>
      <c r="E315" s="350"/>
      <c r="F315" s="350"/>
      <c r="G315" s="350"/>
      <c r="H315" s="350"/>
      <c r="I315" s="351"/>
      <c r="J315" s="350"/>
      <c r="K315" s="350"/>
      <c r="L315" s="350"/>
      <c r="N315" s="351"/>
    </row>
    <row r="316" spans="1:14">
      <c r="A316" s="350"/>
      <c r="B316" s="350"/>
      <c r="C316" s="350"/>
      <c r="D316" s="350"/>
      <c r="E316" s="350"/>
      <c r="F316" s="350"/>
      <c r="G316" s="350"/>
      <c r="H316" s="350"/>
      <c r="I316" s="351"/>
      <c r="J316" s="350"/>
      <c r="K316" s="350"/>
      <c r="L316" s="350"/>
      <c r="N316" s="351"/>
    </row>
    <row r="317" spans="1:14">
      <c r="A317" s="350"/>
      <c r="B317" s="350"/>
      <c r="C317" s="350"/>
      <c r="D317" s="350"/>
      <c r="E317" s="350"/>
      <c r="F317" s="350"/>
      <c r="G317" s="350"/>
      <c r="H317" s="350"/>
      <c r="I317" s="351"/>
      <c r="J317" s="350"/>
      <c r="K317" s="350"/>
      <c r="L317" s="350"/>
      <c r="N317" s="351"/>
    </row>
    <row r="318" spans="1:14">
      <c r="A318" s="350"/>
      <c r="B318" s="350"/>
      <c r="C318" s="350"/>
      <c r="D318" s="350"/>
      <c r="E318" s="350"/>
      <c r="F318" s="350"/>
      <c r="G318" s="350"/>
      <c r="H318" s="350"/>
      <c r="I318" s="351"/>
      <c r="J318" s="350"/>
      <c r="K318" s="350"/>
      <c r="L318" s="350"/>
      <c r="N318" s="351"/>
    </row>
    <row r="319" spans="1:14">
      <c r="A319" s="350"/>
      <c r="B319" s="350"/>
      <c r="C319" s="350"/>
      <c r="D319" s="350"/>
      <c r="E319" s="350"/>
      <c r="F319" s="350"/>
      <c r="G319" s="350"/>
      <c r="H319" s="350"/>
      <c r="I319" s="351"/>
      <c r="J319" s="350"/>
      <c r="K319" s="350"/>
      <c r="L319" s="350"/>
      <c r="N319" s="351"/>
    </row>
    <row r="320" spans="1:14">
      <c r="A320" s="350"/>
      <c r="B320" s="350"/>
      <c r="C320" s="350"/>
      <c r="D320" s="350"/>
      <c r="E320" s="350"/>
      <c r="F320" s="350"/>
      <c r="G320" s="350"/>
      <c r="H320" s="350"/>
      <c r="I320" s="351"/>
      <c r="J320" s="350"/>
      <c r="K320" s="350"/>
      <c r="L320" s="350"/>
      <c r="N320" s="351"/>
    </row>
    <row r="321" spans="1:14">
      <c r="A321" s="350"/>
      <c r="B321" s="350"/>
      <c r="C321" s="350"/>
      <c r="D321" s="350"/>
      <c r="E321" s="350"/>
      <c r="F321" s="350"/>
      <c r="G321" s="350"/>
      <c r="H321" s="350"/>
      <c r="I321" s="351"/>
      <c r="J321" s="350"/>
      <c r="K321" s="350"/>
      <c r="L321" s="350"/>
      <c r="N321" s="351"/>
    </row>
    <row r="322" spans="1:14">
      <c r="A322" s="350"/>
      <c r="B322" s="350"/>
      <c r="C322" s="350"/>
      <c r="D322" s="350"/>
      <c r="E322" s="350"/>
      <c r="F322" s="350"/>
      <c r="G322" s="350"/>
      <c r="H322" s="350"/>
      <c r="I322" s="351"/>
      <c r="J322" s="350"/>
      <c r="K322" s="350"/>
      <c r="L322" s="350"/>
      <c r="N322" s="351"/>
    </row>
    <row r="323" spans="1:14">
      <c r="A323" s="350"/>
      <c r="B323" s="350"/>
      <c r="C323" s="350"/>
      <c r="D323" s="350"/>
      <c r="E323" s="350"/>
      <c r="F323" s="350"/>
      <c r="G323" s="350"/>
      <c r="H323" s="350"/>
      <c r="I323" s="351"/>
      <c r="J323" s="350"/>
      <c r="K323" s="350"/>
      <c r="L323" s="350"/>
      <c r="N323" s="351"/>
    </row>
    <row r="324" spans="1:14">
      <c r="A324" s="350"/>
      <c r="B324" s="350"/>
      <c r="C324" s="350"/>
      <c r="D324" s="350"/>
      <c r="E324" s="350"/>
      <c r="F324" s="350"/>
      <c r="G324" s="350"/>
      <c r="H324" s="350"/>
      <c r="I324" s="351"/>
      <c r="J324" s="350"/>
      <c r="K324" s="350"/>
      <c r="L324" s="350"/>
      <c r="N324" s="351"/>
    </row>
    <row r="325" spans="1:14">
      <c r="A325" s="350"/>
      <c r="B325" s="350"/>
      <c r="C325" s="350"/>
      <c r="D325" s="350"/>
      <c r="E325" s="350"/>
      <c r="F325" s="350"/>
      <c r="G325" s="350"/>
      <c r="H325" s="350"/>
      <c r="I325" s="351"/>
      <c r="J325" s="350"/>
      <c r="K325" s="350"/>
      <c r="L325" s="350"/>
      <c r="N325" s="351"/>
    </row>
    <row r="326" spans="1:14">
      <c r="A326" s="350"/>
      <c r="B326" s="350"/>
      <c r="C326" s="350"/>
      <c r="D326" s="350"/>
      <c r="E326" s="350"/>
      <c r="F326" s="350"/>
      <c r="G326" s="350"/>
      <c r="H326" s="350"/>
      <c r="I326" s="351"/>
      <c r="J326" s="350"/>
      <c r="K326" s="350"/>
      <c r="L326" s="350"/>
      <c r="N326" s="351"/>
    </row>
    <row r="327" spans="1:14">
      <c r="A327" s="350"/>
      <c r="B327" s="350"/>
      <c r="C327" s="350"/>
      <c r="D327" s="350"/>
      <c r="E327" s="350"/>
      <c r="F327" s="350"/>
      <c r="G327" s="350"/>
      <c r="H327" s="350"/>
      <c r="I327" s="351"/>
      <c r="J327" s="350"/>
      <c r="K327" s="350"/>
      <c r="L327" s="350"/>
      <c r="N327" s="351"/>
    </row>
    <row r="328" spans="1:14">
      <c r="A328" s="350"/>
      <c r="B328" s="350"/>
      <c r="C328" s="350"/>
      <c r="D328" s="350"/>
      <c r="E328" s="350"/>
      <c r="F328" s="350"/>
      <c r="G328" s="350"/>
      <c r="H328" s="350"/>
      <c r="I328" s="351"/>
      <c r="J328" s="350"/>
      <c r="K328" s="350"/>
      <c r="L328" s="350"/>
      <c r="N328" s="351"/>
    </row>
    <row r="329" spans="1:14">
      <c r="A329" s="350"/>
      <c r="B329" s="350"/>
      <c r="C329" s="350"/>
      <c r="D329" s="350"/>
      <c r="E329" s="350"/>
      <c r="F329" s="350"/>
      <c r="G329" s="350"/>
      <c r="H329" s="350"/>
      <c r="I329" s="351"/>
      <c r="J329" s="350"/>
      <c r="K329" s="350"/>
      <c r="L329" s="350"/>
      <c r="N329" s="351"/>
    </row>
    <row r="330" spans="1:14">
      <c r="A330" s="350"/>
      <c r="B330" s="350"/>
      <c r="C330" s="350"/>
      <c r="D330" s="350"/>
      <c r="E330" s="350"/>
      <c r="F330" s="350"/>
      <c r="G330" s="350"/>
      <c r="H330" s="350"/>
      <c r="I330" s="351"/>
      <c r="J330" s="350"/>
      <c r="K330" s="350"/>
      <c r="L330" s="350"/>
      <c r="N330" s="351"/>
    </row>
    <row r="331" spans="1:14">
      <c r="A331" s="350"/>
      <c r="B331" s="350"/>
      <c r="C331" s="350"/>
      <c r="D331" s="350"/>
      <c r="E331" s="350"/>
      <c r="F331" s="350"/>
      <c r="G331" s="350"/>
      <c r="H331" s="350"/>
      <c r="I331" s="351"/>
      <c r="J331" s="350"/>
      <c r="K331" s="350"/>
      <c r="L331" s="350"/>
      <c r="N331" s="351"/>
    </row>
    <row r="332" spans="1:14">
      <c r="A332" s="350"/>
      <c r="B332" s="350"/>
      <c r="C332" s="350"/>
      <c r="D332" s="350"/>
      <c r="E332" s="350"/>
      <c r="F332" s="350"/>
      <c r="G332" s="350"/>
      <c r="H332" s="350"/>
      <c r="I332" s="351"/>
      <c r="J332" s="350"/>
      <c r="K332" s="350"/>
      <c r="L332" s="350"/>
      <c r="N332" s="351"/>
    </row>
    <row r="333" spans="1:14">
      <c r="A333" s="350"/>
      <c r="B333" s="350"/>
      <c r="C333" s="350"/>
      <c r="D333" s="350"/>
      <c r="E333" s="350"/>
      <c r="F333" s="350"/>
      <c r="G333" s="350"/>
      <c r="H333" s="350"/>
      <c r="I333" s="351"/>
      <c r="J333" s="350"/>
      <c r="K333" s="350"/>
      <c r="L333" s="350"/>
      <c r="N333" s="351"/>
    </row>
    <row r="334" spans="1:14">
      <c r="A334" s="350"/>
      <c r="B334" s="350"/>
      <c r="C334" s="350"/>
      <c r="D334" s="350"/>
      <c r="E334" s="350"/>
      <c r="F334" s="350"/>
      <c r="G334" s="350"/>
      <c r="H334" s="350"/>
      <c r="I334" s="351"/>
      <c r="J334" s="350"/>
      <c r="K334" s="350"/>
      <c r="L334" s="350"/>
      <c r="N334" s="351"/>
    </row>
    <row r="335" spans="1:14">
      <c r="A335" s="350"/>
      <c r="B335" s="350"/>
      <c r="C335" s="350"/>
      <c r="D335" s="350"/>
      <c r="E335" s="350"/>
      <c r="F335" s="350"/>
      <c r="G335" s="350"/>
      <c r="H335" s="350"/>
      <c r="I335" s="351"/>
      <c r="J335" s="350"/>
      <c r="K335" s="350"/>
      <c r="L335" s="350"/>
      <c r="N335" s="351"/>
    </row>
    <row r="336" spans="1:14">
      <c r="A336" s="350"/>
      <c r="B336" s="350"/>
      <c r="C336" s="350"/>
      <c r="D336" s="350"/>
      <c r="E336" s="350"/>
      <c r="F336" s="350"/>
      <c r="G336" s="350"/>
      <c r="H336" s="350"/>
      <c r="I336" s="351"/>
      <c r="J336" s="350"/>
      <c r="K336" s="350"/>
      <c r="L336" s="350"/>
      <c r="N336" s="351"/>
    </row>
    <row r="337" spans="1:14">
      <c r="A337" s="350"/>
      <c r="B337" s="350"/>
      <c r="C337" s="350"/>
      <c r="D337" s="350"/>
      <c r="E337" s="350"/>
      <c r="F337" s="350"/>
      <c r="G337" s="350"/>
      <c r="H337" s="350"/>
      <c r="I337" s="351"/>
      <c r="J337" s="350"/>
      <c r="K337" s="350"/>
      <c r="L337" s="350"/>
      <c r="N337" s="351"/>
    </row>
    <row r="338" spans="1:14">
      <c r="A338" s="350"/>
      <c r="B338" s="350"/>
      <c r="C338" s="350"/>
      <c r="D338" s="350"/>
      <c r="E338" s="350"/>
      <c r="F338" s="350"/>
      <c r="G338" s="350"/>
      <c r="H338" s="350"/>
      <c r="I338" s="351"/>
      <c r="J338" s="350"/>
      <c r="K338" s="350"/>
      <c r="L338" s="350"/>
      <c r="N338" s="351"/>
    </row>
    <row r="339" spans="1:14">
      <c r="A339" s="350"/>
      <c r="B339" s="350"/>
      <c r="C339" s="350"/>
      <c r="D339" s="350"/>
      <c r="E339" s="350"/>
      <c r="F339" s="350"/>
      <c r="G339" s="350"/>
      <c r="H339" s="350"/>
      <c r="I339" s="351"/>
      <c r="J339" s="350"/>
      <c r="K339" s="350"/>
      <c r="L339" s="350"/>
      <c r="N339" s="351"/>
    </row>
    <row r="340" spans="1:14">
      <c r="A340" s="350"/>
      <c r="B340" s="350"/>
      <c r="C340" s="350"/>
      <c r="D340" s="350"/>
      <c r="E340" s="350"/>
      <c r="F340" s="350"/>
      <c r="G340" s="350"/>
      <c r="H340" s="350"/>
      <c r="I340" s="351"/>
      <c r="J340" s="350"/>
      <c r="K340" s="350"/>
      <c r="L340" s="350"/>
      <c r="N340" s="351"/>
    </row>
    <row r="341" spans="1:14">
      <c r="A341" s="350"/>
      <c r="B341" s="350"/>
      <c r="C341" s="350"/>
      <c r="D341" s="350"/>
      <c r="E341" s="350"/>
      <c r="F341" s="350"/>
      <c r="G341" s="350"/>
      <c r="H341" s="350"/>
      <c r="I341" s="351"/>
      <c r="J341" s="350"/>
      <c r="K341" s="350"/>
      <c r="L341" s="350"/>
      <c r="N341" s="351"/>
    </row>
    <row r="342" spans="1:14">
      <c r="A342" s="350"/>
      <c r="B342" s="350"/>
      <c r="C342" s="350"/>
      <c r="D342" s="350"/>
      <c r="E342" s="350"/>
      <c r="F342" s="350"/>
      <c r="G342" s="350"/>
      <c r="H342" s="350"/>
      <c r="I342" s="351"/>
      <c r="J342" s="350"/>
      <c r="K342" s="350"/>
      <c r="L342" s="350"/>
      <c r="N342" s="351"/>
    </row>
    <row r="343" spans="1:14">
      <c r="A343" s="350"/>
      <c r="B343" s="350"/>
      <c r="C343" s="350"/>
      <c r="D343" s="350"/>
      <c r="E343" s="350"/>
      <c r="F343" s="350"/>
      <c r="G343" s="350"/>
      <c r="H343" s="350"/>
      <c r="I343" s="351"/>
      <c r="J343" s="350"/>
      <c r="K343" s="350"/>
      <c r="L343" s="350"/>
      <c r="N343" s="351"/>
    </row>
    <row r="344" spans="1:14">
      <c r="A344" s="350"/>
      <c r="B344" s="350"/>
      <c r="C344" s="350"/>
      <c r="D344" s="350"/>
      <c r="E344" s="350"/>
      <c r="F344" s="350"/>
      <c r="G344" s="350"/>
      <c r="H344" s="350"/>
      <c r="I344" s="351"/>
      <c r="J344" s="350"/>
      <c r="K344" s="350"/>
      <c r="L344" s="350"/>
      <c r="N344" s="351"/>
    </row>
    <row r="345" spans="1:14">
      <c r="A345" s="350"/>
      <c r="B345" s="350"/>
      <c r="C345" s="350"/>
      <c r="D345" s="350"/>
      <c r="E345" s="350"/>
      <c r="F345" s="350"/>
      <c r="G345" s="350"/>
      <c r="H345" s="350"/>
      <c r="I345" s="351"/>
      <c r="J345" s="350"/>
      <c r="K345" s="350"/>
      <c r="L345" s="350"/>
      <c r="N345" s="351"/>
    </row>
    <row r="346" spans="1:14">
      <c r="A346" s="350"/>
      <c r="B346" s="350"/>
      <c r="C346" s="350"/>
      <c r="D346" s="350"/>
      <c r="E346" s="350"/>
      <c r="F346" s="350"/>
      <c r="G346" s="350"/>
      <c r="H346" s="350"/>
      <c r="I346" s="351"/>
      <c r="J346" s="350"/>
      <c r="K346" s="350"/>
      <c r="L346" s="350"/>
      <c r="N346" s="351"/>
    </row>
    <row r="347" spans="1:14">
      <c r="A347" s="350"/>
      <c r="B347" s="350"/>
      <c r="C347" s="350"/>
      <c r="D347" s="350"/>
      <c r="E347" s="350"/>
      <c r="F347" s="350"/>
      <c r="G347" s="350"/>
      <c r="H347" s="350"/>
      <c r="I347" s="351"/>
      <c r="J347" s="350"/>
      <c r="K347" s="350"/>
      <c r="L347" s="350"/>
      <c r="N347" s="351"/>
    </row>
    <row r="348" spans="1:14">
      <c r="A348" s="350"/>
      <c r="B348" s="350"/>
      <c r="C348" s="350"/>
      <c r="D348" s="350"/>
      <c r="E348" s="350"/>
      <c r="F348" s="350"/>
      <c r="G348" s="350"/>
      <c r="H348" s="350"/>
      <c r="I348" s="351"/>
      <c r="J348" s="350"/>
      <c r="K348" s="350"/>
      <c r="L348" s="350"/>
      <c r="N348" s="351"/>
    </row>
    <row r="349" spans="1:14">
      <c r="A349" s="350"/>
      <c r="B349" s="350"/>
      <c r="C349" s="350"/>
      <c r="D349" s="350"/>
      <c r="E349" s="350"/>
      <c r="F349" s="350"/>
      <c r="G349" s="350"/>
      <c r="H349" s="350"/>
      <c r="I349" s="351"/>
      <c r="J349" s="350"/>
      <c r="K349" s="350"/>
      <c r="L349" s="350"/>
      <c r="N349" s="351"/>
    </row>
    <row r="350" spans="1:14">
      <c r="A350" s="350"/>
      <c r="B350" s="350"/>
      <c r="C350" s="350"/>
      <c r="D350" s="350"/>
      <c r="E350" s="350"/>
      <c r="F350" s="350"/>
      <c r="G350" s="350"/>
      <c r="H350" s="350"/>
      <c r="I350" s="351"/>
      <c r="J350" s="350"/>
      <c r="K350" s="350"/>
      <c r="L350" s="350"/>
      <c r="N350" s="351"/>
    </row>
    <row r="351" spans="1:14">
      <c r="A351" s="350"/>
      <c r="B351" s="350"/>
      <c r="C351" s="350"/>
      <c r="D351" s="350"/>
      <c r="E351" s="350"/>
      <c r="F351" s="350"/>
      <c r="G351" s="350"/>
      <c r="H351" s="350"/>
      <c r="I351" s="351"/>
      <c r="J351" s="350"/>
      <c r="K351" s="350"/>
      <c r="L351" s="350"/>
      <c r="N351" s="351"/>
    </row>
    <row r="352" spans="1:14">
      <c r="A352" s="350"/>
      <c r="B352" s="350"/>
      <c r="C352" s="350"/>
      <c r="D352" s="350"/>
      <c r="E352" s="350"/>
      <c r="F352" s="350"/>
      <c r="G352" s="350"/>
      <c r="H352" s="350"/>
      <c r="I352" s="351"/>
      <c r="J352" s="350"/>
      <c r="K352" s="350"/>
      <c r="L352" s="350"/>
      <c r="N352" s="351"/>
    </row>
    <row r="353" spans="1:14">
      <c r="A353" s="350"/>
      <c r="B353" s="350"/>
      <c r="C353" s="350"/>
      <c r="D353" s="350"/>
      <c r="E353" s="350"/>
      <c r="F353" s="350"/>
      <c r="G353" s="350"/>
      <c r="H353" s="350"/>
      <c r="I353" s="351"/>
      <c r="J353" s="350"/>
      <c r="K353" s="350"/>
      <c r="L353" s="350"/>
      <c r="N353" s="351"/>
    </row>
    <row r="354" spans="1:14">
      <c r="A354" s="350"/>
      <c r="B354" s="350"/>
      <c r="C354" s="350"/>
      <c r="D354" s="350"/>
      <c r="E354" s="350"/>
      <c r="F354" s="350"/>
      <c r="G354" s="350"/>
      <c r="H354" s="350"/>
      <c r="I354" s="351"/>
      <c r="J354" s="350"/>
      <c r="K354" s="350"/>
      <c r="L354" s="350"/>
      <c r="N354" s="351"/>
    </row>
    <row r="355" spans="1:14">
      <c r="A355" s="350"/>
      <c r="B355" s="350"/>
      <c r="C355" s="350"/>
      <c r="D355" s="350"/>
      <c r="E355" s="350"/>
      <c r="F355" s="350"/>
      <c r="G355" s="350"/>
      <c r="H355" s="350"/>
      <c r="I355" s="351"/>
      <c r="J355" s="350"/>
      <c r="K355" s="350"/>
      <c r="L355" s="350"/>
      <c r="N355" s="351"/>
    </row>
    <row r="356" spans="1:14">
      <c r="A356" s="350"/>
      <c r="B356" s="350"/>
      <c r="C356" s="350"/>
      <c r="D356" s="350"/>
      <c r="E356" s="350"/>
      <c r="F356" s="350"/>
      <c r="G356" s="350"/>
      <c r="H356" s="350"/>
      <c r="I356" s="351"/>
      <c r="J356" s="350"/>
      <c r="K356" s="350"/>
      <c r="L356" s="350"/>
      <c r="N356" s="351"/>
    </row>
    <row r="357" spans="1:14">
      <c r="A357" s="350"/>
      <c r="B357" s="350"/>
      <c r="C357" s="350"/>
      <c r="D357" s="350"/>
      <c r="E357" s="350"/>
      <c r="F357" s="350"/>
      <c r="G357" s="350"/>
      <c r="H357" s="350"/>
      <c r="I357" s="351"/>
      <c r="J357" s="350"/>
      <c r="K357" s="350"/>
      <c r="L357" s="350"/>
      <c r="N357" s="351"/>
    </row>
    <row r="358" spans="1:14">
      <c r="A358" s="350"/>
      <c r="B358" s="350"/>
      <c r="C358" s="350"/>
      <c r="D358" s="350"/>
      <c r="E358" s="350"/>
      <c r="F358" s="350"/>
      <c r="G358" s="350"/>
      <c r="H358" s="350"/>
      <c r="I358" s="351"/>
      <c r="J358" s="350"/>
      <c r="K358" s="350"/>
      <c r="L358" s="350"/>
      <c r="N358" s="351"/>
    </row>
    <row r="359" spans="1:14">
      <c r="A359" s="350"/>
      <c r="B359" s="350"/>
      <c r="C359" s="350"/>
      <c r="D359" s="350"/>
      <c r="E359" s="350"/>
      <c r="F359" s="350"/>
      <c r="G359" s="350"/>
      <c r="H359" s="350"/>
      <c r="I359" s="351"/>
      <c r="J359" s="350"/>
      <c r="K359" s="350"/>
      <c r="L359" s="350"/>
      <c r="N359" s="351"/>
    </row>
    <row r="360" spans="1:14">
      <c r="A360" s="350"/>
      <c r="B360" s="350"/>
      <c r="C360" s="350"/>
      <c r="D360" s="350"/>
      <c r="E360" s="350"/>
      <c r="F360" s="350"/>
      <c r="G360" s="350"/>
      <c r="H360" s="350"/>
      <c r="I360" s="351"/>
      <c r="J360" s="350"/>
      <c r="K360" s="350"/>
      <c r="L360" s="350"/>
      <c r="N360" s="351"/>
    </row>
    <row r="361" spans="1:14">
      <c r="A361" s="350"/>
      <c r="B361" s="350"/>
      <c r="C361" s="350"/>
      <c r="D361" s="350"/>
      <c r="E361" s="350"/>
      <c r="F361" s="350"/>
      <c r="G361" s="350"/>
      <c r="H361" s="350"/>
      <c r="I361" s="351"/>
      <c r="J361" s="350"/>
      <c r="K361" s="350"/>
      <c r="L361" s="350"/>
      <c r="N361" s="351"/>
    </row>
    <row r="362" spans="1:14">
      <c r="A362" s="350"/>
      <c r="B362" s="350"/>
      <c r="C362" s="350"/>
      <c r="D362" s="350"/>
      <c r="E362" s="350"/>
      <c r="F362" s="350"/>
      <c r="G362" s="350"/>
      <c r="H362" s="350"/>
      <c r="I362" s="351"/>
      <c r="J362" s="350"/>
      <c r="K362" s="350"/>
      <c r="L362" s="350"/>
      <c r="N362" s="351"/>
    </row>
    <row r="363" spans="1:14">
      <c r="A363" s="350"/>
      <c r="B363" s="350"/>
      <c r="C363" s="350"/>
      <c r="D363" s="350"/>
      <c r="E363" s="350"/>
      <c r="F363" s="350"/>
      <c r="G363" s="350"/>
      <c r="H363" s="350"/>
      <c r="I363" s="351"/>
      <c r="J363" s="350"/>
      <c r="K363" s="350"/>
      <c r="L363" s="350"/>
      <c r="N363" s="351"/>
    </row>
    <row r="364" spans="1:14">
      <c r="A364" s="350"/>
      <c r="B364" s="350"/>
      <c r="C364" s="350"/>
      <c r="D364" s="350"/>
      <c r="E364" s="350"/>
      <c r="F364" s="350"/>
      <c r="G364" s="350"/>
      <c r="H364" s="350"/>
      <c r="I364" s="351"/>
      <c r="J364" s="350"/>
      <c r="K364" s="350"/>
      <c r="L364" s="350"/>
      <c r="N364" s="351"/>
    </row>
    <row r="365" spans="1:14">
      <c r="A365" s="350"/>
      <c r="B365" s="350"/>
      <c r="C365" s="350"/>
      <c r="D365" s="350"/>
      <c r="E365" s="350"/>
      <c r="F365" s="350"/>
      <c r="G365" s="350"/>
      <c r="H365" s="350"/>
      <c r="I365" s="351"/>
      <c r="J365" s="350"/>
      <c r="K365" s="350"/>
      <c r="L365" s="350"/>
      <c r="N365" s="351"/>
    </row>
    <row r="366" spans="1:14">
      <c r="A366" s="350"/>
      <c r="B366" s="350"/>
      <c r="C366" s="350"/>
      <c r="D366" s="350"/>
      <c r="E366" s="350"/>
      <c r="F366" s="350"/>
      <c r="G366" s="350"/>
      <c r="H366" s="350"/>
      <c r="I366" s="351"/>
      <c r="J366" s="350"/>
      <c r="K366" s="350"/>
      <c r="L366" s="350"/>
      <c r="N366" s="351"/>
    </row>
    <row r="367" spans="1:14">
      <c r="A367" s="350"/>
      <c r="B367" s="350"/>
      <c r="C367" s="350"/>
      <c r="D367" s="350"/>
      <c r="E367" s="350"/>
      <c r="F367" s="350"/>
      <c r="G367" s="350"/>
      <c r="H367" s="350"/>
      <c r="I367" s="351"/>
      <c r="J367" s="350"/>
      <c r="K367" s="350"/>
      <c r="L367" s="350"/>
      <c r="N367" s="351"/>
    </row>
    <row r="368" spans="1:14">
      <c r="A368" s="350"/>
      <c r="B368" s="350"/>
      <c r="C368" s="350"/>
      <c r="D368" s="350"/>
      <c r="E368" s="350"/>
      <c r="F368" s="350"/>
      <c r="G368" s="350"/>
      <c r="H368" s="350"/>
      <c r="I368" s="351"/>
      <c r="J368" s="350"/>
      <c r="K368" s="350"/>
      <c r="L368" s="350"/>
      <c r="N368" s="351"/>
    </row>
    <row r="369" spans="1:14">
      <c r="A369" s="350"/>
      <c r="B369" s="350"/>
      <c r="C369" s="350"/>
      <c r="D369" s="350"/>
      <c r="E369" s="350"/>
      <c r="F369" s="350"/>
      <c r="G369" s="350"/>
      <c r="H369" s="350"/>
      <c r="I369" s="351"/>
      <c r="J369" s="350"/>
      <c r="K369" s="350"/>
      <c r="L369" s="350"/>
      <c r="N369" s="351"/>
    </row>
    <row r="370" spans="1:14">
      <c r="A370" s="350"/>
      <c r="B370" s="350"/>
      <c r="C370" s="350"/>
      <c r="D370" s="350"/>
      <c r="E370" s="350"/>
      <c r="F370" s="350"/>
      <c r="G370" s="350"/>
      <c r="H370" s="350"/>
      <c r="I370" s="351"/>
      <c r="J370" s="350"/>
      <c r="K370" s="350"/>
      <c r="L370" s="350"/>
      <c r="N370" s="351"/>
    </row>
    <row r="371" spans="1:14">
      <c r="A371" s="350"/>
      <c r="B371" s="350"/>
      <c r="C371" s="350"/>
      <c r="D371" s="350"/>
      <c r="E371" s="350"/>
      <c r="F371" s="350"/>
      <c r="G371" s="350"/>
      <c r="H371" s="350"/>
      <c r="I371" s="351"/>
      <c r="J371" s="350"/>
      <c r="K371" s="350"/>
      <c r="L371" s="350"/>
      <c r="N371" s="351"/>
    </row>
    <row r="372" spans="1:14">
      <c r="A372" s="350"/>
      <c r="B372" s="350"/>
      <c r="C372" s="350"/>
      <c r="D372" s="350"/>
      <c r="E372" s="350"/>
      <c r="F372" s="350"/>
      <c r="G372" s="350"/>
      <c r="H372" s="350"/>
      <c r="I372" s="351"/>
      <c r="J372" s="350"/>
      <c r="K372" s="350"/>
      <c r="L372" s="350"/>
      <c r="N372" s="351"/>
    </row>
    <row r="373" spans="1:14">
      <c r="A373" s="350"/>
      <c r="B373" s="350"/>
      <c r="C373" s="350"/>
      <c r="D373" s="350"/>
      <c r="E373" s="350"/>
      <c r="F373" s="350"/>
      <c r="G373" s="350"/>
      <c r="H373" s="350"/>
      <c r="I373" s="351"/>
      <c r="J373" s="350"/>
      <c r="K373" s="350"/>
      <c r="L373" s="350"/>
      <c r="N373" s="351"/>
    </row>
    <row r="374" spans="1:14">
      <c r="A374" s="350"/>
      <c r="B374" s="350"/>
      <c r="C374" s="350"/>
      <c r="D374" s="350"/>
      <c r="E374" s="350"/>
      <c r="F374" s="350"/>
      <c r="G374" s="350"/>
      <c r="H374" s="350"/>
      <c r="I374" s="351"/>
      <c r="J374" s="350"/>
      <c r="K374" s="350"/>
      <c r="L374" s="350"/>
      <c r="N374" s="351"/>
    </row>
    <row r="375" spans="1:14">
      <c r="A375" s="350"/>
      <c r="B375" s="350"/>
      <c r="C375" s="350"/>
      <c r="D375" s="350"/>
      <c r="E375" s="350"/>
      <c r="F375" s="350"/>
      <c r="G375" s="350"/>
      <c r="H375" s="350"/>
      <c r="I375" s="351"/>
      <c r="J375" s="350"/>
      <c r="K375" s="350"/>
      <c r="L375" s="350"/>
      <c r="N375" s="351"/>
    </row>
    <row r="376" spans="1:14">
      <c r="A376" s="350"/>
      <c r="B376" s="350"/>
      <c r="C376" s="350"/>
      <c r="D376" s="350"/>
      <c r="E376" s="350"/>
      <c r="F376" s="350"/>
      <c r="G376" s="350"/>
      <c r="H376" s="350"/>
      <c r="I376" s="351"/>
      <c r="J376" s="350"/>
      <c r="K376" s="350"/>
      <c r="L376" s="350"/>
      <c r="N376" s="351"/>
    </row>
    <row r="377" spans="1:14">
      <c r="A377" s="350"/>
      <c r="B377" s="350"/>
      <c r="C377" s="350"/>
      <c r="D377" s="350"/>
      <c r="E377" s="350"/>
      <c r="F377" s="350"/>
      <c r="G377" s="350"/>
      <c r="H377" s="350"/>
      <c r="I377" s="351"/>
      <c r="J377" s="350"/>
      <c r="K377" s="350"/>
      <c r="L377" s="350"/>
      <c r="N377" s="351"/>
    </row>
    <row r="378" spans="1:14">
      <c r="A378" s="350"/>
      <c r="B378" s="350"/>
      <c r="C378" s="350"/>
      <c r="D378" s="350"/>
      <c r="E378" s="350"/>
      <c r="F378" s="350"/>
      <c r="G378" s="350"/>
      <c r="H378" s="350"/>
      <c r="I378" s="351"/>
      <c r="J378" s="350"/>
      <c r="K378" s="350"/>
      <c r="L378" s="350"/>
      <c r="N378" s="351"/>
    </row>
    <row r="379" spans="1:14">
      <c r="A379" s="350"/>
      <c r="B379" s="350"/>
      <c r="C379" s="350"/>
      <c r="D379" s="350"/>
      <c r="E379" s="350"/>
      <c r="F379" s="350"/>
      <c r="G379" s="350"/>
      <c r="H379" s="350"/>
      <c r="I379" s="351"/>
      <c r="J379" s="350"/>
      <c r="K379" s="350"/>
      <c r="L379" s="350"/>
      <c r="N379" s="351"/>
    </row>
    <row r="380" spans="1:14">
      <c r="A380" s="350"/>
      <c r="B380" s="350"/>
      <c r="C380" s="350"/>
      <c r="D380" s="350"/>
      <c r="E380" s="350"/>
      <c r="F380" s="350"/>
      <c r="G380" s="350"/>
      <c r="H380" s="350"/>
      <c r="I380" s="351"/>
      <c r="J380" s="350"/>
      <c r="K380" s="350"/>
      <c r="L380" s="350"/>
      <c r="N380" s="351"/>
    </row>
    <row r="381" spans="1:14">
      <c r="A381" s="350"/>
      <c r="B381" s="350"/>
      <c r="C381" s="350"/>
      <c r="D381" s="350"/>
      <c r="E381" s="350"/>
      <c r="F381" s="350"/>
      <c r="G381" s="350"/>
      <c r="H381" s="350"/>
      <c r="I381" s="351"/>
      <c r="J381" s="350"/>
      <c r="K381" s="350"/>
      <c r="L381" s="350"/>
      <c r="N381" s="351"/>
    </row>
    <row r="382" spans="1:14">
      <c r="A382" s="350"/>
      <c r="B382" s="350"/>
      <c r="C382" s="350"/>
      <c r="D382" s="350"/>
      <c r="E382" s="350"/>
      <c r="F382" s="350"/>
      <c r="G382" s="350"/>
      <c r="H382" s="350"/>
      <c r="I382" s="351"/>
      <c r="J382" s="350"/>
      <c r="K382" s="350"/>
      <c r="L382" s="350"/>
      <c r="N382" s="351"/>
    </row>
    <row r="383" spans="1:14">
      <c r="A383" s="350"/>
      <c r="B383" s="350"/>
      <c r="C383" s="350"/>
      <c r="D383" s="350"/>
      <c r="E383" s="350"/>
      <c r="F383" s="350"/>
      <c r="G383" s="350"/>
      <c r="H383" s="350"/>
      <c r="I383" s="351"/>
      <c r="J383" s="350"/>
      <c r="K383" s="350"/>
      <c r="L383" s="350"/>
      <c r="N383" s="351"/>
    </row>
    <row r="384" spans="1:14">
      <c r="A384" s="350"/>
      <c r="B384" s="350"/>
      <c r="C384" s="350"/>
      <c r="D384" s="350"/>
      <c r="E384" s="350"/>
      <c r="F384" s="350"/>
      <c r="G384" s="350"/>
      <c r="H384" s="350"/>
      <c r="I384" s="351"/>
      <c r="J384" s="350"/>
      <c r="K384" s="350"/>
      <c r="L384" s="350"/>
      <c r="N384" s="351"/>
    </row>
    <row r="385" spans="1:14">
      <c r="A385" s="350"/>
      <c r="B385" s="350"/>
      <c r="C385" s="350"/>
      <c r="D385" s="350"/>
      <c r="E385" s="350"/>
      <c r="F385" s="350"/>
      <c r="G385" s="350"/>
      <c r="H385" s="350"/>
      <c r="I385" s="351"/>
      <c r="J385" s="350"/>
      <c r="K385" s="350"/>
      <c r="L385" s="350"/>
      <c r="N385" s="351"/>
    </row>
    <row r="386" spans="1:14">
      <c r="A386" s="350"/>
      <c r="B386" s="350"/>
      <c r="C386" s="350"/>
      <c r="D386" s="350"/>
      <c r="E386" s="350"/>
      <c r="F386" s="350"/>
      <c r="G386" s="350"/>
      <c r="H386" s="350"/>
      <c r="I386" s="351"/>
      <c r="J386" s="350"/>
      <c r="K386" s="350"/>
      <c r="L386" s="350"/>
      <c r="N386" s="351"/>
    </row>
    <row r="387" spans="1:14">
      <c r="A387" s="350"/>
      <c r="B387" s="350"/>
      <c r="C387" s="350"/>
      <c r="D387" s="350"/>
      <c r="E387" s="350"/>
      <c r="F387" s="350"/>
      <c r="G387" s="350"/>
      <c r="H387" s="350"/>
      <c r="I387" s="351"/>
      <c r="J387" s="350"/>
      <c r="K387" s="350"/>
      <c r="L387" s="350"/>
      <c r="N387" s="351"/>
    </row>
    <row r="388" spans="1:14">
      <c r="A388" s="350"/>
      <c r="B388" s="350"/>
      <c r="C388" s="350"/>
      <c r="D388" s="350"/>
      <c r="E388" s="350"/>
      <c r="F388" s="350"/>
      <c r="G388" s="350"/>
      <c r="H388" s="350"/>
      <c r="I388" s="351"/>
      <c r="J388" s="350"/>
      <c r="K388" s="350"/>
      <c r="L388" s="350"/>
      <c r="N388" s="351"/>
    </row>
    <row r="389" spans="1:14">
      <c r="A389" s="350"/>
      <c r="B389" s="350"/>
      <c r="C389" s="350"/>
      <c r="D389" s="350"/>
      <c r="E389" s="350"/>
      <c r="F389" s="350"/>
      <c r="G389" s="350"/>
      <c r="H389" s="350"/>
      <c r="I389" s="351"/>
      <c r="J389" s="350"/>
      <c r="K389" s="350"/>
      <c r="L389" s="350"/>
      <c r="N389" s="351"/>
    </row>
    <row r="390" spans="1:14">
      <c r="A390" s="350"/>
      <c r="B390" s="350"/>
      <c r="C390" s="350"/>
      <c r="D390" s="350"/>
      <c r="E390" s="350"/>
      <c r="F390" s="350"/>
      <c r="G390" s="350"/>
      <c r="H390" s="350"/>
      <c r="I390" s="351"/>
      <c r="J390" s="350"/>
      <c r="K390" s="350"/>
      <c r="L390" s="350"/>
      <c r="N390" s="351"/>
    </row>
    <row r="391" spans="1:14">
      <c r="A391" s="350"/>
      <c r="B391" s="350"/>
      <c r="C391" s="350"/>
      <c r="D391" s="350"/>
      <c r="E391" s="350"/>
      <c r="F391" s="350"/>
      <c r="G391" s="350"/>
      <c r="H391" s="350"/>
      <c r="I391" s="351"/>
      <c r="J391" s="350"/>
      <c r="K391" s="350"/>
      <c r="L391" s="350"/>
      <c r="N391" s="351"/>
    </row>
    <row r="392" spans="1:14">
      <c r="A392" s="350"/>
      <c r="B392" s="350"/>
      <c r="C392" s="350"/>
      <c r="D392" s="350"/>
      <c r="E392" s="350"/>
      <c r="F392" s="350"/>
      <c r="G392" s="350"/>
      <c r="H392" s="350"/>
      <c r="I392" s="351"/>
      <c r="J392" s="350"/>
      <c r="K392" s="350"/>
      <c r="L392" s="350"/>
      <c r="N392" s="351"/>
    </row>
    <row r="393" spans="1:14">
      <c r="A393" s="350"/>
      <c r="B393" s="350"/>
      <c r="C393" s="350"/>
      <c r="D393" s="350"/>
      <c r="E393" s="350"/>
      <c r="F393" s="350"/>
      <c r="G393" s="350"/>
      <c r="H393" s="350"/>
      <c r="I393" s="351"/>
      <c r="J393" s="350"/>
      <c r="K393" s="350"/>
      <c r="L393" s="350"/>
      <c r="N393" s="351"/>
    </row>
    <row r="394" spans="1:14">
      <c r="A394" s="350"/>
      <c r="B394" s="350"/>
      <c r="C394" s="350"/>
      <c r="D394" s="350"/>
      <c r="E394" s="350"/>
      <c r="F394" s="350"/>
      <c r="G394" s="350"/>
      <c r="H394" s="350"/>
      <c r="I394" s="351"/>
      <c r="J394" s="350"/>
      <c r="K394" s="350"/>
      <c r="L394" s="350"/>
      <c r="N394" s="351"/>
    </row>
    <row r="395" spans="1:14">
      <c r="A395" s="350"/>
      <c r="B395" s="350"/>
      <c r="C395" s="350"/>
      <c r="D395" s="350"/>
      <c r="E395" s="350"/>
      <c r="F395" s="350"/>
      <c r="G395" s="350"/>
      <c r="H395" s="350"/>
      <c r="I395" s="351"/>
      <c r="J395" s="350"/>
      <c r="K395" s="350"/>
      <c r="L395" s="350"/>
      <c r="N395" s="351"/>
    </row>
    <row r="396" spans="1:14">
      <c r="A396" s="350"/>
      <c r="B396" s="350"/>
      <c r="C396" s="350"/>
      <c r="D396" s="350"/>
      <c r="E396" s="350"/>
      <c r="F396" s="350"/>
      <c r="G396" s="350"/>
      <c r="H396" s="350"/>
      <c r="I396" s="351"/>
      <c r="J396" s="350"/>
      <c r="K396" s="350"/>
      <c r="L396" s="350"/>
      <c r="N396" s="351"/>
    </row>
    <row r="397" spans="1:14">
      <c r="A397" s="350"/>
      <c r="B397" s="350"/>
      <c r="C397" s="350"/>
      <c r="D397" s="350"/>
      <c r="E397" s="350"/>
      <c r="F397" s="350"/>
      <c r="G397" s="350"/>
      <c r="H397" s="350"/>
      <c r="I397" s="351"/>
      <c r="J397" s="350"/>
      <c r="K397" s="350"/>
      <c r="L397" s="350"/>
      <c r="N397" s="351"/>
    </row>
    <row r="398" spans="1:14">
      <c r="A398" s="350"/>
      <c r="B398" s="350"/>
      <c r="C398" s="350"/>
      <c r="D398" s="350"/>
      <c r="E398" s="350"/>
      <c r="F398" s="350"/>
      <c r="G398" s="350"/>
      <c r="H398" s="350"/>
      <c r="I398" s="351"/>
      <c r="J398" s="350"/>
      <c r="K398" s="350"/>
      <c r="L398" s="350"/>
      <c r="N398" s="351"/>
    </row>
    <row r="399" spans="1:14">
      <c r="A399" s="350"/>
      <c r="B399" s="350"/>
      <c r="C399" s="350"/>
      <c r="D399" s="350"/>
      <c r="E399" s="350"/>
      <c r="F399" s="350"/>
      <c r="G399" s="350"/>
      <c r="H399" s="350"/>
      <c r="I399" s="351"/>
      <c r="J399" s="350"/>
      <c r="K399" s="350"/>
      <c r="L399" s="350"/>
      <c r="N399" s="351"/>
    </row>
    <row r="400" spans="1:14">
      <c r="A400" s="350"/>
      <c r="B400" s="350"/>
      <c r="C400" s="350"/>
      <c r="D400" s="350"/>
      <c r="E400" s="350"/>
      <c r="F400" s="350"/>
      <c r="G400" s="350"/>
      <c r="H400" s="350"/>
      <c r="I400" s="351"/>
      <c r="J400" s="350"/>
      <c r="K400" s="350"/>
      <c r="L400" s="350"/>
      <c r="N400" s="351"/>
    </row>
    <row r="401" spans="1:14">
      <c r="A401" s="350"/>
      <c r="B401" s="350"/>
      <c r="C401" s="350"/>
      <c r="D401" s="350"/>
      <c r="E401" s="350"/>
      <c r="F401" s="350"/>
      <c r="G401" s="350"/>
      <c r="H401" s="350"/>
      <c r="I401" s="351"/>
      <c r="J401" s="350"/>
      <c r="K401" s="350"/>
      <c r="L401" s="350"/>
      <c r="N401" s="351"/>
    </row>
    <row r="402" spans="1:14">
      <c r="A402" s="350"/>
      <c r="B402" s="350"/>
      <c r="C402" s="350"/>
      <c r="D402" s="350"/>
      <c r="E402" s="350"/>
      <c r="F402" s="350"/>
      <c r="G402" s="350"/>
      <c r="H402" s="350"/>
      <c r="I402" s="351"/>
      <c r="J402" s="350"/>
      <c r="K402" s="350"/>
      <c r="L402" s="350"/>
      <c r="N402" s="351"/>
    </row>
    <row r="403" spans="1:14">
      <c r="A403" s="350"/>
      <c r="B403" s="350"/>
      <c r="C403" s="350"/>
      <c r="D403" s="350"/>
      <c r="E403" s="350"/>
      <c r="F403" s="350"/>
      <c r="G403" s="350"/>
      <c r="H403" s="350"/>
      <c r="I403" s="351"/>
      <c r="J403" s="350"/>
      <c r="K403" s="350"/>
      <c r="L403" s="350"/>
      <c r="N403" s="351"/>
    </row>
    <row r="404" spans="1:14">
      <c r="A404" s="350"/>
      <c r="B404" s="350"/>
      <c r="C404" s="350"/>
      <c r="D404" s="350"/>
      <c r="E404" s="350"/>
      <c r="F404" s="350"/>
      <c r="G404" s="350"/>
      <c r="H404" s="350"/>
      <c r="I404" s="351"/>
      <c r="J404" s="350"/>
      <c r="K404" s="350"/>
      <c r="L404" s="350"/>
      <c r="N404" s="351"/>
    </row>
    <row r="405" spans="1:14">
      <c r="A405" s="350"/>
      <c r="B405" s="350"/>
      <c r="C405" s="350"/>
      <c r="D405" s="350"/>
      <c r="E405" s="350"/>
      <c r="F405" s="350"/>
      <c r="G405" s="350"/>
      <c r="H405" s="350"/>
      <c r="I405" s="351"/>
      <c r="J405" s="350"/>
      <c r="K405" s="350"/>
      <c r="L405" s="350"/>
      <c r="N405" s="351"/>
    </row>
    <row r="406" spans="1:14">
      <c r="A406" s="350"/>
      <c r="B406" s="350"/>
      <c r="C406" s="350"/>
      <c r="D406" s="350"/>
      <c r="E406" s="350"/>
      <c r="F406" s="350"/>
      <c r="G406" s="350"/>
      <c r="H406" s="350"/>
      <c r="I406" s="351"/>
      <c r="J406" s="350"/>
      <c r="K406" s="350"/>
      <c r="L406" s="350"/>
      <c r="N406" s="351"/>
    </row>
    <row r="407" spans="1:14">
      <c r="A407" s="350"/>
      <c r="B407" s="350"/>
      <c r="C407" s="350"/>
      <c r="D407" s="350"/>
      <c r="E407" s="350"/>
      <c r="F407" s="350"/>
      <c r="G407" s="350"/>
      <c r="H407" s="350"/>
      <c r="I407" s="351"/>
      <c r="J407" s="350"/>
      <c r="K407" s="350"/>
      <c r="L407" s="350"/>
      <c r="N407" s="351"/>
    </row>
    <row r="408" spans="1:14">
      <c r="A408" s="350"/>
      <c r="B408" s="350"/>
      <c r="C408" s="350"/>
      <c r="D408" s="350"/>
      <c r="E408" s="350"/>
      <c r="F408" s="350"/>
      <c r="G408" s="350"/>
      <c r="H408" s="350"/>
      <c r="I408" s="351"/>
      <c r="J408" s="350"/>
      <c r="K408" s="350"/>
      <c r="L408" s="350"/>
      <c r="N408" s="351"/>
    </row>
    <row r="409" spans="1:14">
      <c r="A409" s="350"/>
      <c r="B409" s="350"/>
      <c r="C409" s="350"/>
      <c r="D409" s="350"/>
      <c r="E409" s="350"/>
      <c r="F409" s="350"/>
      <c r="G409" s="350"/>
      <c r="H409" s="350"/>
      <c r="I409" s="351"/>
      <c r="J409" s="350"/>
      <c r="K409" s="350"/>
      <c r="L409" s="350"/>
      <c r="N409" s="351"/>
    </row>
    <row r="410" spans="1:14">
      <c r="A410" s="350"/>
      <c r="B410" s="350"/>
      <c r="C410" s="350"/>
      <c r="D410" s="350"/>
      <c r="E410" s="350"/>
      <c r="F410" s="350"/>
      <c r="G410" s="350"/>
      <c r="H410" s="350"/>
      <c r="I410" s="351"/>
      <c r="J410" s="350"/>
      <c r="K410" s="350"/>
      <c r="L410" s="350"/>
      <c r="N410" s="351"/>
    </row>
    <row r="411" spans="1:14">
      <c r="A411" s="350"/>
      <c r="B411" s="350"/>
      <c r="C411" s="350"/>
      <c r="D411" s="350"/>
      <c r="E411" s="350"/>
      <c r="F411" s="350"/>
      <c r="G411" s="350"/>
      <c r="H411" s="350"/>
      <c r="I411" s="351"/>
      <c r="J411" s="350"/>
      <c r="K411" s="350"/>
      <c r="L411" s="350"/>
      <c r="N411" s="351"/>
    </row>
    <row r="412" spans="1:14">
      <c r="A412" s="350"/>
      <c r="B412" s="350"/>
      <c r="C412" s="350"/>
      <c r="D412" s="350"/>
      <c r="E412" s="350"/>
      <c r="F412" s="350"/>
      <c r="G412" s="350"/>
      <c r="H412" s="350"/>
      <c r="I412" s="351"/>
      <c r="J412" s="350"/>
      <c r="K412" s="350"/>
      <c r="L412" s="350"/>
      <c r="N412" s="351"/>
    </row>
    <row r="413" spans="1:14">
      <c r="A413" s="350"/>
      <c r="B413" s="350"/>
      <c r="C413" s="350"/>
      <c r="D413" s="350"/>
      <c r="E413" s="350"/>
      <c r="F413" s="350"/>
      <c r="G413" s="350"/>
      <c r="H413" s="350"/>
      <c r="I413" s="351"/>
      <c r="J413" s="350"/>
      <c r="K413" s="350"/>
      <c r="L413" s="350"/>
      <c r="N413" s="351"/>
    </row>
    <row r="414" spans="1:14">
      <c r="A414" s="350"/>
      <c r="B414" s="350"/>
      <c r="C414" s="350"/>
      <c r="D414" s="350"/>
      <c r="E414" s="350"/>
      <c r="F414" s="350"/>
      <c r="G414" s="350"/>
      <c r="H414" s="350"/>
      <c r="I414" s="351"/>
      <c r="J414" s="350"/>
      <c r="K414" s="350"/>
      <c r="L414" s="350"/>
      <c r="N414" s="351"/>
    </row>
    <row r="415" spans="1:14">
      <c r="A415" s="350"/>
      <c r="B415" s="350"/>
      <c r="C415" s="350"/>
      <c r="D415" s="350"/>
      <c r="E415" s="350"/>
      <c r="F415" s="350"/>
      <c r="G415" s="350"/>
      <c r="H415" s="350"/>
      <c r="I415" s="351"/>
      <c r="J415" s="350"/>
      <c r="K415" s="350"/>
      <c r="L415" s="350"/>
      <c r="N415" s="351"/>
    </row>
    <row r="416" spans="1:14">
      <c r="A416" s="350"/>
      <c r="B416" s="350"/>
      <c r="C416" s="350"/>
      <c r="D416" s="350"/>
      <c r="E416" s="350"/>
      <c r="F416" s="350"/>
      <c r="G416" s="350"/>
      <c r="H416" s="350"/>
      <c r="I416" s="351"/>
      <c r="J416" s="350"/>
      <c r="K416" s="350"/>
      <c r="L416" s="350"/>
      <c r="N416" s="351"/>
    </row>
    <row r="417" spans="1:14">
      <c r="A417" s="350"/>
      <c r="B417" s="350"/>
      <c r="C417" s="350"/>
      <c r="D417" s="350"/>
      <c r="E417" s="350"/>
      <c r="F417" s="350"/>
      <c r="G417" s="350"/>
      <c r="H417" s="350"/>
      <c r="I417" s="351"/>
      <c r="J417" s="350"/>
      <c r="K417" s="350"/>
      <c r="L417" s="350"/>
      <c r="N417" s="351"/>
    </row>
    <row r="418" spans="1:14">
      <c r="A418" s="350"/>
      <c r="B418" s="350"/>
      <c r="C418" s="350"/>
      <c r="D418" s="350"/>
      <c r="E418" s="350"/>
      <c r="F418" s="350"/>
      <c r="G418" s="350"/>
      <c r="H418" s="350"/>
      <c r="I418" s="351"/>
      <c r="J418" s="350"/>
      <c r="K418" s="350"/>
      <c r="L418" s="350"/>
      <c r="N418" s="351"/>
    </row>
    <row r="419" spans="1:14">
      <c r="A419" s="350"/>
      <c r="B419" s="350"/>
      <c r="C419" s="350"/>
      <c r="D419" s="350"/>
      <c r="E419" s="350"/>
      <c r="F419" s="350"/>
      <c r="G419" s="350"/>
      <c r="H419" s="350"/>
      <c r="I419" s="351"/>
      <c r="J419" s="350"/>
      <c r="K419" s="350"/>
      <c r="L419" s="350"/>
      <c r="N419" s="351"/>
    </row>
    <row r="420" spans="1:14">
      <c r="A420" s="350"/>
      <c r="B420" s="350"/>
      <c r="C420" s="350"/>
      <c r="D420" s="350"/>
      <c r="E420" s="350"/>
      <c r="F420" s="350"/>
      <c r="G420" s="350"/>
      <c r="H420" s="350"/>
      <c r="I420" s="351"/>
      <c r="J420" s="350"/>
      <c r="K420" s="350"/>
      <c r="L420" s="350"/>
      <c r="N420" s="351"/>
    </row>
    <row r="421" spans="1:14">
      <c r="A421" s="350"/>
      <c r="B421" s="350"/>
      <c r="C421" s="350"/>
      <c r="D421" s="350"/>
      <c r="E421" s="350"/>
      <c r="F421" s="350"/>
      <c r="G421" s="350"/>
      <c r="H421" s="350"/>
      <c r="I421" s="351"/>
      <c r="J421" s="350"/>
      <c r="K421" s="350"/>
      <c r="L421" s="350"/>
      <c r="N421" s="351"/>
    </row>
    <row r="422" spans="1:14">
      <c r="A422" s="350"/>
      <c r="B422" s="350"/>
      <c r="C422" s="350"/>
      <c r="D422" s="350"/>
      <c r="E422" s="350"/>
      <c r="F422" s="350"/>
      <c r="G422" s="350"/>
      <c r="H422" s="350"/>
      <c r="I422" s="351"/>
      <c r="J422" s="350"/>
      <c r="K422" s="350"/>
      <c r="L422" s="350"/>
      <c r="N422" s="351"/>
    </row>
    <row r="423" spans="1:14">
      <c r="A423" s="350"/>
      <c r="B423" s="350"/>
      <c r="C423" s="350"/>
      <c r="D423" s="350"/>
      <c r="E423" s="350"/>
      <c r="F423" s="350"/>
      <c r="G423" s="350"/>
      <c r="H423" s="350"/>
      <c r="I423" s="351"/>
      <c r="J423" s="350"/>
      <c r="K423" s="350"/>
      <c r="L423" s="350"/>
      <c r="N423" s="351"/>
    </row>
    <row r="424" spans="1:14">
      <c r="A424" s="350"/>
      <c r="B424" s="350"/>
      <c r="C424" s="350"/>
      <c r="D424" s="350"/>
      <c r="E424" s="350"/>
      <c r="F424" s="350"/>
      <c r="G424" s="350"/>
      <c r="H424" s="350"/>
      <c r="I424" s="351"/>
      <c r="J424" s="350"/>
      <c r="K424" s="350"/>
      <c r="L424" s="350"/>
      <c r="N424" s="351"/>
    </row>
    <row r="425" spans="1:14">
      <c r="A425" s="350"/>
      <c r="B425" s="350"/>
      <c r="C425" s="350"/>
      <c r="D425" s="350"/>
      <c r="E425" s="350"/>
      <c r="F425" s="350"/>
      <c r="G425" s="350"/>
      <c r="H425" s="350"/>
      <c r="I425" s="351"/>
      <c r="J425" s="350"/>
      <c r="K425" s="350"/>
      <c r="L425" s="350"/>
      <c r="N425" s="351"/>
    </row>
    <row r="426" spans="1:14">
      <c r="A426" s="350"/>
      <c r="B426" s="350"/>
      <c r="C426" s="350"/>
      <c r="D426" s="350"/>
      <c r="E426" s="350"/>
      <c r="F426" s="350"/>
      <c r="G426" s="350"/>
      <c r="H426" s="350"/>
      <c r="I426" s="351"/>
      <c r="J426" s="350"/>
      <c r="K426" s="350"/>
      <c r="L426" s="350"/>
      <c r="N426" s="351"/>
    </row>
    <row r="427" spans="1:14">
      <c r="A427" s="350"/>
      <c r="B427" s="350"/>
      <c r="C427" s="350"/>
      <c r="D427" s="350"/>
      <c r="E427" s="350"/>
      <c r="F427" s="350"/>
      <c r="G427" s="350"/>
      <c r="H427" s="350"/>
      <c r="I427" s="351"/>
      <c r="J427" s="350"/>
      <c r="K427" s="350"/>
      <c r="L427" s="350"/>
      <c r="N427" s="351"/>
    </row>
    <row r="428" spans="1:14">
      <c r="A428" s="350"/>
      <c r="B428" s="350"/>
      <c r="C428" s="350"/>
      <c r="D428" s="350"/>
      <c r="E428" s="350"/>
      <c r="F428" s="350"/>
      <c r="G428" s="350"/>
      <c r="H428" s="350"/>
      <c r="I428" s="351"/>
      <c r="J428" s="350"/>
      <c r="K428" s="350"/>
      <c r="L428" s="350"/>
      <c r="N428" s="351"/>
    </row>
    <row r="429" spans="1:14">
      <c r="A429" s="350"/>
      <c r="B429" s="350"/>
      <c r="C429" s="350"/>
      <c r="D429" s="350"/>
      <c r="E429" s="350"/>
      <c r="F429" s="350"/>
      <c r="G429" s="350"/>
      <c r="H429" s="350"/>
      <c r="I429" s="351"/>
      <c r="J429" s="350"/>
      <c r="K429" s="350"/>
      <c r="L429" s="350"/>
      <c r="N429" s="351"/>
    </row>
    <row r="430" spans="1:14">
      <c r="A430" s="350"/>
      <c r="B430" s="350"/>
      <c r="C430" s="350"/>
      <c r="D430" s="350"/>
      <c r="E430" s="350"/>
      <c r="F430" s="350"/>
      <c r="G430" s="350"/>
      <c r="H430" s="350"/>
      <c r="I430" s="351"/>
      <c r="J430" s="350"/>
      <c r="K430" s="350"/>
      <c r="L430" s="350"/>
      <c r="N430" s="351"/>
    </row>
    <row r="431" spans="1:14">
      <c r="A431" s="350"/>
      <c r="B431" s="350"/>
      <c r="C431" s="350"/>
      <c r="D431" s="350"/>
      <c r="E431" s="350"/>
      <c r="F431" s="350"/>
      <c r="G431" s="350"/>
      <c r="H431" s="350"/>
      <c r="I431" s="351"/>
      <c r="J431" s="350"/>
      <c r="K431" s="350"/>
      <c r="L431" s="350"/>
      <c r="N431" s="351"/>
    </row>
    <row r="432" spans="1:14">
      <c r="A432" s="350"/>
      <c r="B432" s="350"/>
      <c r="C432" s="350"/>
      <c r="D432" s="350"/>
      <c r="E432" s="350"/>
      <c r="F432" s="350"/>
      <c r="G432" s="350"/>
      <c r="H432" s="350"/>
      <c r="I432" s="351"/>
      <c r="J432" s="350"/>
      <c r="K432" s="350"/>
      <c r="L432" s="350"/>
      <c r="N432" s="351"/>
    </row>
    <row r="433" spans="1:14">
      <c r="A433" s="350"/>
      <c r="B433" s="350"/>
      <c r="C433" s="350"/>
      <c r="D433" s="350"/>
      <c r="E433" s="350"/>
      <c r="F433" s="350"/>
      <c r="G433" s="350"/>
      <c r="H433" s="350"/>
      <c r="I433" s="351"/>
      <c r="J433" s="350"/>
      <c r="K433" s="350"/>
      <c r="L433" s="350"/>
      <c r="N433" s="351"/>
    </row>
    <row r="434" spans="1:14">
      <c r="A434" s="350"/>
      <c r="B434" s="350"/>
      <c r="C434" s="350"/>
      <c r="D434" s="350"/>
      <c r="E434" s="350"/>
      <c r="F434" s="350"/>
      <c r="G434" s="350"/>
      <c r="H434" s="350"/>
      <c r="I434" s="351"/>
      <c r="J434" s="350"/>
      <c r="K434" s="350"/>
      <c r="L434" s="350"/>
      <c r="N434" s="351"/>
    </row>
    <row r="435" spans="1:14">
      <c r="A435" s="350"/>
      <c r="B435" s="350"/>
      <c r="C435" s="350"/>
      <c r="D435" s="350"/>
      <c r="E435" s="350"/>
      <c r="F435" s="350"/>
      <c r="G435" s="350"/>
      <c r="H435" s="350"/>
      <c r="I435" s="351"/>
      <c r="J435" s="350"/>
      <c r="K435" s="350"/>
      <c r="L435" s="350"/>
      <c r="N435" s="351"/>
    </row>
    <row r="436" spans="1:14">
      <c r="A436" s="350"/>
      <c r="B436" s="350"/>
      <c r="C436" s="350"/>
      <c r="D436" s="350"/>
      <c r="E436" s="350"/>
      <c r="F436" s="350"/>
      <c r="G436" s="350"/>
      <c r="H436" s="350"/>
      <c r="I436" s="351"/>
      <c r="J436" s="350"/>
      <c r="K436" s="350"/>
      <c r="L436" s="350"/>
      <c r="N436" s="351"/>
    </row>
    <row r="437" spans="1:14">
      <c r="A437" s="350"/>
      <c r="B437" s="350"/>
      <c r="C437" s="350"/>
      <c r="D437" s="350"/>
      <c r="E437" s="350"/>
      <c r="F437" s="350"/>
      <c r="G437" s="350"/>
      <c r="H437" s="350"/>
      <c r="I437" s="351"/>
      <c r="J437" s="350"/>
      <c r="K437" s="350"/>
      <c r="L437" s="350"/>
      <c r="N437" s="351"/>
    </row>
    <row r="438" spans="1:14">
      <c r="A438" s="350"/>
      <c r="B438" s="350"/>
      <c r="C438" s="350"/>
      <c r="D438" s="350"/>
      <c r="E438" s="350"/>
      <c r="F438" s="350"/>
      <c r="G438" s="350"/>
      <c r="H438" s="350"/>
      <c r="I438" s="351"/>
      <c r="J438" s="350"/>
      <c r="K438" s="350"/>
      <c r="L438" s="350"/>
      <c r="N438" s="351"/>
    </row>
    <row r="439" spans="1:14">
      <c r="A439" s="350"/>
      <c r="B439" s="350"/>
      <c r="C439" s="350"/>
      <c r="D439" s="350"/>
      <c r="E439" s="350"/>
      <c r="F439" s="350"/>
      <c r="G439" s="350"/>
      <c r="H439" s="350"/>
      <c r="I439" s="351"/>
      <c r="J439" s="350"/>
      <c r="K439" s="350"/>
      <c r="L439" s="350"/>
      <c r="N439" s="351"/>
    </row>
    <row r="440" spans="1:14">
      <c r="A440" s="350"/>
      <c r="B440" s="350"/>
      <c r="C440" s="350"/>
      <c r="D440" s="350"/>
      <c r="E440" s="350"/>
      <c r="F440" s="350"/>
      <c r="G440" s="350"/>
      <c r="H440" s="350"/>
      <c r="I440" s="351"/>
      <c r="J440" s="350"/>
      <c r="K440" s="350"/>
      <c r="L440" s="350"/>
      <c r="N440" s="351"/>
    </row>
    <row r="441" spans="1:14">
      <c r="A441" s="350"/>
      <c r="B441" s="350"/>
      <c r="C441" s="350"/>
      <c r="D441" s="350"/>
      <c r="E441" s="350"/>
      <c r="F441" s="350"/>
      <c r="G441" s="350"/>
      <c r="H441" s="350"/>
      <c r="I441" s="351"/>
      <c r="J441" s="350"/>
      <c r="K441" s="350"/>
      <c r="L441" s="350"/>
      <c r="N441" s="351"/>
    </row>
    <row r="442" spans="1:14">
      <c r="A442" s="350"/>
      <c r="B442" s="350"/>
      <c r="C442" s="350"/>
      <c r="D442" s="350"/>
      <c r="E442" s="350"/>
      <c r="F442" s="350"/>
      <c r="G442" s="350"/>
      <c r="H442" s="350"/>
      <c r="I442" s="351"/>
      <c r="J442" s="350"/>
      <c r="K442" s="350"/>
      <c r="L442" s="350"/>
      <c r="N442" s="351"/>
    </row>
    <row r="443" spans="1:14">
      <c r="A443" s="350"/>
      <c r="B443" s="350"/>
      <c r="C443" s="350"/>
      <c r="D443" s="350"/>
      <c r="E443" s="350"/>
      <c r="F443" s="350"/>
      <c r="G443" s="350"/>
      <c r="H443" s="350"/>
      <c r="I443" s="351"/>
      <c r="J443" s="350"/>
      <c r="K443" s="350"/>
      <c r="L443" s="350"/>
      <c r="N443" s="351"/>
    </row>
    <row r="444" spans="1:14">
      <c r="A444" s="350"/>
      <c r="B444" s="350"/>
      <c r="C444" s="350"/>
      <c r="D444" s="350"/>
      <c r="E444" s="350"/>
      <c r="F444" s="350"/>
      <c r="G444" s="350"/>
      <c r="H444" s="350"/>
      <c r="I444" s="351"/>
      <c r="J444" s="350"/>
      <c r="K444" s="350"/>
      <c r="L444" s="350"/>
      <c r="N444" s="351"/>
    </row>
    <row r="445" spans="1:14">
      <c r="A445" s="350"/>
      <c r="B445" s="350"/>
      <c r="C445" s="350"/>
      <c r="D445" s="350"/>
      <c r="E445" s="350"/>
      <c r="F445" s="350"/>
      <c r="G445" s="350"/>
      <c r="H445" s="350"/>
      <c r="I445" s="351"/>
      <c r="J445" s="350"/>
      <c r="K445" s="350"/>
      <c r="L445" s="350"/>
      <c r="N445" s="351"/>
    </row>
    <row r="446" spans="1:14">
      <c r="A446" s="350"/>
      <c r="B446" s="350"/>
      <c r="C446" s="350"/>
      <c r="D446" s="350"/>
      <c r="E446" s="350"/>
      <c r="F446" s="350"/>
      <c r="G446" s="350"/>
      <c r="H446" s="350"/>
      <c r="I446" s="351"/>
      <c r="J446" s="350"/>
      <c r="K446" s="350"/>
      <c r="L446" s="350"/>
      <c r="N446" s="351"/>
    </row>
    <row r="447" spans="1:14">
      <c r="A447" s="350"/>
      <c r="B447" s="350"/>
      <c r="C447" s="350"/>
      <c r="D447" s="350"/>
      <c r="E447" s="350"/>
      <c r="F447" s="350"/>
      <c r="G447" s="350"/>
      <c r="H447" s="350"/>
      <c r="I447" s="351"/>
      <c r="J447" s="350"/>
      <c r="K447" s="350"/>
      <c r="L447" s="350"/>
      <c r="N447" s="351"/>
    </row>
    <row r="448" spans="1:14">
      <c r="A448" s="350"/>
      <c r="B448" s="350"/>
      <c r="C448" s="350"/>
      <c r="D448" s="350"/>
      <c r="E448" s="350"/>
      <c r="F448" s="350"/>
      <c r="G448" s="350"/>
      <c r="H448" s="350"/>
      <c r="I448" s="351"/>
      <c r="J448" s="350"/>
      <c r="K448" s="350"/>
      <c r="L448" s="350"/>
      <c r="N448" s="351"/>
    </row>
    <row r="449" spans="1:14">
      <c r="A449" s="350"/>
      <c r="B449" s="350"/>
      <c r="C449" s="350"/>
      <c r="D449" s="350"/>
      <c r="E449" s="350"/>
      <c r="F449" s="350"/>
      <c r="G449" s="350"/>
      <c r="H449" s="350"/>
      <c r="I449" s="351"/>
      <c r="J449" s="350"/>
      <c r="K449" s="350"/>
      <c r="L449" s="350"/>
      <c r="N449" s="351"/>
    </row>
    <row r="450" spans="1:14">
      <c r="A450" s="350"/>
      <c r="B450" s="350"/>
      <c r="C450" s="350"/>
      <c r="D450" s="350"/>
      <c r="E450" s="350"/>
      <c r="F450" s="350"/>
      <c r="G450" s="350"/>
      <c r="H450" s="350"/>
      <c r="I450" s="351"/>
      <c r="J450" s="350"/>
      <c r="K450" s="350"/>
      <c r="L450" s="350"/>
      <c r="N450" s="351"/>
    </row>
    <row r="451" spans="1:14">
      <c r="A451" s="350"/>
      <c r="B451" s="350"/>
      <c r="C451" s="350"/>
      <c r="D451" s="350"/>
      <c r="E451" s="350"/>
      <c r="F451" s="350"/>
      <c r="G451" s="350"/>
      <c r="H451" s="350"/>
      <c r="I451" s="351"/>
      <c r="J451" s="350"/>
      <c r="K451" s="350"/>
      <c r="L451" s="350"/>
      <c r="N451" s="351"/>
    </row>
    <row r="452" spans="1:14">
      <c r="A452" s="350"/>
      <c r="B452" s="350"/>
      <c r="C452" s="350"/>
      <c r="D452" s="350"/>
      <c r="E452" s="350"/>
      <c r="F452" s="350"/>
      <c r="G452" s="350"/>
      <c r="H452" s="350"/>
      <c r="I452" s="351"/>
      <c r="J452" s="350"/>
      <c r="K452" s="350"/>
      <c r="L452" s="350"/>
      <c r="N452" s="351"/>
    </row>
    <row r="453" spans="1:14">
      <c r="A453" s="350"/>
      <c r="B453" s="350"/>
      <c r="C453" s="350"/>
      <c r="D453" s="350"/>
      <c r="E453" s="350"/>
      <c r="F453" s="350"/>
      <c r="G453" s="350"/>
      <c r="H453" s="350"/>
      <c r="I453" s="351"/>
      <c r="J453" s="350"/>
      <c r="K453" s="350"/>
      <c r="L453" s="350"/>
      <c r="N453" s="351"/>
    </row>
    <row r="454" spans="1:14">
      <c r="A454" s="350"/>
      <c r="B454" s="350"/>
      <c r="C454" s="350"/>
      <c r="D454" s="350"/>
      <c r="E454" s="350"/>
      <c r="F454" s="350"/>
      <c r="G454" s="350"/>
      <c r="H454" s="350"/>
      <c r="I454" s="351"/>
      <c r="J454" s="350"/>
      <c r="K454" s="350"/>
      <c r="L454" s="350"/>
      <c r="N454" s="351"/>
    </row>
    <row r="455" spans="1:14">
      <c r="A455" s="350"/>
      <c r="B455" s="350"/>
      <c r="C455" s="350"/>
      <c r="D455" s="350"/>
      <c r="E455" s="350"/>
      <c r="F455" s="350"/>
      <c r="G455" s="350"/>
      <c r="H455" s="350"/>
      <c r="I455" s="351"/>
      <c r="J455" s="350"/>
      <c r="K455" s="350"/>
      <c r="L455" s="350"/>
      <c r="N455" s="351"/>
    </row>
    <row r="456" spans="1:14">
      <c r="A456" s="350"/>
      <c r="B456" s="350"/>
      <c r="C456" s="350"/>
      <c r="D456" s="350"/>
      <c r="E456" s="350"/>
      <c r="F456" s="350"/>
      <c r="G456" s="350"/>
      <c r="H456" s="350"/>
      <c r="I456" s="351"/>
      <c r="J456" s="350"/>
      <c r="K456" s="350"/>
      <c r="L456" s="350"/>
      <c r="N456" s="351"/>
    </row>
    <row r="457" spans="1:14">
      <c r="A457" s="350"/>
      <c r="B457" s="350"/>
      <c r="C457" s="350"/>
      <c r="D457" s="350"/>
      <c r="E457" s="350"/>
      <c r="F457" s="350"/>
      <c r="G457" s="350"/>
      <c r="H457" s="350"/>
      <c r="I457" s="351"/>
      <c r="J457" s="350"/>
      <c r="K457" s="350"/>
      <c r="L457" s="350"/>
      <c r="N457" s="351"/>
    </row>
    <row r="458" spans="1:14">
      <c r="A458" s="350"/>
      <c r="B458" s="350"/>
      <c r="C458" s="350"/>
      <c r="D458" s="350"/>
      <c r="E458" s="350"/>
      <c r="F458" s="350"/>
      <c r="G458" s="350"/>
      <c r="H458" s="350"/>
      <c r="I458" s="351"/>
      <c r="J458" s="350"/>
      <c r="K458" s="350"/>
      <c r="L458" s="350"/>
      <c r="N458" s="351"/>
    </row>
    <row r="459" spans="1:14">
      <c r="A459" s="350"/>
      <c r="B459" s="350"/>
      <c r="C459" s="350"/>
      <c r="D459" s="350"/>
      <c r="E459" s="350"/>
      <c r="F459" s="350"/>
      <c r="G459" s="350"/>
      <c r="H459" s="350"/>
      <c r="I459" s="351"/>
      <c r="J459" s="350"/>
      <c r="K459" s="350"/>
      <c r="L459" s="350"/>
      <c r="N459" s="351"/>
    </row>
    <row r="460" spans="1:14">
      <c r="A460" s="350"/>
      <c r="B460" s="350"/>
      <c r="C460" s="350"/>
      <c r="D460" s="350"/>
      <c r="E460" s="350"/>
      <c r="F460" s="350"/>
      <c r="G460" s="350"/>
      <c r="H460" s="350"/>
      <c r="I460" s="351"/>
      <c r="J460" s="350"/>
      <c r="K460" s="350"/>
      <c r="L460" s="350"/>
      <c r="N460" s="351"/>
    </row>
    <row r="461" spans="1:14">
      <c r="A461" s="350"/>
      <c r="B461" s="350"/>
      <c r="C461" s="350"/>
      <c r="D461" s="350"/>
      <c r="E461" s="350"/>
      <c r="F461" s="350"/>
      <c r="G461" s="350"/>
      <c r="H461" s="350"/>
      <c r="I461" s="351"/>
      <c r="J461" s="350"/>
      <c r="K461" s="350"/>
      <c r="L461" s="350"/>
      <c r="N461" s="351"/>
    </row>
    <row r="462" spans="1:14">
      <c r="A462" s="350"/>
      <c r="B462" s="350"/>
      <c r="C462" s="350"/>
      <c r="D462" s="350"/>
      <c r="E462" s="350"/>
      <c r="F462" s="350"/>
      <c r="G462" s="350"/>
      <c r="H462" s="350"/>
      <c r="I462" s="351"/>
      <c r="J462" s="350"/>
      <c r="K462" s="350"/>
      <c r="L462" s="350"/>
      <c r="N462" s="351"/>
    </row>
    <row r="463" spans="1:14">
      <c r="A463" s="350"/>
      <c r="B463" s="350"/>
      <c r="C463" s="350"/>
      <c r="D463" s="350"/>
      <c r="E463" s="350"/>
      <c r="F463" s="350"/>
      <c r="G463" s="350"/>
      <c r="H463" s="350"/>
      <c r="I463" s="351"/>
      <c r="J463" s="350"/>
      <c r="K463" s="350"/>
      <c r="L463" s="350"/>
      <c r="N463" s="351"/>
    </row>
    <row r="464" spans="1:14">
      <c r="A464" s="350"/>
      <c r="B464" s="350"/>
      <c r="C464" s="350"/>
      <c r="D464" s="350"/>
      <c r="E464" s="350"/>
      <c r="F464" s="350"/>
      <c r="G464" s="350"/>
      <c r="H464" s="350"/>
      <c r="I464" s="351"/>
      <c r="J464" s="350"/>
      <c r="K464" s="350"/>
      <c r="L464" s="350"/>
      <c r="N464" s="351"/>
    </row>
    <row r="465" spans="1:14">
      <c r="A465" s="350"/>
      <c r="B465" s="350"/>
      <c r="C465" s="350"/>
      <c r="D465" s="350"/>
      <c r="E465" s="350"/>
      <c r="F465" s="350"/>
      <c r="G465" s="350"/>
      <c r="H465" s="350"/>
      <c r="I465" s="351"/>
      <c r="J465" s="350"/>
      <c r="K465" s="350"/>
      <c r="L465" s="350"/>
      <c r="N465" s="351"/>
    </row>
    <row r="466" spans="1:14">
      <c r="A466" s="350"/>
      <c r="B466" s="350"/>
      <c r="C466" s="350"/>
      <c r="D466" s="350"/>
      <c r="E466" s="350"/>
      <c r="F466" s="350"/>
      <c r="G466" s="350"/>
      <c r="H466" s="350"/>
      <c r="I466" s="351"/>
      <c r="J466" s="350"/>
      <c r="K466" s="350"/>
      <c r="L466" s="350"/>
      <c r="N466" s="351"/>
    </row>
    <row r="467" spans="1:14">
      <c r="A467" s="350"/>
      <c r="B467" s="350"/>
      <c r="C467" s="350"/>
      <c r="D467" s="350"/>
      <c r="E467" s="350"/>
      <c r="F467" s="350"/>
      <c r="G467" s="350"/>
      <c r="H467" s="350"/>
      <c r="I467" s="351"/>
      <c r="J467" s="350"/>
      <c r="K467" s="350"/>
      <c r="L467" s="350"/>
      <c r="N467" s="351"/>
    </row>
    <row r="468" spans="1:14">
      <c r="A468" s="350"/>
      <c r="B468" s="350"/>
      <c r="C468" s="350"/>
      <c r="D468" s="350"/>
      <c r="E468" s="350"/>
      <c r="F468" s="350"/>
      <c r="G468" s="350"/>
      <c r="H468" s="350"/>
      <c r="I468" s="351"/>
      <c r="J468" s="350"/>
      <c r="K468" s="350"/>
      <c r="L468" s="350"/>
      <c r="N468" s="351"/>
    </row>
    <row r="469" spans="1:14">
      <c r="A469" s="350"/>
      <c r="B469" s="350"/>
      <c r="C469" s="350"/>
      <c r="D469" s="350"/>
      <c r="E469" s="350"/>
      <c r="F469" s="350"/>
      <c r="G469" s="350"/>
      <c r="H469" s="350"/>
      <c r="I469" s="351"/>
      <c r="J469" s="350"/>
      <c r="K469" s="350"/>
      <c r="L469" s="350"/>
      <c r="N469" s="351"/>
    </row>
    <row r="470" spans="1:14">
      <c r="A470" s="350"/>
      <c r="B470" s="350"/>
      <c r="C470" s="350"/>
      <c r="D470" s="350"/>
      <c r="E470" s="350"/>
      <c r="F470" s="350"/>
      <c r="G470" s="350"/>
      <c r="H470" s="350"/>
      <c r="I470" s="351"/>
      <c r="J470" s="350"/>
      <c r="K470" s="350"/>
      <c r="L470" s="350"/>
      <c r="N470" s="351"/>
    </row>
    <row r="471" spans="1:14">
      <c r="A471" s="350"/>
      <c r="B471" s="350"/>
      <c r="C471" s="350"/>
      <c r="D471" s="350"/>
      <c r="E471" s="350"/>
      <c r="F471" s="350"/>
      <c r="G471" s="350"/>
      <c r="H471" s="350"/>
      <c r="I471" s="351"/>
      <c r="J471" s="350"/>
      <c r="K471" s="350"/>
      <c r="L471" s="350"/>
      <c r="N471" s="351"/>
    </row>
    <row r="472" spans="1:14">
      <c r="A472" s="350"/>
      <c r="B472" s="350"/>
      <c r="C472" s="350"/>
      <c r="D472" s="350"/>
      <c r="E472" s="350"/>
      <c r="F472" s="350"/>
      <c r="G472" s="350"/>
      <c r="H472" s="350"/>
      <c r="I472" s="351"/>
      <c r="J472" s="350"/>
      <c r="K472" s="350"/>
      <c r="L472" s="350"/>
      <c r="N472" s="351"/>
    </row>
    <row r="473" spans="1:14">
      <c r="A473" s="350"/>
      <c r="B473" s="350"/>
      <c r="C473" s="350"/>
      <c r="D473" s="350"/>
      <c r="E473" s="350"/>
      <c r="F473" s="350"/>
      <c r="G473" s="350"/>
      <c r="H473" s="350"/>
      <c r="I473" s="351"/>
      <c r="J473" s="350"/>
      <c r="K473" s="350"/>
      <c r="L473" s="350"/>
      <c r="N473" s="351"/>
    </row>
    <row r="474" spans="1:14">
      <c r="A474" s="350"/>
      <c r="B474" s="350"/>
      <c r="C474" s="350"/>
      <c r="D474" s="350"/>
      <c r="E474" s="350"/>
      <c r="F474" s="350"/>
      <c r="G474" s="350"/>
      <c r="H474" s="350"/>
      <c r="I474" s="351"/>
      <c r="J474" s="350"/>
      <c r="K474" s="350"/>
      <c r="L474" s="350"/>
      <c r="N474" s="351"/>
    </row>
    <row r="475" spans="1:14">
      <c r="A475" s="350"/>
      <c r="B475" s="350"/>
      <c r="C475" s="350"/>
      <c r="D475" s="350"/>
      <c r="E475" s="350"/>
      <c r="F475" s="350"/>
      <c r="G475" s="350"/>
      <c r="H475" s="350"/>
      <c r="I475" s="351"/>
      <c r="J475" s="350"/>
      <c r="K475" s="350"/>
      <c r="L475" s="350"/>
      <c r="N475" s="351"/>
    </row>
    <row r="476" spans="1:14">
      <c r="A476" s="350"/>
      <c r="B476" s="350"/>
      <c r="C476" s="350"/>
      <c r="D476" s="350"/>
      <c r="E476" s="350"/>
      <c r="F476" s="350"/>
      <c r="G476" s="350"/>
      <c r="H476" s="350"/>
      <c r="I476" s="351"/>
      <c r="J476" s="350"/>
      <c r="K476" s="350"/>
      <c r="L476" s="350"/>
      <c r="N476" s="351"/>
    </row>
    <row r="477" spans="1:14">
      <c r="A477" s="350"/>
      <c r="B477" s="350"/>
      <c r="C477" s="350"/>
      <c r="D477" s="350"/>
      <c r="E477" s="350"/>
      <c r="F477" s="350"/>
      <c r="G477" s="350"/>
      <c r="H477" s="350"/>
      <c r="I477" s="351"/>
      <c r="J477" s="350"/>
      <c r="K477" s="350"/>
      <c r="L477" s="350"/>
      <c r="N477" s="351"/>
    </row>
    <row r="478" spans="1:14">
      <c r="A478" s="350"/>
      <c r="B478" s="350"/>
      <c r="C478" s="350"/>
      <c r="D478" s="350"/>
      <c r="E478" s="350"/>
      <c r="F478" s="350"/>
      <c r="G478" s="350"/>
      <c r="H478" s="350"/>
      <c r="I478" s="351"/>
      <c r="J478" s="350"/>
      <c r="K478" s="350"/>
      <c r="L478" s="350"/>
      <c r="N478" s="351"/>
    </row>
    <row r="479" spans="1:14">
      <c r="A479" s="350"/>
      <c r="B479" s="350"/>
      <c r="C479" s="350"/>
      <c r="D479" s="350"/>
      <c r="E479" s="350"/>
      <c r="F479" s="350"/>
      <c r="G479" s="350"/>
      <c r="H479" s="350"/>
      <c r="I479" s="351"/>
      <c r="J479" s="350"/>
      <c r="K479" s="350"/>
      <c r="L479" s="350"/>
      <c r="N479" s="351"/>
    </row>
    <row r="480" spans="1:14">
      <c r="A480" s="350"/>
      <c r="B480" s="350"/>
      <c r="C480" s="350"/>
      <c r="D480" s="350"/>
      <c r="E480" s="350"/>
      <c r="F480" s="350"/>
      <c r="G480" s="350"/>
      <c r="H480" s="350"/>
      <c r="I480" s="351"/>
      <c r="J480" s="350"/>
      <c r="K480" s="350"/>
      <c r="L480" s="350"/>
      <c r="N480" s="351"/>
    </row>
    <row r="481" spans="1:14">
      <c r="A481" s="350"/>
      <c r="B481" s="350"/>
      <c r="C481" s="350"/>
      <c r="D481" s="350"/>
      <c r="E481" s="350"/>
      <c r="F481" s="350"/>
      <c r="G481" s="350"/>
      <c r="H481" s="350"/>
      <c r="I481" s="351"/>
      <c r="J481" s="350"/>
      <c r="K481" s="350"/>
      <c r="L481" s="350"/>
      <c r="N481" s="351"/>
    </row>
    <row r="482" spans="1:14">
      <c r="A482" s="350"/>
      <c r="B482" s="350"/>
      <c r="C482" s="350"/>
      <c r="D482" s="350"/>
      <c r="E482" s="350"/>
      <c r="F482" s="350"/>
      <c r="G482" s="350"/>
      <c r="H482" s="350"/>
      <c r="I482" s="351"/>
      <c r="J482" s="350"/>
      <c r="K482" s="350"/>
      <c r="L482" s="350"/>
      <c r="N482" s="351"/>
    </row>
    <row r="483" spans="1:14">
      <c r="A483" s="350"/>
      <c r="B483" s="350"/>
      <c r="C483" s="350"/>
      <c r="D483" s="350"/>
      <c r="E483" s="350"/>
      <c r="F483" s="350"/>
      <c r="G483" s="350"/>
      <c r="H483" s="350"/>
      <c r="I483" s="351"/>
      <c r="J483" s="350"/>
      <c r="K483" s="350"/>
      <c r="L483" s="350"/>
      <c r="N483" s="351"/>
    </row>
    <row r="484" spans="1:14">
      <c r="A484" s="350"/>
      <c r="B484" s="350"/>
      <c r="C484" s="350"/>
      <c r="D484" s="350"/>
      <c r="E484" s="350"/>
      <c r="F484" s="350"/>
      <c r="G484" s="350"/>
      <c r="H484" s="350"/>
      <c r="I484" s="351"/>
      <c r="J484" s="350"/>
      <c r="K484" s="350"/>
      <c r="L484" s="350"/>
      <c r="N484" s="351"/>
    </row>
    <row r="485" spans="1:14">
      <c r="A485" s="350"/>
      <c r="B485" s="350"/>
      <c r="C485" s="350"/>
      <c r="D485" s="350"/>
      <c r="E485" s="350"/>
      <c r="F485" s="350"/>
      <c r="G485" s="350"/>
      <c r="H485" s="350"/>
      <c r="I485" s="351"/>
      <c r="J485" s="350"/>
      <c r="K485" s="350"/>
      <c r="L485" s="350"/>
      <c r="N485" s="351"/>
    </row>
    <row r="486" spans="1:14">
      <c r="A486" s="350"/>
      <c r="B486" s="350"/>
      <c r="C486" s="350"/>
      <c r="D486" s="350"/>
      <c r="E486" s="350"/>
      <c r="F486" s="350"/>
      <c r="G486" s="350"/>
      <c r="H486" s="350"/>
      <c r="I486" s="351"/>
      <c r="J486" s="350"/>
      <c r="K486" s="350"/>
      <c r="L486" s="350"/>
      <c r="N486" s="351"/>
    </row>
    <row r="487" spans="1:14">
      <c r="A487" s="350"/>
      <c r="B487" s="350"/>
      <c r="C487" s="350"/>
      <c r="D487" s="350"/>
      <c r="E487" s="350"/>
      <c r="F487" s="350"/>
      <c r="G487" s="350"/>
      <c r="H487" s="350"/>
      <c r="I487" s="351"/>
      <c r="J487" s="350"/>
      <c r="K487" s="350"/>
      <c r="L487" s="350"/>
      <c r="N487" s="351"/>
    </row>
    <row r="488" spans="1:14">
      <c r="A488" s="350"/>
      <c r="B488" s="350"/>
      <c r="C488" s="350"/>
      <c r="D488" s="350"/>
      <c r="E488" s="350"/>
      <c r="F488" s="350"/>
      <c r="G488" s="350"/>
      <c r="H488" s="350"/>
      <c r="I488" s="351"/>
      <c r="J488" s="350"/>
      <c r="K488" s="350"/>
      <c r="L488" s="350"/>
      <c r="N488" s="351"/>
    </row>
    <row r="489" spans="1:14">
      <c r="A489" s="350"/>
      <c r="B489" s="350"/>
      <c r="C489" s="350"/>
      <c r="D489" s="350"/>
      <c r="E489" s="350"/>
      <c r="F489" s="350"/>
      <c r="G489" s="350"/>
      <c r="H489" s="350"/>
      <c r="I489" s="351"/>
      <c r="J489" s="350"/>
      <c r="K489" s="350"/>
      <c r="L489" s="350"/>
      <c r="N489" s="351"/>
    </row>
    <row r="490" spans="1:14">
      <c r="A490" s="350"/>
      <c r="B490" s="350"/>
      <c r="C490" s="350"/>
      <c r="D490" s="350"/>
      <c r="E490" s="350"/>
      <c r="F490" s="350"/>
      <c r="G490" s="350"/>
      <c r="H490" s="350"/>
      <c r="I490" s="351"/>
      <c r="J490" s="350"/>
      <c r="K490" s="350"/>
      <c r="L490" s="350"/>
      <c r="N490" s="351"/>
    </row>
    <row r="491" spans="1:14">
      <c r="A491" s="350"/>
      <c r="B491" s="350"/>
      <c r="C491" s="350"/>
      <c r="D491" s="350"/>
      <c r="E491" s="350"/>
      <c r="F491" s="350"/>
      <c r="G491" s="350"/>
      <c r="H491" s="350"/>
      <c r="I491" s="351"/>
      <c r="J491" s="350"/>
      <c r="K491" s="350"/>
      <c r="L491" s="350"/>
      <c r="N491" s="351"/>
    </row>
    <row r="492" spans="1:14">
      <c r="A492" s="350"/>
      <c r="B492" s="350"/>
      <c r="C492" s="350"/>
      <c r="D492" s="350"/>
      <c r="E492" s="350"/>
      <c r="F492" s="350"/>
      <c r="G492" s="350"/>
      <c r="H492" s="350"/>
      <c r="I492" s="351"/>
      <c r="J492" s="350"/>
      <c r="K492" s="350"/>
      <c r="L492" s="350"/>
      <c r="N492" s="351"/>
    </row>
    <row r="493" spans="1:14">
      <c r="A493" s="350"/>
      <c r="B493" s="350"/>
      <c r="C493" s="350"/>
      <c r="D493" s="350"/>
      <c r="E493" s="350"/>
      <c r="F493" s="350"/>
      <c r="G493" s="350"/>
      <c r="H493" s="350"/>
      <c r="I493" s="351"/>
      <c r="J493" s="350"/>
      <c r="K493" s="350"/>
      <c r="L493" s="350"/>
      <c r="N493" s="351"/>
    </row>
    <row r="494" spans="1:14">
      <c r="A494" s="350"/>
      <c r="B494" s="350"/>
      <c r="C494" s="350"/>
      <c r="D494" s="350"/>
      <c r="E494" s="350"/>
      <c r="F494" s="350"/>
      <c r="G494" s="350"/>
      <c r="H494" s="350"/>
      <c r="I494" s="351"/>
      <c r="J494" s="350"/>
      <c r="K494" s="350"/>
      <c r="L494" s="350"/>
      <c r="N494" s="351"/>
    </row>
    <row r="495" spans="1:14">
      <c r="A495" s="350"/>
      <c r="B495" s="350"/>
      <c r="C495" s="350"/>
      <c r="D495" s="350"/>
      <c r="E495" s="350"/>
      <c r="F495" s="350"/>
      <c r="G495" s="350"/>
      <c r="H495" s="350"/>
      <c r="I495" s="351"/>
      <c r="J495" s="350"/>
      <c r="K495" s="350"/>
      <c r="L495" s="350"/>
      <c r="N495" s="351"/>
    </row>
    <row r="496" spans="1:14">
      <c r="A496" s="350"/>
      <c r="B496" s="350"/>
      <c r="C496" s="350"/>
      <c r="D496" s="350"/>
      <c r="E496" s="350"/>
      <c r="F496" s="350"/>
      <c r="G496" s="350"/>
      <c r="H496" s="350"/>
      <c r="I496" s="351"/>
      <c r="J496" s="350"/>
      <c r="K496" s="350"/>
      <c r="L496" s="350"/>
      <c r="N496" s="351"/>
    </row>
    <row r="497" spans="1:14">
      <c r="A497" s="350"/>
      <c r="B497" s="350"/>
      <c r="C497" s="350"/>
      <c r="D497" s="350"/>
      <c r="E497" s="350"/>
      <c r="F497" s="350"/>
      <c r="G497" s="350"/>
      <c r="H497" s="350"/>
      <c r="I497" s="351"/>
      <c r="J497" s="350"/>
      <c r="K497" s="350"/>
      <c r="L497" s="350"/>
      <c r="N497" s="351"/>
    </row>
    <row r="498" spans="1:14">
      <c r="A498" s="350"/>
      <c r="B498" s="350"/>
      <c r="C498" s="350"/>
      <c r="D498" s="350"/>
      <c r="E498" s="350"/>
      <c r="F498" s="350"/>
      <c r="G498" s="350"/>
      <c r="H498" s="350"/>
      <c r="I498" s="351"/>
      <c r="J498" s="350"/>
      <c r="K498" s="350"/>
      <c r="L498" s="350"/>
      <c r="N498" s="351"/>
    </row>
    <row r="499" spans="1:14">
      <c r="A499" s="350"/>
      <c r="B499" s="350"/>
      <c r="C499" s="350"/>
      <c r="D499" s="350"/>
      <c r="E499" s="350"/>
      <c r="F499" s="350"/>
      <c r="G499" s="350"/>
      <c r="H499" s="350"/>
      <c r="I499" s="351"/>
      <c r="J499" s="350"/>
      <c r="K499" s="350"/>
      <c r="L499" s="350"/>
      <c r="N499" s="351"/>
    </row>
    <row r="500" spans="1:14">
      <c r="A500" s="350"/>
      <c r="B500" s="350"/>
      <c r="C500" s="350"/>
      <c r="D500" s="350"/>
      <c r="E500" s="350"/>
      <c r="F500" s="350"/>
      <c r="G500" s="350"/>
      <c r="H500" s="350"/>
      <c r="I500" s="351"/>
      <c r="J500" s="350"/>
      <c r="K500" s="350"/>
      <c r="L500" s="350"/>
      <c r="N500" s="351"/>
    </row>
    <row r="501" spans="1:14">
      <c r="A501" s="350"/>
      <c r="B501" s="350"/>
      <c r="C501" s="350"/>
      <c r="D501" s="350"/>
      <c r="E501" s="350"/>
      <c r="F501" s="350"/>
      <c r="G501" s="350"/>
      <c r="H501" s="350"/>
      <c r="I501" s="351"/>
      <c r="J501" s="350"/>
      <c r="K501" s="350"/>
      <c r="L501" s="350"/>
      <c r="N501" s="351"/>
    </row>
    <row r="502" spans="1:14">
      <c r="A502" s="350"/>
      <c r="B502" s="350"/>
      <c r="C502" s="350"/>
      <c r="D502" s="350"/>
      <c r="E502" s="350"/>
      <c r="F502" s="350"/>
      <c r="G502" s="350"/>
      <c r="H502" s="350"/>
      <c r="I502" s="351"/>
      <c r="J502" s="350"/>
      <c r="K502" s="350"/>
      <c r="L502" s="350"/>
      <c r="N502" s="351"/>
    </row>
    <row r="503" spans="1:14">
      <c r="A503" s="350"/>
      <c r="B503" s="350"/>
      <c r="C503" s="350"/>
      <c r="D503" s="350"/>
      <c r="E503" s="350"/>
      <c r="F503" s="350"/>
      <c r="G503" s="350"/>
      <c r="H503" s="350"/>
      <c r="I503" s="351"/>
      <c r="J503" s="350"/>
      <c r="K503" s="350"/>
      <c r="L503" s="350"/>
      <c r="N503" s="351"/>
    </row>
    <row r="504" spans="1:14">
      <c r="A504" s="350"/>
      <c r="B504" s="350"/>
      <c r="C504" s="350"/>
      <c r="D504" s="350"/>
      <c r="E504" s="350"/>
      <c r="F504" s="350"/>
      <c r="G504" s="350"/>
      <c r="H504" s="350"/>
      <c r="I504" s="351"/>
      <c r="J504" s="350"/>
      <c r="K504" s="350"/>
      <c r="L504" s="350"/>
      <c r="N504" s="351"/>
    </row>
    <row r="505" spans="1:14">
      <c r="A505" s="350"/>
      <c r="B505" s="350"/>
      <c r="C505" s="350"/>
      <c r="D505" s="350"/>
      <c r="E505" s="350"/>
      <c r="F505" s="350"/>
      <c r="G505" s="350"/>
      <c r="H505" s="350"/>
      <c r="I505" s="351"/>
      <c r="J505" s="350"/>
      <c r="K505" s="350"/>
      <c r="L505" s="350"/>
      <c r="N505" s="351"/>
    </row>
    <row r="506" spans="1:14">
      <c r="A506" s="350"/>
      <c r="B506" s="350"/>
      <c r="C506" s="350"/>
      <c r="D506" s="350"/>
      <c r="E506" s="350"/>
      <c r="F506" s="350"/>
      <c r="G506" s="350"/>
      <c r="H506" s="350"/>
      <c r="I506" s="351"/>
      <c r="J506" s="350"/>
      <c r="K506" s="350"/>
      <c r="L506" s="350"/>
      <c r="N506" s="351"/>
    </row>
    <row r="507" spans="1:14">
      <c r="A507" s="350"/>
      <c r="B507" s="350"/>
      <c r="C507" s="350"/>
      <c r="D507" s="350"/>
      <c r="E507" s="350"/>
      <c r="F507" s="350"/>
      <c r="G507" s="350"/>
      <c r="H507" s="350"/>
      <c r="I507" s="351"/>
      <c r="J507" s="350"/>
      <c r="K507" s="350"/>
      <c r="L507" s="350"/>
      <c r="N507" s="351"/>
    </row>
    <row r="508" spans="1:14">
      <c r="A508" s="350"/>
      <c r="B508" s="350"/>
      <c r="C508" s="350"/>
      <c r="D508" s="350"/>
      <c r="E508" s="350"/>
      <c r="F508" s="350"/>
      <c r="G508" s="350"/>
      <c r="H508" s="350"/>
      <c r="I508" s="351"/>
      <c r="J508" s="350"/>
      <c r="K508" s="350"/>
      <c r="L508" s="350"/>
      <c r="N508" s="351"/>
    </row>
    <row r="509" spans="1:14">
      <c r="A509" s="350"/>
      <c r="B509" s="350"/>
      <c r="C509" s="350"/>
      <c r="D509" s="350"/>
      <c r="E509" s="350"/>
      <c r="F509" s="350"/>
      <c r="G509" s="350"/>
      <c r="H509" s="350"/>
      <c r="I509" s="351"/>
      <c r="J509" s="350"/>
      <c r="K509" s="350"/>
      <c r="L509" s="350"/>
      <c r="N509" s="351"/>
    </row>
    <row r="510" spans="1:14">
      <c r="A510" s="350"/>
      <c r="B510" s="350"/>
      <c r="C510" s="350"/>
      <c r="D510" s="350"/>
      <c r="E510" s="350"/>
      <c r="F510" s="350"/>
      <c r="G510" s="350"/>
      <c r="H510" s="350"/>
      <c r="I510" s="351"/>
      <c r="J510" s="350"/>
      <c r="K510" s="350"/>
      <c r="L510" s="350"/>
      <c r="N510" s="351"/>
    </row>
    <row r="511" spans="1:14">
      <c r="A511" s="350"/>
      <c r="B511" s="350"/>
      <c r="C511" s="350"/>
      <c r="D511" s="350"/>
      <c r="E511" s="350"/>
      <c r="F511" s="350"/>
      <c r="G511" s="350"/>
      <c r="H511" s="350"/>
      <c r="I511" s="351"/>
      <c r="J511" s="350"/>
      <c r="K511" s="350"/>
      <c r="L511" s="350"/>
      <c r="N511" s="351"/>
    </row>
    <row r="512" spans="1:14">
      <c r="A512" s="350"/>
      <c r="B512" s="350"/>
      <c r="C512" s="350"/>
      <c r="D512" s="350"/>
      <c r="E512" s="350"/>
      <c r="F512" s="350"/>
      <c r="G512" s="350"/>
      <c r="H512" s="350"/>
      <c r="I512" s="351"/>
      <c r="J512" s="350"/>
      <c r="K512" s="350"/>
      <c r="L512" s="350"/>
      <c r="N512" s="351"/>
    </row>
    <row r="513" spans="1:14">
      <c r="A513" s="350"/>
      <c r="B513" s="350"/>
      <c r="C513" s="350"/>
      <c r="D513" s="350"/>
      <c r="E513" s="350"/>
      <c r="F513" s="350"/>
      <c r="G513" s="350"/>
      <c r="H513" s="350"/>
      <c r="I513" s="351"/>
      <c r="J513" s="350"/>
      <c r="K513" s="350"/>
      <c r="L513" s="350"/>
      <c r="N513" s="351"/>
    </row>
    <row r="514" spans="1:14">
      <c r="A514" s="350"/>
      <c r="B514" s="350"/>
      <c r="C514" s="350"/>
      <c r="D514" s="350"/>
      <c r="E514" s="350"/>
      <c r="F514" s="350"/>
      <c r="G514" s="350"/>
      <c r="H514" s="350"/>
      <c r="I514" s="351"/>
      <c r="J514" s="350"/>
      <c r="K514" s="350"/>
      <c r="L514" s="350"/>
      <c r="N514" s="351"/>
    </row>
    <row r="515" spans="1:14">
      <c r="A515" s="350"/>
      <c r="B515" s="350"/>
      <c r="C515" s="350"/>
      <c r="D515" s="350"/>
      <c r="E515" s="350"/>
      <c r="F515" s="350"/>
      <c r="G515" s="350"/>
      <c r="H515" s="350"/>
      <c r="I515" s="351"/>
      <c r="J515" s="350"/>
      <c r="K515" s="350"/>
      <c r="L515" s="350"/>
      <c r="N515" s="351"/>
    </row>
    <row r="516" spans="1:14">
      <c r="A516" s="350"/>
      <c r="B516" s="350"/>
      <c r="C516" s="350"/>
      <c r="D516" s="350"/>
      <c r="E516" s="350"/>
      <c r="F516" s="350"/>
      <c r="G516" s="350"/>
      <c r="H516" s="350"/>
      <c r="I516" s="351"/>
      <c r="J516" s="350"/>
      <c r="K516" s="350"/>
      <c r="L516" s="350"/>
      <c r="N516" s="351"/>
    </row>
    <row r="517" spans="1:14">
      <c r="A517" s="350"/>
      <c r="B517" s="350"/>
      <c r="C517" s="350"/>
      <c r="D517" s="350"/>
      <c r="E517" s="350"/>
      <c r="F517" s="350"/>
      <c r="G517" s="350"/>
      <c r="H517" s="350"/>
      <c r="I517" s="351"/>
      <c r="J517" s="350"/>
      <c r="K517" s="350"/>
      <c r="L517" s="350"/>
      <c r="N517" s="351"/>
    </row>
    <row r="518" spans="1:14">
      <c r="A518" s="350"/>
      <c r="B518" s="350"/>
      <c r="C518" s="350"/>
      <c r="D518" s="350"/>
      <c r="E518" s="350"/>
      <c r="F518" s="350"/>
      <c r="G518" s="350"/>
      <c r="H518" s="350"/>
      <c r="I518" s="351"/>
      <c r="J518" s="350"/>
      <c r="K518" s="350"/>
      <c r="L518" s="350"/>
      <c r="N518" s="351"/>
    </row>
    <row r="519" spans="1:14">
      <c r="A519" s="350"/>
      <c r="B519" s="350"/>
      <c r="C519" s="350"/>
      <c r="D519" s="350"/>
      <c r="E519" s="350"/>
      <c r="F519" s="350"/>
      <c r="G519" s="350"/>
      <c r="H519" s="350"/>
      <c r="I519" s="351"/>
      <c r="J519" s="350"/>
      <c r="K519" s="350"/>
      <c r="L519" s="350"/>
      <c r="N519" s="351"/>
    </row>
    <row r="520" spans="1:14">
      <c r="A520" s="350"/>
      <c r="B520" s="350"/>
      <c r="C520" s="350"/>
      <c r="D520" s="350"/>
      <c r="E520" s="350"/>
      <c r="F520" s="350"/>
      <c r="G520" s="350"/>
      <c r="H520" s="350"/>
      <c r="I520" s="351"/>
      <c r="J520" s="350"/>
      <c r="K520" s="350"/>
      <c r="L520" s="350"/>
      <c r="N520" s="351"/>
    </row>
    <row r="521" spans="1:14">
      <c r="A521" s="350"/>
      <c r="B521" s="350"/>
      <c r="C521" s="350"/>
      <c r="D521" s="350"/>
      <c r="E521" s="350"/>
      <c r="F521" s="350"/>
      <c r="G521" s="350"/>
      <c r="H521" s="350"/>
      <c r="I521" s="351"/>
      <c r="J521" s="350"/>
      <c r="K521" s="350"/>
      <c r="L521" s="350"/>
      <c r="N521" s="351"/>
    </row>
    <row r="522" spans="1:14">
      <c r="A522" s="350"/>
      <c r="B522" s="350"/>
      <c r="C522" s="350"/>
      <c r="D522" s="350"/>
      <c r="E522" s="350"/>
      <c r="F522" s="350"/>
      <c r="G522" s="350"/>
      <c r="H522" s="350"/>
      <c r="I522" s="351"/>
      <c r="J522" s="350"/>
      <c r="K522" s="350"/>
      <c r="L522" s="350"/>
      <c r="N522" s="351"/>
    </row>
    <row r="523" spans="1:14">
      <c r="A523" s="350"/>
      <c r="B523" s="350"/>
      <c r="C523" s="350"/>
      <c r="D523" s="350"/>
      <c r="E523" s="350"/>
      <c r="F523" s="350"/>
      <c r="G523" s="350"/>
      <c r="H523" s="350"/>
      <c r="I523" s="351"/>
      <c r="J523" s="350"/>
      <c r="K523" s="350"/>
      <c r="L523" s="350"/>
      <c r="N523" s="351"/>
    </row>
    <row r="524" spans="1:14">
      <c r="A524" s="350"/>
      <c r="B524" s="350"/>
      <c r="C524" s="350"/>
      <c r="D524" s="350"/>
      <c r="E524" s="350"/>
      <c r="F524" s="350"/>
      <c r="G524" s="350"/>
      <c r="H524" s="350"/>
      <c r="I524" s="351"/>
      <c r="J524" s="350"/>
      <c r="K524" s="350"/>
      <c r="L524" s="350"/>
      <c r="N524" s="351"/>
    </row>
    <row r="525" spans="1:14">
      <c r="A525" s="350"/>
      <c r="B525" s="350"/>
      <c r="C525" s="350"/>
      <c r="D525" s="350"/>
      <c r="E525" s="350"/>
      <c r="F525" s="350"/>
      <c r="G525" s="350"/>
      <c r="H525" s="350"/>
      <c r="I525" s="351"/>
      <c r="J525" s="350"/>
      <c r="K525" s="350"/>
      <c r="L525" s="350"/>
      <c r="N525" s="351"/>
    </row>
    <row r="526" spans="1:14">
      <c r="A526" s="350"/>
      <c r="B526" s="350"/>
      <c r="C526" s="350"/>
      <c r="D526" s="350"/>
      <c r="E526" s="350"/>
      <c r="F526" s="350"/>
      <c r="G526" s="350"/>
      <c r="H526" s="350"/>
      <c r="I526" s="351"/>
      <c r="J526" s="350"/>
      <c r="K526" s="350"/>
      <c r="L526" s="350"/>
      <c r="N526" s="351"/>
    </row>
    <row r="527" spans="1:14">
      <c r="A527" s="350"/>
      <c r="B527" s="350"/>
      <c r="C527" s="350"/>
      <c r="D527" s="350"/>
      <c r="E527" s="350"/>
      <c r="F527" s="350"/>
      <c r="G527" s="350"/>
      <c r="H527" s="350"/>
      <c r="I527" s="351"/>
      <c r="J527" s="350"/>
      <c r="K527" s="350"/>
      <c r="L527" s="350"/>
      <c r="N527" s="351"/>
    </row>
    <row r="528" spans="1:14">
      <c r="A528" s="350"/>
      <c r="B528" s="350"/>
      <c r="C528" s="350"/>
      <c r="D528" s="350"/>
      <c r="E528" s="350"/>
      <c r="F528" s="350"/>
      <c r="G528" s="350"/>
      <c r="H528" s="350"/>
      <c r="I528" s="351"/>
      <c r="J528" s="350"/>
      <c r="K528" s="350"/>
      <c r="L528" s="350"/>
      <c r="N528" s="351"/>
    </row>
    <row r="529" spans="1:14">
      <c r="A529" s="350"/>
      <c r="B529" s="350"/>
      <c r="C529" s="350"/>
      <c r="D529" s="350"/>
      <c r="E529" s="350"/>
      <c r="F529" s="350"/>
      <c r="G529" s="350"/>
      <c r="H529" s="350"/>
      <c r="I529" s="351"/>
      <c r="J529" s="350"/>
      <c r="K529" s="350"/>
      <c r="L529" s="350"/>
      <c r="N529" s="351"/>
    </row>
    <row r="530" spans="1:14">
      <c r="A530" s="350"/>
      <c r="B530" s="350"/>
      <c r="C530" s="350"/>
      <c r="D530" s="350"/>
      <c r="E530" s="350"/>
      <c r="F530" s="350"/>
      <c r="G530" s="350"/>
      <c r="H530" s="350"/>
      <c r="I530" s="351"/>
      <c r="J530" s="350"/>
      <c r="K530" s="350"/>
      <c r="L530" s="350"/>
      <c r="N530" s="351"/>
    </row>
    <row r="531" spans="1:14">
      <c r="A531" s="350"/>
      <c r="B531" s="350"/>
      <c r="C531" s="350"/>
      <c r="D531" s="350"/>
      <c r="E531" s="350"/>
      <c r="F531" s="350"/>
      <c r="G531" s="350"/>
      <c r="H531" s="350"/>
      <c r="I531" s="351"/>
      <c r="J531" s="350"/>
      <c r="K531" s="350"/>
      <c r="L531" s="350"/>
      <c r="N531" s="351"/>
    </row>
    <row r="532" spans="1:14">
      <c r="A532" s="350"/>
      <c r="B532" s="350"/>
      <c r="C532" s="350"/>
      <c r="D532" s="350"/>
      <c r="E532" s="350"/>
      <c r="F532" s="350"/>
      <c r="G532" s="350"/>
      <c r="H532" s="350"/>
      <c r="I532" s="351"/>
      <c r="J532" s="350"/>
      <c r="K532" s="350"/>
      <c r="L532" s="350"/>
      <c r="N532" s="351"/>
    </row>
    <row r="533" spans="1:14">
      <c r="A533" s="350"/>
      <c r="B533" s="350"/>
      <c r="C533" s="350"/>
      <c r="D533" s="350"/>
      <c r="E533" s="350"/>
      <c r="F533" s="350"/>
      <c r="G533" s="350"/>
      <c r="H533" s="350"/>
      <c r="I533" s="351"/>
      <c r="J533" s="350"/>
      <c r="K533" s="350"/>
      <c r="L533" s="350"/>
      <c r="N533" s="351"/>
    </row>
    <row r="534" spans="1:14">
      <c r="A534" s="350"/>
      <c r="B534" s="350"/>
      <c r="C534" s="350"/>
      <c r="D534" s="350"/>
      <c r="E534" s="350"/>
      <c r="F534" s="350"/>
      <c r="G534" s="350"/>
      <c r="H534" s="350"/>
      <c r="I534" s="351"/>
      <c r="J534" s="350"/>
      <c r="K534" s="350"/>
      <c r="L534" s="350"/>
      <c r="N534" s="351"/>
    </row>
    <row r="535" spans="1:14">
      <c r="A535" s="350"/>
      <c r="B535" s="350"/>
      <c r="C535" s="350"/>
      <c r="D535" s="350"/>
      <c r="E535" s="350"/>
      <c r="F535" s="350"/>
      <c r="G535" s="350"/>
      <c r="H535" s="350"/>
      <c r="I535" s="351"/>
      <c r="J535" s="350"/>
      <c r="K535" s="350"/>
      <c r="L535" s="350"/>
      <c r="N535" s="351"/>
    </row>
    <row r="536" spans="1:14">
      <c r="A536" s="350"/>
      <c r="B536" s="350"/>
      <c r="C536" s="350"/>
      <c r="D536" s="350"/>
      <c r="E536" s="350"/>
      <c r="F536" s="350"/>
      <c r="G536" s="350"/>
      <c r="H536" s="350"/>
      <c r="I536" s="351"/>
      <c r="J536" s="350"/>
      <c r="K536" s="350"/>
      <c r="L536" s="350"/>
      <c r="N536" s="351"/>
    </row>
    <row r="537" spans="1:14">
      <c r="A537" s="350"/>
      <c r="B537" s="350"/>
      <c r="C537" s="350"/>
      <c r="D537" s="350"/>
      <c r="E537" s="350"/>
      <c r="F537" s="350"/>
      <c r="G537" s="350"/>
      <c r="H537" s="350"/>
      <c r="I537" s="351"/>
      <c r="J537" s="350"/>
      <c r="K537" s="350"/>
      <c r="L537" s="350"/>
      <c r="N537" s="351"/>
    </row>
    <row r="538" spans="1:14">
      <c r="A538" s="350"/>
      <c r="B538" s="350"/>
      <c r="C538" s="350"/>
      <c r="D538" s="350"/>
      <c r="E538" s="350"/>
      <c r="F538" s="350"/>
      <c r="G538" s="350"/>
      <c r="H538" s="350"/>
      <c r="I538" s="351"/>
      <c r="J538" s="350"/>
      <c r="K538" s="350"/>
      <c r="L538" s="350"/>
      <c r="N538" s="351"/>
    </row>
    <row r="539" spans="1:14">
      <c r="A539" s="350"/>
      <c r="B539" s="350"/>
      <c r="C539" s="350"/>
      <c r="D539" s="350"/>
      <c r="E539" s="350"/>
      <c r="F539" s="350"/>
      <c r="G539" s="350"/>
      <c r="H539" s="350"/>
      <c r="I539" s="351"/>
      <c r="J539" s="350"/>
      <c r="K539" s="350"/>
      <c r="L539" s="350"/>
      <c r="N539" s="351"/>
    </row>
    <row r="540" spans="1:14">
      <c r="A540" s="350"/>
      <c r="B540" s="350"/>
      <c r="C540" s="350"/>
      <c r="D540" s="350"/>
      <c r="E540" s="350"/>
      <c r="F540" s="350"/>
      <c r="G540" s="350"/>
      <c r="H540" s="350"/>
      <c r="I540" s="351"/>
      <c r="J540" s="350"/>
      <c r="K540" s="350"/>
      <c r="L540" s="350"/>
      <c r="N540" s="351"/>
    </row>
    <row r="541" spans="1:14">
      <c r="A541" s="350"/>
      <c r="B541" s="350"/>
      <c r="C541" s="350"/>
      <c r="D541" s="350"/>
      <c r="E541" s="350"/>
      <c r="F541" s="350"/>
      <c r="G541" s="350"/>
      <c r="H541" s="350"/>
      <c r="I541" s="351"/>
      <c r="J541" s="350"/>
      <c r="K541" s="350"/>
      <c r="L541" s="350"/>
      <c r="N541" s="351"/>
    </row>
    <row r="542" spans="1:14">
      <c r="A542" s="350"/>
      <c r="B542" s="350"/>
      <c r="C542" s="350"/>
      <c r="D542" s="350"/>
      <c r="E542" s="350"/>
      <c r="F542" s="350"/>
      <c r="G542" s="350"/>
      <c r="H542" s="350"/>
      <c r="I542" s="351"/>
      <c r="J542" s="350"/>
      <c r="K542" s="350"/>
      <c r="L542" s="350"/>
      <c r="N542" s="351"/>
    </row>
    <row r="543" spans="1:14">
      <c r="A543" s="350"/>
      <c r="B543" s="350"/>
      <c r="C543" s="350"/>
      <c r="D543" s="350"/>
      <c r="E543" s="350"/>
      <c r="F543" s="350"/>
      <c r="G543" s="350"/>
      <c r="H543" s="350"/>
      <c r="I543" s="351"/>
      <c r="J543" s="350"/>
      <c r="K543" s="350"/>
      <c r="L543" s="350"/>
      <c r="N543" s="351"/>
    </row>
    <row r="544" spans="1:14">
      <c r="A544" s="350"/>
      <c r="B544" s="350"/>
      <c r="C544" s="350"/>
      <c r="D544" s="350"/>
      <c r="E544" s="350"/>
      <c r="F544" s="350"/>
      <c r="G544" s="350"/>
      <c r="H544" s="350"/>
      <c r="I544" s="351"/>
      <c r="J544" s="350"/>
      <c r="K544" s="350"/>
      <c r="L544" s="350"/>
      <c r="N544" s="351"/>
    </row>
    <row r="545" spans="1:14">
      <c r="A545" s="350"/>
      <c r="B545" s="350"/>
      <c r="C545" s="350"/>
      <c r="D545" s="350"/>
      <c r="E545" s="350"/>
      <c r="F545" s="350"/>
      <c r="G545" s="350"/>
      <c r="H545" s="350"/>
      <c r="I545" s="351"/>
      <c r="J545" s="350"/>
      <c r="K545" s="350"/>
      <c r="L545" s="350"/>
      <c r="N545" s="351"/>
    </row>
    <row r="546" spans="1:14">
      <c r="A546" s="350"/>
      <c r="B546" s="350"/>
      <c r="C546" s="350"/>
      <c r="D546" s="350"/>
      <c r="E546" s="350"/>
      <c r="F546" s="350"/>
      <c r="G546" s="350"/>
      <c r="H546" s="350"/>
      <c r="I546" s="351"/>
      <c r="J546" s="350"/>
      <c r="K546" s="350"/>
      <c r="L546" s="350"/>
      <c r="N546" s="351"/>
    </row>
    <row r="547" spans="1:14">
      <c r="A547" s="350"/>
      <c r="B547" s="350"/>
      <c r="C547" s="350"/>
      <c r="D547" s="350"/>
      <c r="E547" s="350"/>
      <c r="F547" s="350"/>
      <c r="G547" s="350"/>
      <c r="H547" s="350"/>
      <c r="I547" s="351"/>
      <c r="J547" s="350"/>
      <c r="K547" s="350"/>
      <c r="L547" s="350"/>
      <c r="N547" s="351"/>
    </row>
    <row r="548" spans="1:14">
      <c r="A548" s="350"/>
      <c r="B548" s="350"/>
      <c r="C548" s="350"/>
      <c r="D548" s="350"/>
      <c r="E548" s="350"/>
      <c r="F548" s="350"/>
      <c r="G548" s="350"/>
      <c r="H548" s="350"/>
      <c r="I548" s="351"/>
      <c r="J548" s="350"/>
      <c r="K548" s="350"/>
      <c r="L548" s="350"/>
      <c r="N548" s="351"/>
    </row>
    <row r="549" spans="1:14">
      <c r="A549" s="350"/>
      <c r="B549" s="350"/>
      <c r="C549" s="350"/>
      <c r="D549" s="350"/>
      <c r="E549" s="350"/>
      <c r="F549" s="350"/>
      <c r="G549" s="350"/>
      <c r="H549" s="350"/>
      <c r="I549" s="351"/>
      <c r="J549" s="350"/>
      <c r="K549" s="350"/>
      <c r="L549" s="350"/>
      <c r="N549" s="351"/>
    </row>
    <row r="550" spans="1:14">
      <c r="A550" s="350"/>
      <c r="B550" s="350"/>
      <c r="C550" s="350"/>
      <c r="D550" s="350"/>
      <c r="E550" s="350"/>
      <c r="F550" s="350"/>
      <c r="G550" s="350"/>
      <c r="H550" s="350"/>
      <c r="I550" s="351"/>
      <c r="J550" s="350"/>
      <c r="K550" s="350"/>
      <c r="L550" s="350"/>
      <c r="N550" s="351"/>
    </row>
    <row r="551" spans="1:14">
      <c r="A551" s="350"/>
      <c r="B551" s="350"/>
      <c r="C551" s="350"/>
      <c r="D551" s="350"/>
      <c r="E551" s="350"/>
      <c r="F551" s="350"/>
      <c r="G551" s="350"/>
      <c r="H551" s="350"/>
      <c r="I551" s="351"/>
      <c r="J551" s="350"/>
      <c r="K551" s="350"/>
      <c r="L551" s="350"/>
      <c r="N551" s="351"/>
    </row>
    <row r="552" spans="1:14">
      <c r="A552" s="350"/>
      <c r="B552" s="350"/>
      <c r="C552" s="350"/>
      <c r="D552" s="350"/>
      <c r="E552" s="350"/>
      <c r="F552" s="350"/>
      <c r="G552" s="350"/>
      <c r="H552" s="350"/>
      <c r="I552" s="351"/>
      <c r="J552" s="350"/>
      <c r="K552" s="350"/>
      <c r="L552" s="350"/>
      <c r="N552" s="351"/>
    </row>
    <row r="553" spans="1:14">
      <c r="A553" s="350"/>
      <c r="B553" s="350"/>
      <c r="C553" s="350"/>
      <c r="D553" s="350"/>
      <c r="E553" s="350"/>
      <c r="F553" s="350"/>
      <c r="G553" s="350"/>
      <c r="H553" s="350"/>
      <c r="I553" s="351"/>
      <c r="J553" s="350"/>
      <c r="K553" s="350"/>
      <c r="L553" s="350"/>
      <c r="N553" s="351"/>
    </row>
    <row r="554" spans="1:14">
      <c r="A554" s="350"/>
      <c r="B554" s="350"/>
      <c r="C554" s="350"/>
      <c r="D554" s="350"/>
      <c r="E554" s="350"/>
      <c r="F554" s="350"/>
      <c r="G554" s="350"/>
      <c r="H554" s="350"/>
      <c r="I554" s="351"/>
      <c r="J554" s="350"/>
      <c r="K554" s="350"/>
      <c r="L554" s="350"/>
      <c r="N554" s="351"/>
    </row>
    <row r="555" spans="1:14">
      <c r="A555" s="350"/>
      <c r="B555" s="350"/>
      <c r="C555" s="350"/>
      <c r="D555" s="350"/>
      <c r="E555" s="350"/>
      <c r="F555" s="350"/>
      <c r="G555" s="350"/>
      <c r="H555" s="350"/>
      <c r="I555" s="351"/>
      <c r="J555" s="350"/>
      <c r="K555" s="350"/>
      <c r="L555" s="350"/>
      <c r="N555" s="351"/>
    </row>
    <row r="556" spans="1:14">
      <c r="A556" s="350"/>
      <c r="B556" s="350"/>
      <c r="C556" s="350"/>
      <c r="D556" s="350"/>
      <c r="E556" s="350"/>
      <c r="F556" s="350"/>
      <c r="G556" s="350"/>
      <c r="H556" s="350"/>
      <c r="I556" s="351"/>
      <c r="J556" s="350"/>
      <c r="K556" s="350"/>
      <c r="L556" s="350"/>
      <c r="N556" s="351"/>
    </row>
    <row r="557" spans="1:14">
      <c r="A557" s="350"/>
      <c r="B557" s="350"/>
      <c r="C557" s="350"/>
      <c r="D557" s="350"/>
      <c r="E557" s="350"/>
      <c r="F557" s="350"/>
      <c r="G557" s="350"/>
      <c r="H557" s="350"/>
      <c r="I557" s="351"/>
      <c r="J557" s="350"/>
      <c r="K557" s="350"/>
      <c r="L557" s="350"/>
      <c r="N557" s="351"/>
    </row>
    <row r="558" spans="1:14">
      <c r="A558" s="350"/>
      <c r="B558" s="350"/>
      <c r="C558" s="350"/>
      <c r="D558" s="350"/>
      <c r="E558" s="350"/>
      <c r="F558" s="350"/>
      <c r="G558" s="350"/>
      <c r="H558" s="350"/>
      <c r="I558" s="351"/>
      <c r="J558" s="350"/>
      <c r="K558" s="350"/>
      <c r="L558" s="350"/>
      <c r="N558" s="351"/>
    </row>
    <row r="559" spans="1:14">
      <c r="A559" s="350"/>
      <c r="B559" s="350"/>
      <c r="C559" s="350"/>
      <c r="D559" s="350"/>
      <c r="E559" s="350"/>
      <c r="F559" s="350"/>
      <c r="G559" s="350"/>
      <c r="H559" s="350"/>
      <c r="I559" s="351"/>
      <c r="J559" s="350"/>
      <c r="K559" s="350"/>
      <c r="L559" s="350"/>
      <c r="N559" s="351"/>
    </row>
    <row r="560" spans="1:14">
      <c r="A560" s="350"/>
      <c r="B560" s="350"/>
      <c r="C560" s="350"/>
      <c r="D560" s="350"/>
      <c r="E560" s="350"/>
      <c r="F560" s="350"/>
      <c r="G560" s="350"/>
      <c r="H560" s="350"/>
      <c r="I560" s="351"/>
      <c r="J560" s="350"/>
      <c r="K560" s="350"/>
      <c r="L560" s="350"/>
      <c r="N560" s="351"/>
    </row>
    <row r="561" spans="1:14">
      <c r="A561" s="350"/>
      <c r="B561" s="350"/>
      <c r="C561" s="350"/>
      <c r="D561" s="350"/>
      <c r="E561" s="350"/>
      <c r="F561" s="350"/>
      <c r="G561" s="350"/>
      <c r="H561" s="350"/>
      <c r="I561" s="351"/>
      <c r="J561" s="350"/>
      <c r="K561" s="350"/>
      <c r="L561" s="350"/>
      <c r="N561" s="351"/>
    </row>
    <row r="562" spans="1:14">
      <c r="A562" s="350"/>
      <c r="B562" s="350"/>
      <c r="C562" s="350"/>
      <c r="D562" s="350"/>
      <c r="E562" s="350"/>
      <c r="F562" s="350"/>
      <c r="G562" s="350"/>
      <c r="H562" s="350"/>
      <c r="I562" s="351"/>
      <c r="J562" s="350"/>
      <c r="K562" s="350"/>
      <c r="L562" s="350"/>
      <c r="N562" s="351"/>
    </row>
    <row r="563" spans="1:14">
      <c r="A563" s="350"/>
      <c r="B563" s="350"/>
      <c r="C563" s="350"/>
      <c r="D563" s="350"/>
      <c r="E563" s="350"/>
      <c r="F563" s="350"/>
      <c r="G563" s="350"/>
      <c r="H563" s="350"/>
      <c r="I563" s="351"/>
      <c r="J563" s="350"/>
      <c r="K563" s="350"/>
      <c r="L563" s="350"/>
      <c r="N563" s="351"/>
    </row>
    <row r="564" spans="1:14">
      <c r="A564" s="350"/>
      <c r="B564" s="350"/>
      <c r="C564" s="350"/>
      <c r="D564" s="350"/>
      <c r="E564" s="350"/>
      <c r="F564" s="350"/>
      <c r="G564" s="350"/>
      <c r="H564" s="350"/>
      <c r="I564" s="351"/>
      <c r="J564" s="350"/>
      <c r="K564" s="350"/>
      <c r="L564" s="350"/>
      <c r="N564" s="351"/>
    </row>
    <row r="565" spans="1:14">
      <c r="A565" s="350"/>
      <c r="B565" s="350"/>
      <c r="C565" s="350"/>
      <c r="D565" s="350"/>
      <c r="E565" s="350"/>
      <c r="F565" s="350"/>
      <c r="G565" s="350"/>
      <c r="H565" s="350"/>
      <c r="I565" s="351"/>
      <c r="J565" s="350"/>
      <c r="K565" s="350"/>
      <c r="L565" s="350"/>
      <c r="N565" s="351"/>
    </row>
    <row r="566" spans="1:14">
      <c r="A566" s="350"/>
      <c r="B566" s="350"/>
      <c r="C566" s="350"/>
      <c r="D566" s="350"/>
      <c r="E566" s="350"/>
      <c r="F566" s="350"/>
      <c r="G566" s="350"/>
      <c r="H566" s="350"/>
      <c r="I566" s="351"/>
      <c r="J566" s="350"/>
      <c r="K566" s="350"/>
      <c r="L566" s="350"/>
      <c r="N566" s="351"/>
    </row>
    <row r="567" spans="1:14">
      <c r="A567" s="350"/>
      <c r="B567" s="350"/>
      <c r="C567" s="350"/>
      <c r="D567" s="350"/>
      <c r="E567" s="350"/>
      <c r="F567" s="350"/>
      <c r="G567" s="350"/>
      <c r="H567" s="350"/>
      <c r="I567" s="351"/>
      <c r="J567" s="350"/>
      <c r="K567" s="350"/>
      <c r="L567" s="350"/>
      <c r="N567" s="351"/>
    </row>
    <row r="568" spans="1:14">
      <c r="A568" s="350"/>
      <c r="B568" s="350"/>
      <c r="C568" s="350"/>
      <c r="D568" s="350"/>
      <c r="E568" s="350"/>
      <c r="F568" s="350"/>
      <c r="G568" s="350"/>
      <c r="H568" s="350"/>
      <c r="I568" s="351"/>
      <c r="J568" s="350"/>
      <c r="K568" s="350"/>
      <c r="L568" s="350"/>
      <c r="N568" s="351"/>
    </row>
    <row r="569" spans="1:14">
      <c r="A569" s="350"/>
      <c r="B569" s="350"/>
      <c r="C569" s="350"/>
      <c r="D569" s="350"/>
      <c r="E569" s="350"/>
      <c r="F569" s="350"/>
      <c r="G569" s="350"/>
      <c r="H569" s="350"/>
      <c r="I569" s="351"/>
      <c r="J569" s="350"/>
      <c r="K569" s="350"/>
      <c r="L569" s="350"/>
      <c r="N569" s="351"/>
    </row>
    <row r="570" spans="1:14">
      <c r="A570" s="350"/>
      <c r="B570" s="350"/>
      <c r="C570" s="350"/>
      <c r="D570" s="350"/>
      <c r="E570" s="350"/>
      <c r="F570" s="350"/>
      <c r="G570" s="350"/>
      <c r="H570" s="350"/>
      <c r="I570" s="351"/>
      <c r="J570" s="350"/>
      <c r="K570" s="350"/>
      <c r="L570" s="350"/>
      <c r="N570" s="351"/>
    </row>
    <row r="571" spans="1:14">
      <c r="A571" s="350"/>
      <c r="B571" s="350"/>
      <c r="C571" s="350"/>
      <c r="D571" s="350"/>
      <c r="E571" s="350"/>
      <c r="F571" s="350"/>
      <c r="G571" s="350"/>
      <c r="H571" s="350"/>
      <c r="I571" s="351"/>
      <c r="J571" s="350"/>
      <c r="K571" s="350"/>
      <c r="L571" s="350"/>
      <c r="N571" s="351"/>
    </row>
    <row r="572" spans="1:14">
      <c r="A572" s="350"/>
      <c r="B572" s="350"/>
      <c r="C572" s="350"/>
      <c r="D572" s="350"/>
      <c r="E572" s="350"/>
      <c r="F572" s="350"/>
      <c r="G572" s="350"/>
      <c r="H572" s="350"/>
      <c r="I572" s="351"/>
      <c r="J572" s="350"/>
      <c r="K572" s="350"/>
      <c r="L572" s="350"/>
      <c r="N572" s="351"/>
    </row>
    <row r="573" spans="1:14">
      <c r="A573" s="350"/>
      <c r="B573" s="350"/>
      <c r="C573" s="350"/>
      <c r="D573" s="350"/>
      <c r="E573" s="350"/>
      <c r="F573" s="350"/>
      <c r="G573" s="350"/>
      <c r="H573" s="350"/>
      <c r="I573" s="351"/>
      <c r="J573" s="350"/>
      <c r="K573" s="350"/>
      <c r="L573" s="350"/>
      <c r="N573" s="351"/>
    </row>
    <row r="574" spans="1:14">
      <c r="A574" s="350"/>
      <c r="B574" s="350"/>
      <c r="C574" s="350"/>
      <c r="D574" s="350"/>
      <c r="E574" s="350"/>
      <c r="F574" s="350"/>
      <c r="G574" s="350"/>
      <c r="H574" s="350"/>
      <c r="I574" s="351"/>
      <c r="J574" s="350"/>
      <c r="K574" s="350"/>
      <c r="L574" s="350"/>
      <c r="N574" s="351"/>
    </row>
    <row r="575" spans="1:14">
      <c r="A575" s="350"/>
      <c r="B575" s="350"/>
      <c r="C575" s="350"/>
      <c r="D575" s="350"/>
      <c r="E575" s="350"/>
      <c r="F575" s="350"/>
      <c r="G575" s="350"/>
      <c r="H575" s="350"/>
      <c r="I575" s="351"/>
      <c r="J575" s="350"/>
      <c r="K575" s="350"/>
      <c r="L575" s="350"/>
      <c r="N575" s="351"/>
    </row>
    <row r="576" spans="1:14">
      <c r="A576" s="350"/>
      <c r="B576" s="350"/>
      <c r="C576" s="350"/>
      <c r="D576" s="350"/>
      <c r="E576" s="350"/>
      <c r="F576" s="350"/>
      <c r="G576" s="350"/>
      <c r="H576" s="350"/>
      <c r="I576" s="351"/>
      <c r="J576" s="350"/>
      <c r="K576" s="350"/>
      <c r="L576" s="350"/>
      <c r="N576" s="351"/>
    </row>
    <row r="577" spans="1:14">
      <c r="A577" s="350"/>
      <c r="B577" s="350"/>
      <c r="C577" s="350"/>
      <c r="D577" s="350"/>
      <c r="E577" s="350"/>
      <c r="F577" s="350"/>
      <c r="G577" s="350"/>
      <c r="H577" s="350"/>
      <c r="I577" s="351"/>
      <c r="J577" s="350"/>
      <c r="K577" s="350"/>
      <c r="L577" s="350"/>
      <c r="N577" s="351"/>
    </row>
    <row r="578" spans="1:14">
      <c r="A578" s="350"/>
      <c r="B578" s="350"/>
      <c r="C578" s="350"/>
      <c r="D578" s="350"/>
      <c r="E578" s="350"/>
      <c r="F578" s="350"/>
      <c r="G578" s="350"/>
      <c r="H578" s="350"/>
      <c r="I578" s="351"/>
      <c r="J578" s="350"/>
      <c r="K578" s="350"/>
      <c r="L578" s="350"/>
      <c r="N578" s="351"/>
    </row>
    <row r="579" spans="1:14">
      <c r="A579" s="350"/>
      <c r="B579" s="350"/>
      <c r="C579" s="350"/>
      <c r="D579" s="350"/>
      <c r="E579" s="350"/>
      <c r="F579" s="350"/>
      <c r="G579" s="350"/>
      <c r="H579" s="350"/>
      <c r="I579" s="351"/>
      <c r="J579" s="350"/>
      <c r="K579" s="350"/>
      <c r="L579" s="350"/>
      <c r="N579" s="351"/>
    </row>
    <row r="580" spans="1:14">
      <c r="A580" s="350"/>
      <c r="B580" s="350"/>
      <c r="C580" s="350"/>
      <c r="D580" s="350"/>
      <c r="E580" s="350"/>
      <c r="F580" s="350"/>
      <c r="G580" s="350"/>
      <c r="H580" s="350"/>
      <c r="I580" s="351"/>
      <c r="J580" s="350"/>
      <c r="K580" s="350"/>
      <c r="L580" s="350"/>
      <c r="N580" s="351"/>
    </row>
    <row r="581" spans="1:14">
      <c r="A581" s="350"/>
      <c r="B581" s="350"/>
      <c r="C581" s="350"/>
      <c r="D581" s="350"/>
      <c r="E581" s="350"/>
      <c r="F581" s="350"/>
      <c r="G581" s="350"/>
      <c r="H581" s="350"/>
      <c r="I581" s="351"/>
      <c r="J581" s="350"/>
      <c r="K581" s="350"/>
      <c r="L581" s="350"/>
      <c r="N581" s="351"/>
    </row>
    <row r="582" spans="1:14">
      <c r="A582" s="350"/>
      <c r="B582" s="350"/>
      <c r="C582" s="350"/>
      <c r="D582" s="350"/>
      <c r="E582" s="350"/>
      <c r="F582" s="350"/>
      <c r="G582" s="350"/>
      <c r="H582" s="350"/>
      <c r="I582" s="351"/>
      <c r="J582" s="350"/>
      <c r="K582" s="350"/>
      <c r="L582" s="350"/>
      <c r="N582" s="351"/>
    </row>
    <row r="583" spans="1:14">
      <c r="A583" s="350"/>
      <c r="B583" s="350"/>
      <c r="C583" s="350"/>
      <c r="D583" s="350"/>
      <c r="E583" s="350"/>
      <c r="F583" s="350"/>
      <c r="G583" s="350"/>
      <c r="H583" s="350"/>
      <c r="I583" s="351"/>
      <c r="J583" s="350"/>
      <c r="K583" s="350"/>
      <c r="L583" s="350"/>
      <c r="N583" s="351"/>
    </row>
    <row r="584" spans="1:14">
      <c r="A584" s="350"/>
      <c r="B584" s="350"/>
      <c r="C584" s="350"/>
      <c r="D584" s="350"/>
      <c r="E584" s="350"/>
      <c r="F584" s="350"/>
      <c r="G584" s="350"/>
      <c r="H584" s="350"/>
      <c r="I584" s="351"/>
      <c r="J584" s="350"/>
      <c r="K584" s="350"/>
      <c r="L584" s="350"/>
      <c r="N584" s="351"/>
    </row>
    <row r="585" spans="1:14">
      <c r="A585" s="350"/>
      <c r="B585" s="350"/>
      <c r="C585" s="350"/>
      <c r="D585" s="350"/>
      <c r="E585" s="350"/>
      <c r="F585" s="350"/>
      <c r="G585" s="350"/>
      <c r="H585" s="350"/>
      <c r="I585" s="351"/>
      <c r="J585" s="350"/>
      <c r="K585" s="350"/>
      <c r="L585" s="350"/>
      <c r="N585" s="351"/>
    </row>
    <row r="586" spans="1:14">
      <c r="A586" s="350"/>
      <c r="B586" s="350"/>
      <c r="C586" s="350"/>
      <c r="D586" s="350"/>
      <c r="E586" s="350"/>
      <c r="F586" s="350"/>
      <c r="G586" s="350"/>
      <c r="H586" s="350"/>
      <c r="I586" s="351"/>
      <c r="J586" s="350"/>
      <c r="K586" s="350"/>
      <c r="L586" s="350"/>
      <c r="N586" s="351"/>
    </row>
    <row r="587" spans="1:14">
      <c r="A587" s="350"/>
      <c r="B587" s="350"/>
      <c r="C587" s="350"/>
      <c r="D587" s="350"/>
      <c r="E587" s="350"/>
      <c r="F587" s="350"/>
      <c r="G587" s="350"/>
      <c r="H587" s="350"/>
      <c r="I587" s="351"/>
      <c r="J587" s="350"/>
      <c r="K587" s="350"/>
      <c r="L587" s="350"/>
      <c r="N587" s="351"/>
    </row>
    <row r="588" spans="1:14">
      <c r="A588" s="350"/>
      <c r="B588" s="350"/>
      <c r="C588" s="350"/>
      <c r="D588" s="350"/>
      <c r="E588" s="350"/>
      <c r="F588" s="350"/>
      <c r="G588" s="350"/>
      <c r="H588" s="350"/>
      <c r="I588" s="351"/>
      <c r="J588" s="350"/>
      <c r="K588" s="350"/>
      <c r="L588" s="350"/>
      <c r="N588" s="351"/>
    </row>
    <row r="589" spans="1:14">
      <c r="A589" s="350"/>
      <c r="B589" s="350"/>
      <c r="C589" s="350"/>
      <c r="D589" s="350"/>
      <c r="E589" s="350"/>
      <c r="F589" s="350"/>
      <c r="G589" s="350"/>
      <c r="H589" s="350"/>
      <c r="I589" s="351"/>
      <c r="J589" s="350"/>
      <c r="K589" s="350"/>
      <c r="L589" s="350"/>
      <c r="N589" s="351"/>
    </row>
    <row r="590" spans="1:14">
      <c r="A590" s="350"/>
      <c r="B590" s="350"/>
      <c r="C590" s="350"/>
      <c r="D590" s="350"/>
      <c r="E590" s="350"/>
      <c r="F590" s="350"/>
      <c r="G590" s="350"/>
      <c r="H590" s="350"/>
      <c r="I590" s="351"/>
      <c r="J590" s="350"/>
      <c r="K590" s="350"/>
      <c r="L590" s="350"/>
      <c r="N590" s="351"/>
    </row>
    <row r="591" spans="1:14">
      <c r="A591" s="350"/>
      <c r="B591" s="350"/>
      <c r="C591" s="350"/>
      <c r="D591" s="350"/>
      <c r="E591" s="350"/>
      <c r="F591" s="350"/>
      <c r="G591" s="350"/>
      <c r="H591" s="350"/>
      <c r="I591" s="351"/>
      <c r="J591" s="350"/>
      <c r="K591" s="350"/>
      <c r="L591" s="350"/>
      <c r="N591" s="351"/>
    </row>
    <row r="592" spans="1:14">
      <c r="A592" s="350"/>
      <c r="B592" s="350"/>
      <c r="C592" s="350"/>
      <c r="D592" s="350"/>
      <c r="E592" s="350"/>
      <c r="F592" s="350"/>
      <c r="G592" s="350"/>
      <c r="H592" s="350"/>
      <c r="I592" s="351"/>
      <c r="J592" s="350"/>
      <c r="K592" s="350"/>
      <c r="L592" s="350"/>
      <c r="N592" s="351"/>
    </row>
    <row r="593" spans="1:14">
      <c r="A593" s="350"/>
      <c r="B593" s="350"/>
      <c r="C593" s="350"/>
      <c r="D593" s="350"/>
      <c r="E593" s="350"/>
      <c r="F593" s="350"/>
      <c r="G593" s="350"/>
      <c r="H593" s="350"/>
      <c r="I593" s="351"/>
      <c r="J593" s="350"/>
      <c r="K593" s="350"/>
      <c r="L593" s="350"/>
      <c r="N593" s="351"/>
    </row>
    <row r="594" spans="1:14">
      <c r="A594" s="350"/>
      <c r="B594" s="350"/>
      <c r="C594" s="350"/>
      <c r="D594" s="350"/>
      <c r="E594" s="350"/>
      <c r="F594" s="350"/>
      <c r="G594" s="350"/>
      <c r="H594" s="350"/>
      <c r="I594" s="351"/>
      <c r="J594" s="350"/>
      <c r="K594" s="350"/>
      <c r="L594" s="350"/>
      <c r="N594" s="351"/>
    </row>
    <row r="595" spans="1:14">
      <c r="A595" s="350"/>
      <c r="B595" s="350"/>
      <c r="C595" s="350"/>
      <c r="D595" s="350"/>
      <c r="E595" s="350"/>
      <c r="F595" s="350"/>
      <c r="G595" s="350"/>
      <c r="H595" s="350"/>
      <c r="I595" s="351"/>
      <c r="J595" s="350"/>
      <c r="K595" s="350"/>
      <c r="L595" s="350"/>
      <c r="N595" s="351"/>
    </row>
    <row r="596" spans="1:14">
      <c r="A596" s="350"/>
      <c r="B596" s="350"/>
      <c r="C596" s="350"/>
      <c r="D596" s="350"/>
      <c r="E596" s="350"/>
      <c r="F596" s="350"/>
      <c r="G596" s="350"/>
      <c r="H596" s="350"/>
      <c r="I596" s="351"/>
      <c r="J596" s="350"/>
      <c r="K596" s="350"/>
      <c r="L596" s="350"/>
      <c r="N596" s="351"/>
    </row>
    <row r="597" spans="1:14">
      <c r="A597" s="350"/>
      <c r="B597" s="350"/>
      <c r="C597" s="350"/>
      <c r="D597" s="350"/>
      <c r="E597" s="350"/>
      <c r="F597" s="350"/>
      <c r="G597" s="350"/>
      <c r="H597" s="350"/>
      <c r="I597" s="351"/>
      <c r="J597" s="350"/>
      <c r="K597" s="350"/>
      <c r="L597" s="350"/>
      <c r="N597" s="351"/>
    </row>
    <row r="598" spans="1:14">
      <c r="A598" s="350"/>
      <c r="B598" s="350"/>
      <c r="C598" s="350"/>
      <c r="D598" s="350"/>
      <c r="E598" s="350"/>
      <c r="F598" s="350"/>
      <c r="G598" s="350"/>
      <c r="H598" s="350"/>
      <c r="I598" s="351"/>
      <c r="J598" s="350"/>
      <c r="K598" s="350"/>
      <c r="L598" s="350"/>
      <c r="N598" s="351"/>
    </row>
    <row r="599" spans="1:14">
      <c r="A599" s="350"/>
      <c r="B599" s="350"/>
      <c r="C599" s="350"/>
      <c r="D599" s="350"/>
      <c r="E599" s="350"/>
      <c r="F599" s="350"/>
      <c r="G599" s="350"/>
      <c r="H599" s="350"/>
      <c r="I599" s="351"/>
      <c r="J599" s="350"/>
      <c r="K599" s="350"/>
      <c r="L599" s="350"/>
      <c r="N599" s="351"/>
    </row>
    <row r="600" spans="1:14">
      <c r="A600" s="350"/>
      <c r="B600" s="350"/>
      <c r="C600" s="350"/>
      <c r="D600" s="350"/>
      <c r="E600" s="350"/>
      <c r="F600" s="350"/>
      <c r="G600" s="350"/>
      <c r="H600" s="350"/>
      <c r="I600" s="351"/>
      <c r="J600" s="350"/>
      <c r="K600" s="350"/>
      <c r="L600" s="350"/>
      <c r="N600" s="351"/>
    </row>
    <row r="601" spans="1:14">
      <c r="A601" s="350"/>
      <c r="B601" s="350"/>
      <c r="C601" s="350"/>
      <c r="D601" s="350"/>
      <c r="E601" s="350"/>
      <c r="F601" s="350"/>
      <c r="G601" s="350"/>
      <c r="H601" s="350"/>
      <c r="I601" s="351"/>
      <c r="J601" s="350"/>
      <c r="K601" s="350"/>
      <c r="L601" s="350"/>
      <c r="N601" s="351"/>
    </row>
    <row r="602" spans="1:14">
      <c r="A602" s="350"/>
      <c r="B602" s="350"/>
      <c r="C602" s="350"/>
      <c r="D602" s="350"/>
      <c r="E602" s="350"/>
      <c r="F602" s="350"/>
      <c r="G602" s="350"/>
      <c r="H602" s="350"/>
      <c r="I602" s="351"/>
      <c r="J602" s="350"/>
      <c r="K602" s="350"/>
      <c r="L602" s="350"/>
      <c r="N602" s="351"/>
    </row>
    <row r="603" spans="1:14">
      <c r="A603" s="350"/>
      <c r="B603" s="350"/>
      <c r="C603" s="350"/>
      <c r="D603" s="350"/>
      <c r="E603" s="350"/>
      <c r="F603" s="350"/>
      <c r="G603" s="350"/>
      <c r="H603" s="350"/>
      <c r="I603" s="351"/>
      <c r="J603" s="350"/>
      <c r="K603" s="350"/>
      <c r="L603" s="350"/>
      <c r="N603" s="351"/>
    </row>
    <row r="604" spans="1:14">
      <c r="A604" s="350"/>
      <c r="B604" s="350"/>
      <c r="C604" s="350"/>
      <c r="D604" s="350"/>
      <c r="E604" s="350"/>
      <c r="F604" s="350"/>
      <c r="G604" s="350"/>
      <c r="H604" s="350"/>
      <c r="I604" s="351"/>
      <c r="J604" s="350"/>
      <c r="K604" s="350"/>
      <c r="L604" s="350"/>
      <c r="N604" s="351"/>
    </row>
    <row r="605" spans="1:14">
      <c r="A605" s="350"/>
      <c r="B605" s="350"/>
      <c r="C605" s="350"/>
      <c r="D605" s="350"/>
      <c r="E605" s="350"/>
      <c r="F605" s="350"/>
      <c r="G605" s="350"/>
      <c r="H605" s="350"/>
      <c r="I605" s="351"/>
      <c r="J605" s="350"/>
      <c r="K605" s="350"/>
      <c r="L605" s="350"/>
      <c r="N605" s="351"/>
    </row>
    <row r="606" spans="1:14">
      <c r="A606" s="350"/>
      <c r="B606" s="350"/>
      <c r="C606" s="350"/>
      <c r="D606" s="350"/>
      <c r="E606" s="350"/>
      <c r="F606" s="350"/>
      <c r="G606" s="350"/>
      <c r="H606" s="350"/>
      <c r="I606" s="351"/>
      <c r="J606" s="350"/>
      <c r="K606" s="350"/>
      <c r="L606" s="350"/>
      <c r="N606" s="351"/>
    </row>
    <row r="607" spans="1:14">
      <c r="A607" s="350"/>
      <c r="B607" s="350"/>
      <c r="C607" s="350"/>
      <c r="D607" s="350"/>
      <c r="E607" s="350"/>
      <c r="F607" s="350"/>
      <c r="G607" s="350"/>
      <c r="H607" s="350"/>
      <c r="I607" s="351"/>
      <c r="J607" s="350"/>
      <c r="K607" s="350"/>
      <c r="L607" s="350"/>
      <c r="N607" s="351"/>
    </row>
    <row r="608" spans="1:14">
      <c r="A608" s="350"/>
      <c r="B608" s="350"/>
      <c r="C608" s="350"/>
      <c r="D608" s="350"/>
      <c r="E608" s="350"/>
      <c r="F608" s="350"/>
      <c r="G608" s="350"/>
      <c r="H608" s="350"/>
      <c r="I608" s="351"/>
      <c r="J608" s="350"/>
      <c r="K608" s="350"/>
      <c r="L608" s="350"/>
      <c r="N608" s="351"/>
    </row>
    <row r="609" spans="1:14">
      <c r="A609" s="350"/>
      <c r="B609" s="350"/>
      <c r="C609" s="350"/>
      <c r="D609" s="350"/>
      <c r="E609" s="350"/>
      <c r="F609" s="350"/>
      <c r="G609" s="350"/>
      <c r="H609" s="350"/>
      <c r="I609" s="351"/>
      <c r="J609" s="350"/>
      <c r="K609" s="350"/>
      <c r="L609" s="350"/>
      <c r="N609" s="351"/>
    </row>
    <row r="610" spans="1:14">
      <c r="A610" s="350"/>
      <c r="B610" s="350"/>
      <c r="C610" s="350"/>
      <c r="D610" s="350"/>
      <c r="E610" s="350"/>
      <c r="F610" s="350"/>
      <c r="G610" s="350"/>
      <c r="H610" s="350"/>
      <c r="I610" s="351"/>
      <c r="J610" s="350"/>
      <c r="K610" s="350"/>
      <c r="L610" s="350"/>
      <c r="N610" s="351"/>
    </row>
    <row r="611" spans="1:14">
      <c r="A611" s="350"/>
      <c r="B611" s="350"/>
      <c r="C611" s="350"/>
      <c r="D611" s="350"/>
      <c r="E611" s="350"/>
      <c r="F611" s="350"/>
      <c r="G611" s="350"/>
      <c r="H611" s="350"/>
      <c r="I611" s="351"/>
      <c r="J611" s="350"/>
      <c r="K611" s="350"/>
      <c r="L611" s="350"/>
      <c r="N611" s="351"/>
    </row>
    <row r="612" spans="1:14">
      <c r="A612" s="350"/>
      <c r="B612" s="350"/>
      <c r="C612" s="350"/>
      <c r="D612" s="350"/>
      <c r="E612" s="350"/>
      <c r="F612" s="350"/>
      <c r="G612" s="350"/>
      <c r="H612" s="350"/>
      <c r="I612" s="351"/>
      <c r="J612" s="350"/>
      <c r="K612" s="350"/>
      <c r="L612" s="350"/>
      <c r="N612" s="351"/>
    </row>
    <row r="613" spans="1:14">
      <c r="A613" s="350"/>
      <c r="B613" s="350"/>
      <c r="C613" s="350"/>
      <c r="D613" s="350"/>
      <c r="E613" s="350"/>
      <c r="F613" s="350"/>
      <c r="G613" s="350"/>
      <c r="H613" s="350"/>
      <c r="I613" s="351"/>
      <c r="J613" s="350"/>
      <c r="K613" s="350"/>
      <c r="L613" s="350"/>
      <c r="N613" s="351"/>
    </row>
    <row r="614" spans="1:14">
      <c r="A614" s="350"/>
      <c r="B614" s="350"/>
      <c r="C614" s="350"/>
      <c r="D614" s="350"/>
      <c r="E614" s="350"/>
      <c r="F614" s="350"/>
      <c r="G614" s="350"/>
      <c r="H614" s="350"/>
      <c r="I614" s="351"/>
      <c r="J614" s="350"/>
      <c r="K614" s="350"/>
      <c r="L614" s="350"/>
      <c r="N614" s="351"/>
    </row>
    <row r="615" spans="1:14">
      <c r="A615" s="350"/>
      <c r="B615" s="350"/>
      <c r="C615" s="350"/>
      <c r="D615" s="350"/>
      <c r="E615" s="350"/>
      <c r="F615" s="350"/>
      <c r="G615" s="350"/>
      <c r="H615" s="350"/>
      <c r="I615" s="351"/>
      <c r="J615" s="350"/>
      <c r="K615" s="350"/>
      <c r="L615" s="350"/>
      <c r="N615" s="351"/>
    </row>
    <row r="616" spans="1:14">
      <c r="A616" s="350"/>
      <c r="B616" s="350"/>
      <c r="C616" s="350"/>
      <c r="D616" s="350"/>
      <c r="E616" s="350"/>
      <c r="F616" s="350"/>
      <c r="G616" s="350"/>
      <c r="H616" s="350"/>
      <c r="I616" s="351"/>
      <c r="J616" s="350"/>
      <c r="K616" s="350"/>
      <c r="L616" s="350"/>
      <c r="N616" s="351"/>
    </row>
    <row r="617" spans="1:14">
      <c r="A617" s="350"/>
      <c r="B617" s="350"/>
      <c r="C617" s="350"/>
      <c r="D617" s="350"/>
      <c r="E617" s="350"/>
      <c r="F617" s="350"/>
      <c r="G617" s="350"/>
      <c r="H617" s="350"/>
      <c r="I617" s="351"/>
      <c r="J617" s="350"/>
      <c r="K617" s="350"/>
      <c r="L617" s="350"/>
      <c r="N617" s="351"/>
    </row>
    <row r="618" spans="1:14">
      <c r="A618" s="350"/>
      <c r="B618" s="350"/>
      <c r="C618" s="350"/>
      <c r="D618" s="350"/>
      <c r="E618" s="350"/>
      <c r="F618" s="350"/>
      <c r="G618" s="350"/>
      <c r="H618" s="350"/>
      <c r="I618" s="351"/>
      <c r="J618" s="350"/>
      <c r="K618" s="350"/>
      <c r="L618" s="350"/>
      <c r="N618" s="351"/>
    </row>
    <row r="619" spans="1:14">
      <c r="A619" s="350"/>
      <c r="B619" s="350"/>
      <c r="C619" s="350"/>
      <c r="D619" s="350"/>
      <c r="E619" s="350"/>
      <c r="F619" s="350"/>
      <c r="G619" s="350"/>
      <c r="H619" s="350"/>
      <c r="I619" s="351"/>
      <c r="J619" s="350"/>
      <c r="K619" s="350"/>
      <c r="L619" s="350"/>
      <c r="N619" s="351"/>
    </row>
    <row r="620" spans="1:14">
      <c r="A620" s="350"/>
      <c r="B620" s="350"/>
      <c r="C620" s="350"/>
      <c r="D620" s="350"/>
      <c r="E620" s="350"/>
      <c r="F620" s="350"/>
      <c r="G620" s="350"/>
      <c r="H620" s="350"/>
      <c r="I620" s="351"/>
      <c r="J620" s="350"/>
      <c r="K620" s="350"/>
      <c r="L620" s="350"/>
      <c r="N620" s="351"/>
    </row>
    <row r="621" spans="1:14">
      <c r="A621" s="350"/>
      <c r="B621" s="350"/>
      <c r="C621" s="350"/>
      <c r="D621" s="350"/>
      <c r="E621" s="350"/>
      <c r="F621" s="350"/>
      <c r="G621" s="350"/>
      <c r="H621" s="350"/>
      <c r="I621" s="351"/>
      <c r="J621" s="350"/>
      <c r="K621" s="350"/>
      <c r="L621" s="350"/>
      <c r="N621" s="351"/>
    </row>
    <row r="622" spans="1:14">
      <c r="A622" s="350"/>
      <c r="B622" s="350"/>
      <c r="C622" s="350"/>
      <c r="D622" s="350"/>
      <c r="E622" s="350"/>
      <c r="F622" s="350"/>
      <c r="G622" s="350"/>
      <c r="H622" s="350"/>
      <c r="I622" s="351"/>
      <c r="J622" s="350"/>
      <c r="K622" s="350"/>
      <c r="L622" s="350"/>
      <c r="N622" s="351"/>
    </row>
    <row r="623" spans="1:14">
      <c r="A623" s="350"/>
      <c r="B623" s="350"/>
      <c r="C623" s="350"/>
      <c r="D623" s="350"/>
      <c r="E623" s="350"/>
      <c r="F623" s="350"/>
      <c r="G623" s="350"/>
      <c r="H623" s="350"/>
      <c r="I623" s="351"/>
      <c r="J623" s="350"/>
      <c r="K623" s="350"/>
      <c r="L623" s="350"/>
      <c r="N623" s="351"/>
    </row>
    <row r="624" spans="1:14">
      <c r="A624" s="350"/>
      <c r="B624" s="350"/>
      <c r="C624" s="350"/>
      <c r="D624" s="350"/>
      <c r="E624" s="350"/>
      <c r="F624" s="350"/>
      <c r="G624" s="350"/>
      <c r="H624" s="350"/>
      <c r="I624" s="351"/>
      <c r="J624" s="350"/>
      <c r="K624" s="350"/>
      <c r="L624" s="350"/>
      <c r="N624" s="351"/>
    </row>
    <row r="625" spans="1:14">
      <c r="A625" s="350"/>
      <c r="B625" s="350"/>
      <c r="C625" s="350"/>
      <c r="D625" s="350"/>
      <c r="E625" s="350"/>
      <c r="F625" s="350"/>
      <c r="G625" s="350"/>
      <c r="H625" s="350"/>
      <c r="I625" s="351"/>
      <c r="J625" s="350"/>
      <c r="K625" s="350"/>
      <c r="L625" s="350"/>
      <c r="N625" s="351"/>
    </row>
    <row r="626" spans="1:14">
      <c r="A626" s="350"/>
      <c r="B626" s="350"/>
      <c r="C626" s="350"/>
      <c r="D626" s="350"/>
      <c r="E626" s="350"/>
      <c r="F626" s="350"/>
      <c r="G626" s="350"/>
      <c r="H626" s="350"/>
      <c r="I626" s="351"/>
      <c r="J626" s="350"/>
      <c r="K626" s="350"/>
      <c r="L626" s="350"/>
      <c r="N626" s="351"/>
    </row>
    <row r="627" spans="1:14">
      <c r="A627" s="350"/>
      <c r="B627" s="350"/>
      <c r="C627" s="350"/>
      <c r="D627" s="350"/>
      <c r="E627" s="350"/>
      <c r="F627" s="350"/>
      <c r="G627" s="350"/>
      <c r="H627" s="350"/>
      <c r="I627" s="351"/>
      <c r="J627" s="350"/>
      <c r="K627" s="350"/>
      <c r="L627" s="350"/>
      <c r="N627" s="351"/>
    </row>
    <row r="628" spans="1:14">
      <c r="A628" s="350"/>
      <c r="B628" s="350"/>
      <c r="C628" s="350"/>
      <c r="D628" s="350"/>
      <c r="E628" s="350"/>
      <c r="F628" s="350"/>
      <c r="G628" s="350"/>
      <c r="H628" s="350"/>
      <c r="I628" s="351"/>
      <c r="J628" s="350"/>
      <c r="K628" s="350"/>
      <c r="L628" s="350"/>
      <c r="N628" s="351"/>
    </row>
    <row r="629" spans="1:14">
      <c r="A629" s="350"/>
      <c r="B629" s="350"/>
      <c r="C629" s="350"/>
      <c r="D629" s="350"/>
      <c r="E629" s="350"/>
      <c r="F629" s="350"/>
      <c r="G629" s="350"/>
      <c r="H629" s="350"/>
      <c r="I629" s="351"/>
      <c r="J629" s="350"/>
      <c r="K629" s="350"/>
      <c r="L629" s="350"/>
      <c r="N629" s="351"/>
    </row>
    <row r="630" spans="1:14">
      <c r="A630" s="350"/>
      <c r="B630" s="350"/>
      <c r="C630" s="350"/>
      <c r="D630" s="350"/>
      <c r="E630" s="350"/>
      <c r="F630" s="350"/>
      <c r="G630" s="350"/>
      <c r="H630" s="350"/>
      <c r="I630" s="351"/>
      <c r="J630" s="350"/>
      <c r="K630" s="350"/>
      <c r="L630" s="350"/>
      <c r="N630" s="351"/>
    </row>
    <row r="631" spans="1:14">
      <c r="A631" s="350"/>
      <c r="B631" s="350"/>
      <c r="C631" s="350"/>
      <c r="D631" s="350"/>
      <c r="E631" s="350"/>
      <c r="F631" s="350"/>
      <c r="G631" s="350"/>
      <c r="H631" s="350"/>
      <c r="I631" s="351"/>
      <c r="J631" s="350"/>
      <c r="K631" s="350"/>
      <c r="L631" s="350"/>
      <c r="N631" s="351"/>
    </row>
    <row r="632" spans="1:14">
      <c r="A632" s="350"/>
      <c r="B632" s="350"/>
      <c r="C632" s="350"/>
      <c r="D632" s="350"/>
      <c r="E632" s="350"/>
      <c r="F632" s="350"/>
      <c r="G632" s="350"/>
      <c r="H632" s="350"/>
      <c r="I632" s="351"/>
      <c r="J632" s="350"/>
      <c r="K632" s="350"/>
      <c r="L632" s="350"/>
      <c r="N632" s="351"/>
    </row>
    <row r="633" spans="1:14">
      <c r="A633" s="350"/>
      <c r="B633" s="350"/>
      <c r="C633" s="350"/>
      <c r="D633" s="350"/>
      <c r="E633" s="350"/>
      <c r="F633" s="350"/>
      <c r="G633" s="350"/>
      <c r="H633" s="350"/>
      <c r="I633" s="351"/>
      <c r="J633" s="350"/>
      <c r="K633" s="350"/>
      <c r="L633" s="350"/>
      <c r="N633" s="351"/>
    </row>
    <row r="634" spans="1:14">
      <c r="A634" s="350"/>
      <c r="B634" s="350"/>
      <c r="C634" s="350"/>
      <c r="D634" s="350"/>
      <c r="E634" s="350"/>
      <c r="F634" s="350"/>
      <c r="G634" s="350"/>
      <c r="H634" s="350"/>
      <c r="I634" s="351"/>
      <c r="J634" s="350"/>
      <c r="K634" s="350"/>
      <c r="L634" s="350"/>
      <c r="N634" s="351"/>
    </row>
    <row r="635" spans="1:14">
      <c r="A635" s="350"/>
      <c r="B635" s="350"/>
      <c r="C635" s="350"/>
      <c r="D635" s="350"/>
      <c r="E635" s="350"/>
      <c r="F635" s="350"/>
      <c r="G635" s="350"/>
      <c r="H635" s="350"/>
      <c r="I635" s="351"/>
      <c r="J635" s="350"/>
      <c r="K635" s="350"/>
      <c r="L635" s="350"/>
      <c r="N635" s="351"/>
    </row>
    <row r="636" spans="1:14">
      <c r="A636" s="350"/>
      <c r="B636" s="350"/>
      <c r="C636" s="350"/>
      <c r="D636" s="350"/>
      <c r="E636" s="350"/>
      <c r="F636" s="350"/>
      <c r="G636" s="350"/>
      <c r="H636" s="350"/>
      <c r="I636" s="351"/>
      <c r="J636" s="350"/>
      <c r="K636" s="350"/>
      <c r="L636" s="350"/>
      <c r="N636" s="351"/>
    </row>
    <row r="637" spans="1:14">
      <c r="A637" s="350"/>
      <c r="B637" s="350"/>
      <c r="C637" s="350"/>
      <c r="D637" s="350"/>
      <c r="E637" s="350"/>
      <c r="F637" s="350"/>
      <c r="G637" s="350"/>
      <c r="H637" s="350"/>
      <c r="I637" s="351"/>
      <c r="J637" s="350"/>
      <c r="K637" s="350"/>
      <c r="L637" s="350"/>
      <c r="N637" s="351"/>
    </row>
    <row r="638" spans="1:14">
      <c r="A638" s="350"/>
      <c r="B638" s="350"/>
      <c r="C638" s="350"/>
      <c r="D638" s="350"/>
      <c r="E638" s="350"/>
      <c r="F638" s="350"/>
      <c r="G638" s="350"/>
      <c r="H638" s="350"/>
      <c r="I638" s="351"/>
      <c r="J638" s="350"/>
      <c r="K638" s="350"/>
      <c r="L638" s="350"/>
      <c r="N638" s="351"/>
    </row>
    <row r="639" spans="1:14">
      <c r="A639" s="350"/>
      <c r="B639" s="350"/>
      <c r="C639" s="350"/>
      <c r="D639" s="350"/>
      <c r="E639" s="350"/>
      <c r="F639" s="350"/>
      <c r="G639" s="350"/>
      <c r="H639" s="350"/>
      <c r="I639" s="351"/>
      <c r="J639" s="350"/>
      <c r="K639" s="350"/>
      <c r="L639" s="350"/>
      <c r="N639" s="351"/>
    </row>
    <row r="640" spans="1:14">
      <c r="A640" s="350"/>
      <c r="B640" s="350"/>
      <c r="C640" s="350"/>
      <c r="D640" s="350"/>
      <c r="E640" s="350"/>
      <c r="F640" s="350"/>
      <c r="G640" s="350"/>
      <c r="H640" s="350"/>
      <c r="I640" s="351"/>
      <c r="J640" s="350"/>
      <c r="K640" s="350"/>
      <c r="L640" s="350"/>
      <c r="N640" s="351"/>
    </row>
    <row r="641" spans="1:14">
      <c r="A641" s="350"/>
      <c r="B641" s="350"/>
      <c r="C641" s="350"/>
      <c r="D641" s="350"/>
      <c r="E641" s="350"/>
      <c r="F641" s="350"/>
      <c r="G641" s="350"/>
      <c r="H641" s="350"/>
      <c r="I641" s="351"/>
      <c r="J641" s="350"/>
      <c r="K641" s="350"/>
      <c r="L641" s="350"/>
      <c r="N641" s="351"/>
    </row>
    <row r="642" spans="1:14">
      <c r="A642" s="350"/>
      <c r="B642" s="350"/>
      <c r="C642" s="350"/>
      <c r="D642" s="350"/>
      <c r="E642" s="350"/>
      <c r="F642" s="350"/>
      <c r="G642" s="350"/>
      <c r="H642" s="350"/>
      <c r="I642" s="351"/>
      <c r="J642" s="350"/>
      <c r="K642" s="350"/>
      <c r="L642" s="350"/>
      <c r="N642" s="351"/>
    </row>
    <row r="643" spans="1:14">
      <c r="A643" s="350"/>
      <c r="B643" s="350"/>
      <c r="C643" s="350"/>
      <c r="D643" s="350"/>
      <c r="E643" s="350"/>
      <c r="F643" s="350"/>
      <c r="G643" s="350"/>
      <c r="H643" s="350"/>
      <c r="I643" s="351"/>
      <c r="J643" s="350"/>
      <c r="K643" s="350"/>
      <c r="L643" s="350"/>
      <c r="N643" s="351"/>
    </row>
    <row r="644" spans="1:14">
      <c r="A644" s="350"/>
      <c r="B644" s="350"/>
      <c r="C644" s="350"/>
      <c r="D644" s="350"/>
      <c r="E644" s="350"/>
      <c r="F644" s="350"/>
      <c r="G644" s="350"/>
      <c r="H644" s="350"/>
      <c r="I644" s="351"/>
      <c r="J644" s="350"/>
      <c r="K644" s="350"/>
      <c r="L644" s="350"/>
      <c r="N644" s="351"/>
    </row>
    <row r="645" spans="1:14">
      <c r="A645" s="350"/>
      <c r="B645" s="350"/>
      <c r="C645" s="350"/>
      <c r="D645" s="350"/>
      <c r="E645" s="350"/>
      <c r="F645" s="350"/>
      <c r="G645" s="350"/>
      <c r="H645" s="350"/>
      <c r="I645" s="351"/>
      <c r="J645" s="350"/>
      <c r="K645" s="350"/>
      <c r="L645" s="350"/>
      <c r="N645" s="351"/>
    </row>
    <row r="646" spans="1:14">
      <c r="A646" s="350"/>
      <c r="B646" s="350"/>
      <c r="C646" s="350"/>
      <c r="D646" s="350"/>
      <c r="E646" s="350"/>
      <c r="F646" s="350"/>
      <c r="G646" s="350"/>
      <c r="H646" s="350"/>
      <c r="I646" s="351"/>
      <c r="J646" s="350"/>
      <c r="K646" s="350"/>
      <c r="L646" s="350"/>
      <c r="N646" s="351"/>
    </row>
    <row r="647" spans="1:14">
      <c r="A647" s="350"/>
      <c r="B647" s="350"/>
      <c r="C647" s="350"/>
      <c r="D647" s="350"/>
      <c r="E647" s="350"/>
      <c r="F647" s="350"/>
      <c r="G647" s="350"/>
      <c r="H647" s="350"/>
      <c r="I647" s="351"/>
      <c r="J647" s="350"/>
      <c r="K647" s="350"/>
      <c r="L647" s="350"/>
      <c r="N647" s="351"/>
    </row>
    <row r="648" spans="1:14">
      <c r="A648" s="350"/>
      <c r="B648" s="350"/>
      <c r="C648" s="350"/>
      <c r="D648" s="350"/>
      <c r="E648" s="350"/>
      <c r="F648" s="350"/>
      <c r="G648" s="350"/>
      <c r="H648" s="350"/>
      <c r="I648" s="351"/>
      <c r="J648" s="350"/>
      <c r="K648" s="350"/>
      <c r="L648" s="350"/>
      <c r="N648" s="351"/>
    </row>
    <row r="649" spans="1:14">
      <c r="A649" s="350"/>
      <c r="B649" s="350"/>
      <c r="C649" s="350"/>
      <c r="D649" s="350"/>
      <c r="E649" s="350"/>
      <c r="F649" s="350"/>
      <c r="G649" s="350"/>
      <c r="H649" s="350"/>
      <c r="I649" s="351"/>
      <c r="J649" s="350"/>
      <c r="K649" s="350"/>
      <c r="L649" s="350"/>
      <c r="N649" s="351"/>
    </row>
    <row r="650" spans="1:14">
      <c r="A650" s="350"/>
      <c r="B650" s="350"/>
      <c r="C650" s="350"/>
      <c r="D650" s="350"/>
      <c r="E650" s="350"/>
      <c r="F650" s="350"/>
      <c r="G650" s="350"/>
      <c r="H650" s="350"/>
      <c r="I650" s="351"/>
      <c r="J650" s="350"/>
      <c r="K650" s="350"/>
      <c r="L650" s="350"/>
      <c r="N650" s="351"/>
    </row>
    <row r="651" spans="1:14">
      <c r="A651" s="350"/>
      <c r="B651" s="350"/>
      <c r="C651" s="350"/>
      <c r="D651" s="350"/>
      <c r="E651" s="350"/>
      <c r="F651" s="350"/>
      <c r="G651" s="350"/>
      <c r="H651" s="350"/>
      <c r="I651" s="351"/>
      <c r="J651" s="350"/>
      <c r="K651" s="350"/>
      <c r="L651" s="350"/>
      <c r="N651" s="351"/>
    </row>
    <row r="652" spans="1:14">
      <c r="A652" s="350"/>
      <c r="B652" s="350"/>
      <c r="C652" s="350"/>
      <c r="D652" s="350"/>
      <c r="E652" s="350"/>
      <c r="F652" s="350"/>
      <c r="G652" s="350"/>
      <c r="H652" s="350"/>
      <c r="I652" s="351"/>
      <c r="J652" s="350"/>
      <c r="K652" s="350"/>
      <c r="L652" s="350"/>
      <c r="N652" s="351"/>
    </row>
    <row r="653" spans="1:14">
      <c r="A653" s="350"/>
      <c r="B653" s="350"/>
      <c r="C653" s="350"/>
      <c r="D653" s="350"/>
      <c r="E653" s="350"/>
      <c r="F653" s="350"/>
      <c r="G653" s="350"/>
      <c r="H653" s="350"/>
      <c r="I653" s="351"/>
      <c r="J653" s="350"/>
      <c r="K653" s="350"/>
      <c r="L653" s="350"/>
      <c r="N653" s="351"/>
    </row>
    <row r="654" spans="1:14">
      <c r="A654" s="350"/>
      <c r="B654" s="350"/>
      <c r="C654" s="350"/>
      <c r="D654" s="350"/>
      <c r="E654" s="350"/>
      <c r="F654" s="350"/>
      <c r="G654" s="350"/>
      <c r="H654" s="350"/>
      <c r="I654" s="351"/>
      <c r="J654" s="350"/>
      <c r="K654" s="350"/>
      <c r="L654" s="350"/>
      <c r="N654" s="351"/>
    </row>
    <row r="655" spans="1:14">
      <c r="A655" s="350"/>
      <c r="B655" s="350"/>
      <c r="C655" s="350"/>
      <c r="D655" s="350"/>
      <c r="E655" s="350"/>
      <c r="F655" s="350"/>
      <c r="G655" s="350"/>
      <c r="H655" s="350"/>
      <c r="I655" s="351"/>
      <c r="J655" s="350"/>
      <c r="K655" s="350"/>
      <c r="L655" s="350"/>
      <c r="N655" s="351"/>
    </row>
    <row r="656" spans="1:14">
      <c r="A656" s="350"/>
      <c r="B656" s="350"/>
      <c r="C656" s="350"/>
      <c r="D656" s="350"/>
      <c r="E656" s="350"/>
      <c r="F656" s="350"/>
      <c r="G656" s="350"/>
      <c r="H656" s="350"/>
      <c r="I656" s="351"/>
      <c r="J656" s="350"/>
      <c r="K656" s="350"/>
      <c r="L656" s="350"/>
      <c r="N656" s="351"/>
    </row>
    <row r="657" spans="1:14">
      <c r="A657" s="350"/>
      <c r="B657" s="350"/>
      <c r="C657" s="350"/>
      <c r="D657" s="350"/>
      <c r="E657" s="350"/>
      <c r="F657" s="350"/>
      <c r="G657" s="350"/>
      <c r="H657" s="350"/>
      <c r="I657" s="351"/>
      <c r="J657" s="350"/>
      <c r="K657" s="350"/>
      <c r="L657" s="350"/>
      <c r="N657" s="351"/>
    </row>
    <row r="658" spans="1:14">
      <c r="A658" s="350"/>
      <c r="B658" s="350"/>
      <c r="C658" s="350"/>
      <c r="D658" s="350"/>
      <c r="E658" s="350"/>
      <c r="F658" s="350"/>
      <c r="G658" s="350"/>
      <c r="H658" s="350"/>
      <c r="I658" s="351"/>
      <c r="J658" s="350"/>
      <c r="K658" s="350"/>
      <c r="L658" s="350"/>
      <c r="N658" s="351"/>
    </row>
    <row r="659" spans="1:14">
      <c r="A659" s="350"/>
      <c r="B659" s="350"/>
      <c r="C659" s="350"/>
      <c r="D659" s="350"/>
      <c r="E659" s="350"/>
      <c r="F659" s="350"/>
      <c r="G659" s="350"/>
      <c r="H659" s="350"/>
      <c r="I659" s="351"/>
      <c r="J659" s="350"/>
      <c r="K659" s="350"/>
      <c r="L659" s="350"/>
      <c r="N659" s="351"/>
    </row>
    <row r="660" spans="1:14">
      <c r="A660" s="350"/>
      <c r="B660" s="350"/>
      <c r="C660" s="350"/>
      <c r="D660" s="350"/>
      <c r="E660" s="350"/>
      <c r="F660" s="350"/>
      <c r="G660" s="350"/>
      <c r="H660" s="350"/>
      <c r="I660" s="351"/>
      <c r="J660" s="350"/>
      <c r="K660" s="350"/>
      <c r="L660" s="350"/>
      <c r="N660" s="351"/>
    </row>
    <row r="661" spans="1:14">
      <c r="A661" s="350"/>
      <c r="B661" s="350"/>
      <c r="C661" s="350"/>
      <c r="D661" s="350"/>
      <c r="E661" s="350"/>
      <c r="F661" s="350"/>
      <c r="G661" s="350"/>
      <c r="H661" s="350"/>
      <c r="I661" s="351"/>
      <c r="J661" s="350"/>
      <c r="K661" s="350"/>
      <c r="L661" s="350"/>
      <c r="N661" s="351"/>
    </row>
    <row r="662" spans="1:14">
      <c r="A662" s="350"/>
      <c r="B662" s="350"/>
      <c r="C662" s="350"/>
      <c r="D662" s="350"/>
      <c r="E662" s="350"/>
      <c r="F662" s="350"/>
      <c r="G662" s="350"/>
      <c r="H662" s="350"/>
      <c r="I662" s="351"/>
      <c r="J662" s="350"/>
      <c r="K662" s="350"/>
      <c r="L662" s="350"/>
      <c r="N662" s="351"/>
    </row>
    <row r="663" spans="1:14">
      <c r="A663" s="350"/>
      <c r="B663" s="350"/>
      <c r="C663" s="350"/>
      <c r="D663" s="350"/>
      <c r="E663" s="350"/>
      <c r="F663" s="350"/>
      <c r="G663" s="350"/>
      <c r="H663" s="350"/>
      <c r="I663" s="351"/>
      <c r="J663" s="350"/>
      <c r="K663" s="350"/>
      <c r="L663" s="350"/>
      <c r="N663" s="351"/>
    </row>
    <row r="664" spans="1:14">
      <c r="A664" s="350"/>
      <c r="B664" s="350"/>
      <c r="C664" s="350"/>
      <c r="D664" s="350"/>
      <c r="E664" s="350"/>
      <c r="F664" s="350"/>
      <c r="G664" s="350"/>
      <c r="H664" s="350"/>
      <c r="I664" s="351"/>
      <c r="J664" s="350"/>
      <c r="K664" s="350"/>
      <c r="L664" s="350"/>
      <c r="N664" s="351"/>
    </row>
    <row r="665" spans="1:14">
      <c r="A665" s="350"/>
      <c r="B665" s="350"/>
      <c r="C665" s="350"/>
      <c r="D665" s="350"/>
      <c r="E665" s="350"/>
      <c r="F665" s="350"/>
      <c r="G665" s="350"/>
      <c r="H665" s="350"/>
      <c r="I665" s="351"/>
      <c r="J665" s="350"/>
      <c r="K665" s="350"/>
      <c r="L665" s="350"/>
      <c r="N665" s="351"/>
    </row>
    <row r="666" spans="1:14">
      <c r="A666" s="350"/>
      <c r="B666" s="350"/>
      <c r="C666" s="350"/>
      <c r="D666" s="350"/>
      <c r="E666" s="350"/>
      <c r="F666" s="350"/>
      <c r="G666" s="350"/>
      <c r="H666" s="350"/>
      <c r="I666" s="351"/>
      <c r="J666" s="350"/>
      <c r="K666" s="350"/>
      <c r="L666" s="350"/>
      <c r="N666" s="351"/>
    </row>
    <row r="667" spans="1:14">
      <c r="A667" s="350"/>
      <c r="B667" s="350"/>
      <c r="C667" s="350"/>
      <c r="D667" s="350"/>
      <c r="E667" s="350"/>
      <c r="F667" s="350"/>
      <c r="G667" s="350"/>
      <c r="H667" s="350"/>
      <c r="I667" s="351"/>
      <c r="J667" s="350"/>
      <c r="K667" s="350"/>
      <c r="L667" s="350"/>
      <c r="N667" s="351"/>
    </row>
    <row r="668" spans="1:14">
      <c r="A668" s="350"/>
      <c r="B668" s="350"/>
      <c r="C668" s="350"/>
      <c r="D668" s="350"/>
      <c r="E668" s="350"/>
      <c r="F668" s="350"/>
      <c r="G668" s="350"/>
      <c r="H668" s="350"/>
      <c r="I668" s="351"/>
      <c r="J668" s="350"/>
      <c r="K668" s="350"/>
      <c r="L668" s="350"/>
      <c r="N668" s="351"/>
    </row>
    <row r="669" spans="1:14">
      <c r="A669" s="350"/>
      <c r="B669" s="350"/>
      <c r="C669" s="350"/>
      <c r="D669" s="350"/>
      <c r="E669" s="350"/>
      <c r="F669" s="350"/>
      <c r="G669" s="350"/>
      <c r="H669" s="350"/>
      <c r="I669" s="351"/>
      <c r="J669" s="350"/>
      <c r="K669" s="350"/>
      <c r="L669" s="350"/>
      <c r="N669" s="351"/>
    </row>
    <row r="670" spans="1:14">
      <c r="A670" s="350"/>
      <c r="B670" s="350"/>
      <c r="C670" s="350"/>
      <c r="D670" s="350"/>
      <c r="E670" s="350"/>
      <c r="F670" s="350"/>
      <c r="G670" s="350"/>
      <c r="H670" s="350"/>
      <c r="I670" s="351"/>
      <c r="J670" s="350"/>
      <c r="K670" s="350"/>
      <c r="L670" s="350"/>
      <c r="N670" s="351"/>
    </row>
    <row r="671" spans="1:14">
      <c r="A671" s="350"/>
      <c r="B671" s="350"/>
      <c r="C671" s="350"/>
      <c r="D671" s="350"/>
      <c r="E671" s="350"/>
      <c r="F671" s="350"/>
      <c r="G671" s="350"/>
      <c r="H671" s="350"/>
      <c r="I671" s="351"/>
      <c r="J671" s="350"/>
      <c r="K671" s="350"/>
      <c r="L671" s="350"/>
      <c r="N671" s="351"/>
    </row>
    <row r="672" spans="1:14">
      <c r="A672" s="350"/>
      <c r="B672" s="350"/>
      <c r="C672" s="350"/>
      <c r="D672" s="350"/>
      <c r="E672" s="350"/>
      <c r="F672" s="350"/>
      <c r="G672" s="350"/>
      <c r="H672" s="350"/>
      <c r="I672" s="351"/>
      <c r="J672" s="350"/>
      <c r="K672" s="350"/>
      <c r="L672" s="350"/>
      <c r="N672" s="351"/>
    </row>
    <row r="673" spans="1:14">
      <c r="A673" s="350"/>
      <c r="B673" s="350"/>
      <c r="C673" s="350"/>
      <c r="D673" s="350"/>
      <c r="E673" s="350"/>
      <c r="F673" s="350"/>
      <c r="G673" s="350"/>
      <c r="H673" s="350"/>
      <c r="I673" s="351"/>
      <c r="J673" s="350"/>
      <c r="K673" s="350"/>
      <c r="L673" s="350"/>
      <c r="N673" s="351"/>
    </row>
    <row r="674" spans="1:14">
      <c r="A674" s="350"/>
      <c r="B674" s="350"/>
      <c r="C674" s="350"/>
      <c r="D674" s="350"/>
      <c r="E674" s="350"/>
      <c r="F674" s="350"/>
      <c r="G674" s="350"/>
      <c r="H674" s="350"/>
      <c r="I674" s="351"/>
      <c r="J674" s="350"/>
      <c r="K674" s="350"/>
      <c r="L674" s="350"/>
      <c r="N674" s="351"/>
    </row>
    <row r="675" spans="1:14">
      <c r="A675" s="350"/>
      <c r="B675" s="350"/>
      <c r="C675" s="350"/>
      <c r="D675" s="350"/>
      <c r="E675" s="350"/>
      <c r="F675" s="350"/>
      <c r="G675" s="350"/>
      <c r="H675" s="350"/>
      <c r="I675" s="351"/>
      <c r="J675" s="350"/>
      <c r="K675" s="350"/>
      <c r="L675" s="350"/>
      <c r="N675" s="351"/>
    </row>
    <row r="676" spans="1:14">
      <c r="A676" s="350"/>
      <c r="B676" s="350"/>
      <c r="C676" s="350"/>
      <c r="D676" s="350"/>
      <c r="E676" s="350"/>
      <c r="F676" s="350"/>
      <c r="G676" s="350"/>
      <c r="H676" s="350"/>
      <c r="I676" s="351"/>
      <c r="J676" s="350"/>
      <c r="K676" s="350"/>
      <c r="L676" s="350"/>
      <c r="N676" s="351"/>
    </row>
    <row r="677" spans="1:14">
      <c r="A677" s="350"/>
      <c r="B677" s="350"/>
      <c r="C677" s="350"/>
      <c r="D677" s="350"/>
      <c r="E677" s="350"/>
      <c r="F677" s="350"/>
      <c r="G677" s="350"/>
      <c r="H677" s="350"/>
      <c r="I677" s="351"/>
      <c r="J677" s="350"/>
      <c r="K677" s="350"/>
      <c r="L677" s="350"/>
      <c r="N677" s="351"/>
    </row>
    <row r="678" spans="1:14">
      <c r="A678" s="350"/>
      <c r="B678" s="350"/>
      <c r="C678" s="350"/>
      <c r="D678" s="350"/>
      <c r="E678" s="350"/>
      <c r="F678" s="350"/>
      <c r="G678" s="350"/>
      <c r="H678" s="350"/>
      <c r="I678" s="351"/>
      <c r="J678" s="350"/>
      <c r="K678" s="350"/>
      <c r="L678" s="350"/>
      <c r="N678" s="351"/>
    </row>
    <row r="679" spans="1:14">
      <c r="A679" s="350"/>
      <c r="B679" s="350"/>
      <c r="C679" s="350"/>
      <c r="D679" s="350"/>
      <c r="E679" s="350"/>
      <c r="F679" s="350"/>
      <c r="G679" s="350"/>
      <c r="H679" s="350"/>
      <c r="I679" s="351"/>
      <c r="J679" s="350"/>
      <c r="K679" s="350"/>
      <c r="L679" s="350"/>
      <c r="N679" s="351"/>
    </row>
    <row r="680" spans="1:14">
      <c r="A680" s="350"/>
      <c r="B680" s="350"/>
      <c r="C680" s="350"/>
      <c r="D680" s="350"/>
      <c r="E680" s="350"/>
      <c r="F680" s="350"/>
      <c r="G680" s="350"/>
      <c r="H680" s="350"/>
      <c r="I680" s="351"/>
      <c r="J680" s="350"/>
      <c r="K680" s="350"/>
      <c r="L680" s="350"/>
      <c r="N680" s="351"/>
    </row>
    <row r="681" spans="1:14">
      <c r="A681" s="350"/>
      <c r="B681" s="350"/>
      <c r="C681" s="350"/>
      <c r="D681" s="350"/>
      <c r="E681" s="350"/>
      <c r="F681" s="350"/>
      <c r="G681" s="350"/>
      <c r="H681" s="350"/>
      <c r="I681" s="351"/>
      <c r="J681" s="350"/>
      <c r="K681" s="350"/>
      <c r="L681" s="350"/>
      <c r="N681" s="351"/>
    </row>
    <row r="682" spans="1:14">
      <c r="A682" s="350"/>
      <c r="B682" s="350"/>
      <c r="C682" s="350"/>
      <c r="D682" s="350"/>
      <c r="E682" s="350"/>
      <c r="F682" s="350"/>
      <c r="G682" s="350"/>
      <c r="H682" s="350"/>
      <c r="I682" s="351"/>
      <c r="J682" s="350"/>
      <c r="K682" s="350"/>
      <c r="L682" s="350"/>
      <c r="N682" s="351"/>
    </row>
    <row r="683" spans="1:14">
      <c r="A683" s="350"/>
      <c r="B683" s="350"/>
      <c r="C683" s="350"/>
      <c r="D683" s="350"/>
      <c r="E683" s="350"/>
      <c r="F683" s="350"/>
      <c r="G683" s="350"/>
      <c r="H683" s="350"/>
      <c r="I683" s="351"/>
      <c r="J683" s="350"/>
      <c r="K683" s="350"/>
      <c r="L683" s="350"/>
      <c r="N683" s="351"/>
    </row>
    <row r="684" spans="1:14">
      <c r="A684" s="350"/>
      <c r="B684" s="350"/>
      <c r="C684" s="350"/>
      <c r="D684" s="350"/>
      <c r="E684" s="350"/>
      <c r="F684" s="350"/>
      <c r="G684" s="350"/>
      <c r="H684" s="350"/>
      <c r="I684" s="351"/>
      <c r="J684" s="350"/>
      <c r="K684" s="350"/>
      <c r="L684" s="350"/>
      <c r="N684" s="351"/>
    </row>
    <row r="685" spans="1:14">
      <c r="A685" s="350"/>
      <c r="B685" s="350"/>
      <c r="C685" s="350"/>
      <c r="D685" s="350"/>
      <c r="E685" s="350"/>
      <c r="F685" s="350"/>
      <c r="G685" s="350"/>
      <c r="H685" s="350"/>
      <c r="I685" s="351"/>
      <c r="J685" s="350"/>
      <c r="K685" s="350"/>
      <c r="L685" s="350"/>
      <c r="N685" s="351"/>
    </row>
    <row r="686" spans="1:14">
      <c r="A686" s="350"/>
      <c r="B686" s="350"/>
      <c r="C686" s="350"/>
      <c r="D686" s="350"/>
      <c r="E686" s="350"/>
      <c r="F686" s="350"/>
      <c r="G686" s="350"/>
      <c r="H686" s="350"/>
      <c r="I686" s="351"/>
      <c r="J686" s="350"/>
      <c r="K686" s="350"/>
      <c r="L686" s="350"/>
      <c r="N686" s="351"/>
    </row>
    <row r="687" spans="1:14">
      <c r="A687" s="350"/>
      <c r="B687" s="350"/>
      <c r="C687" s="350"/>
      <c r="D687" s="350"/>
      <c r="E687" s="350"/>
      <c r="F687" s="350"/>
      <c r="G687" s="350"/>
      <c r="H687" s="350"/>
      <c r="I687" s="351"/>
      <c r="J687" s="350"/>
      <c r="K687" s="350"/>
      <c r="L687" s="350"/>
      <c r="N687" s="351"/>
    </row>
    <row r="688" spans="1:14">
      <c r="A688" s="350"/>
      <c r="B688" s="350"/>
      <c r="C688" s="350"/>
      <c r="D688" s="350"/>
      <c r="E688" s="350"/>
      <c r="F688" s="350"/>
      <c r="G688" s="350"/>
      <c r="H688" s="350"/>
      <c r="I688" s="351"/>
      <c r="J688" s="350"/>
      <c r="K688" s="350"/>
      <c r="L688" s="350"/>
      <c r="N688" s="351"/>
    </row>
    <row r="689" spans="1:14">
      <c r="A689" s="350"/>
      <c r="B689" s="350"/>
      <c r="C689" s="350"/>
      <c r="D689" s="350"/>
      <c r="E689" s="350"/>
      <c r="F689" s="350"/>
      <c r="G689" s="350"/>
      <c r="H689" s="350"/>
      <c r="I689" s="351"/>
      <c r="J689" s="350"/>
      <c r="K689" s="350"/>
      <c r="L689" s="350"/>
      <c r="N689" s="351"/>
    </row>
    <row r="690" spans="1:14">
      <c r="A690" s="350"/>
      <c r="B690" s="350"/>
      <c r="C690" s="350"/>
      <c r="D690" s="350"/>
      <c r="E690" s="350"/>
      <c r="F690" s="350"/>
      <c r="G690" s="350"/>
      <c r="H690" s="350"/>
      <c r="I690" s="351"/>
      <c r="J690" s="350"/>
      <c r="K690" s="350"/>
      <c r="L690" s="350"/>
      <c r="N690" s="351"/>
    </row>
    <row r="691" spans="1:14">
      <c r="A691" s="350"/>
      <c r="B691" s="350"/>
      <c r="C691" s="350"/>
      <c r="D691" s="350"/>
      <c r="E691" s="350"/>
      <c r="F691" s="350"/>
      <c r="G691" s="350"/>
      <c r="H691" s="350"/>
      <c r="I691" s="351"/>
      <c r="J691" s="350"/>
      <c r="K691" s="350"/>
      <c r="L691" s="350"/>
      <c r="N691" s="351"/>
    </row>
    <row r="692" spans="1:14">
      <c r="A692" s="350"/>
      <c r="B692" s="350"/>
      <c r="C692" s="350"/>
      <c r="D692" s="350"/>
      <c r="E692" s="350"/>
      <c r="F692" s="350"/>
      <c r="G692" s="350"/>
      <c r="H692" s="350"/>
      <c r="I692" s="351"/>
      <c r="J692" s="350"/>
      <c r="K692" s="350"/>
      <c r="L692" s="350"/>
      <c r="N692" s="351"/>
    </row>
    <row r="693" spans="1:14">
      <c r="A693" s="350"/>
      <c r="B693" s="350"/>
      <c r="C693" s="350"/>
      <c r="D693" s="350"/>
      <c r="E693" s="350"/>
      <c r="F693" s="350"/>
      <c r="G693" s="350"/>
      <c r="H693" s="350"/>
      <c r="I693" s="351"/>
      <c r="J693" s="350"/>
      <c r="K693" s="350"/>
      <c r="L693" s="350"/>
      <c r="N693" s="351"/>
    </row>
    <row r="694" spans="1:14">
      <c r="A694" s="350"/>
      <c r="B694" s="350"/>
      <c r="C694" s="350"/>
      <c r="D694" s="350"/>
      <c r="E694" s="350"/>
      <c r="F694" s="350"/>
      <c r="G694" s="350"/>
      <c r="H694" s="350"/>
      <c r="I694" s="351"/>
      <c r="J694" s="350"/>
      <c r="K694" s="350"/>
      <c r="L694" s="350"/>
      <c r="N694" s="351"/>
    </row>
    <row r="695" spans="1:14">
      <c r="A695" s="350"/>
      <c r="B695" s="350"/>
      <c r="C695" s="350"/>
      <c r="D695" s="350"/>
      <c r="E695" s="350"/>
      <c r="F695" s="350"/>
      <c r="G695" s="350"/>
      <c r="H695" s="350"/>
      <c r="I695" s="351"/>
      <c r="J695" s="350"/>
      <c r="K695" s="350"/>
      <c r="L695" s="350"/>
      <c r="N695" s="351"/>
    </row>
    <row r="696" spans="1:14">
      <c r="A696" s="350"/>
      <c r="B696" s="350"/>
      <c r="C696" s="350"/>
      <c r="D696" s="350"/>
      <c r="E696" s="350"/>
      <c r="F696" s="350"/>
      <c r="G696" s="350"/>
      <c r="H696" s="350"/>
      <c r="I696" s="351"/>
      <c r="J696" s="350"/>
      <c r="K696" s="350"/>
      <c r="L696" s="350"/>
      <c r="N696" s="351"/>
    </row>
    <row r="697" spans="1:14">
      <c r="A697" s="350"/>
      <c r="B697" s="350"/>
      <c r="C697" s="350"/>
      <c r="D697" s="350"/>
      <c r="E697" s="350"/>
      <c r="F697" s="350"/>
      <c r="G697" s="350"/>
      <c r="H697" s="350"/>
      <c r="I697" s="351"/>
      <c r="J697" s="350"/>
      <c r="K697" s="350"/>
      <c r="L697" s="350"/>
      <c r="N697" s="351"/>
    </row>
    <row r="698" spans="1:14">
      <c r="A698" s="350"/>
      <c r="B698" s="350"/>
      <c r="C698" s="350"/>
      <c r="D698" s="350"/>
      <c r="E698" s="350"/>
      <c r="F698" s="350"/>
      <c r="G698" s="350"/>
      <c r="H698" s="350"/>
      <c r="I698" s="351"/>
      <c r="J698" s="350"/>
      <c r="K698" s="350"/>
      <c r="L698" s="350"/>
      <c r="N698" s="351"/>
    </row>
    <row r="699" spans="1:14">
      <c r="A699" s="350"/>
      <c r="B699" s="350"/>
      <c r="C699" s="350"/>
      <c r="D699" s="350"/>
      <c r="E699" s="350"/>
      <c r="F699" s="350"/>
      <c r="G699" s="350"/>
      <c r="H699" s="350"/>
      <c r="I699" s="351"/>
      <c r="J699" s="350"/>
      <c r="K699" s="350"/>
      <c r="L699" s="350"/>
      <c r="N699" s="351"/>
    </row>
    <row r="700" spans="1:14">
      <c r="A700" s="350"/>
      <c r="B700" s="350"/>
      <c r="C700" s="350"/>
      <c r="D700" s="350"/>
      <c r="E700" s="350"/>
      <c r="F700" s="350"/>
      <c r="G700" s="350"/>
      <c r="H700" s="350"/>
      <c r="I700" s="351"/>
      <c r="J700" s="350"/>
      <c r="K700" s="350"/>
      <c r="L700" s="350"/>
      <c r="N700" s="351"/>
    </row>
    <row r="701" spans="1:14">
      <c r="A701" s="350"/>
      <c r="B701" s="350"/>
      <c r="C701" s="350"/>
      <c r="D701" s="350"/>
      <c r="E701" s="350"/>
      <c r="F701" s="350"/>
      <c r="G701" s="350"/>
      <c r="H701" s="350"/>
      <c r="I701" s="351"/>
      <c r="J701" s="350"/>
      <c r="K701" s="350"/>
      <c r="L701" s="350"/>
      <c r="N701" s="351"/>
    </row>
    <row r="702" spans="1:14">
      <c r="A702" s="350"/>
      <c r="B702" s="350"/>
      <c r="C702" s="350"/>
      <c r="D702" s="350"/>
      <c r="E702" s="350"/>
      <c r="F702" s="350"/>
      <c r="G702" s="350"/>
      <c r="H702" s="350"/>
      <c r="I702" s="351"/>
      <c r="J702" s="350"/>
      <c r="K702" s="350"/>
      <c r="L702" s="350"/>
      <c r="N702" s="351"/>
    </row>
    <row r="703" spans="1:14">
      <c r="A703" s="350"/>
      <c r="B703" s="350"/>
      <c r="C703" s="350"/>
      <c r="D703" s="350"/>
      <c r="E703" s="350"/>
      <c r="F703" s="350"/>
      <c r="G703" s="350"/>
      <c r="H703" s="350"/>
      <c r="I703" s="351"/>
      <c r="J703" s="350"/>
      <c r="K703" s="350"/>
      <c r="L703" s="350"/>
      <c r="N703" s="351"/>
    </row>
    <row r="704" spans="1:14">
      <c r="A704" s="350"/>
      <c r="B704" s="350"/>
      <c r="C704" s="350"/>
      <c r="D704" s="350"/>
      <c r="E704" s="350"/>
      <c r="F704" s="350"/>
      <c r="G704" s="350"/>
      <c r="H704" s="350"/>
      <c r="I704" s="351"/>
      <c r="J704" s="350"/>
      <c r="K704" s="350"/>
      <c r="L704" s="350"/>
      <c r="N704" s="351"/>
    </row>
    <row r="705" spans="1:14">
      <c r="A705" s="350"/>
      <c r="B705" s="350"/>
      <c r="C705" s="350"/>
      <c r="D705" s="350"/>
      <c r="E705" s="350"/>
      <c r="F705" s="350"/>
      <c r="G705" s="350"/>
      <c r="H705" s="350"/>
      <c r="I705" s="351"/>
      <c r="J705" s="350"/>
      <c r="K705" s="350"/>
      <c r="L705" s="350"/>
      <c r="N705" s="351"/>
    </row>
    <row r="706" spans="1:14">
      <c r="A706" s="350"/>
      <c r="B706" s="350"/>
      <c r="C706" s="350"/>
      <c r="D706" s="350"/>
      <c r="E706" s="350"/>
      <c r="F706" s="350"/>
      <c r="G706" s="350"/>
      <c r="H706" s="350"/>
      <c r="I706" s="351"/>
      <c r="J706" s="350"/>
      <c r="K706" s="350"/>
      <c r="L706" s="350"/>
      <c r="N706" s="351"/>
    </row>
    <row r="707" spans="1:14">
      <c r="A707" s="350"/>
      <c r="B707" s="350"/>
      <c r="C707" s="350"/>
      <c r="D707" s="350"/>
      <c r="E707" s="350"/>
      <c r="F707" s="350"/>
      <c r="G707" s="350"/>
      <c r="H707" s="350"/>
      <c r="I707" s="351"/>
      <c r="J707" s="350"/>
      <c r="K707" s="350"/>
      <c r="L707" s="350"/>
      <c r="N707" s="351"/>
    </row>
    <row r="708" spans="1:14">
      <c r="A708" s="350"/>
      <c r="B708" s="350"/>
      <c r="C708" s="350"/>
      <c r="D708" s="350"/>
      <c r="E708" s="350"/>
      <c r="F708" s="350"/>
      <c r="G708" s="350"/>
      <c r="H708" s="350"/>
      <c r="I708" s="351"/>
      <c r="J708" s="350"/>
      <c r="K708" s="350"/>
      <c r="L708" s="350"/>
      <c r="N708" s="351"/>
    </row>
    <row r="709" spans="1:14">
      <c r="A709" s="350"/>
      <c r="B709" s="350"/>
      <c r="C709" s="350"/>
      <c r="D709" s="350"/>
      <c r="E709" s="350"/>
      <c r="F709" s="350"/>
      <c r="G709" s="350"/>
      <c r="H709" s="350"/>
      <c r="I709" s="351"/>
      <c r="J709" s="350"/>
      <c r="K709" s="350"/>
      <c r="L709" s="350"/>
      <c r="N709" s="351"/>
    </row>
    <row r="710" spans="1:14">
      <c r="A710" s="350"/>
      <c r="B710" s="350"/>
      <c r="C710" s="350"/>
      <c r="D710" s="350"/>
      <c r="E710" s="350"/>
      <c r="F710" s="350"/>
      <c r="G710" s="350"/>
      <c r="H710" s="350"/>
      <c r="I710" s="351"/>
      <c r="J710" s="350"/>
      <c r="K710" s="350"/>
      <c r="L710" s="350"/>
      <c r="N710" s="351"/>
    </row>
    <row r="711" spans="1:14">
      <c r="A711" s="350"/>
      <c r="B711" s="350"/>
      <c r="C711" s="350"/>
      <c r="D711" s="350"/>
      <c r="E711" s="350"/>
      <c r="F711" s="350"/>
      <c r="G711" s="350"/>
      <c r="H711" s="350"/>
      <c r="I711" s="351"/>
      <c r="J711" s="350"/>
      <c r="K711" s="350"/>
      <c r="L711" s="350"/>
      <c r="N711" s="351"/>
    </row>
    <row r="712" spans="1:14">
      <c r="A712" s="350"/>
      <c r="B712" s="350"/>
      <c r="C712" s="350"/>
      <c r="D712" s="350"/>
      <c r="E712" s="350"/>
      <c r="F712" s="350"/>
      <c r="G712" s="350"/>
      <c r="H712" s="350"/>
      <c r="I712" s="351"/>
      <c r="J712" s="350"/>
      <c r="K712" s="350"/>
      <c r="L712" s="350"/>
      <c r="N712" s="351"/>
    </row>
    <row r="713" spans="1:14">
      <c r="A713" s="350"/>
      <c r="B713" s="350"/>
      <c r="C713" s="350"/>
      <c r="D713" s="350"/>
      <c r="E713" s="350"/>
      <c r="F713" s="350"/>
      <c r="G713" s="350"/>
      <c r="H713" s="350"/>
      <c r="I713" s="351"/>
      <c r="J713" s="350"/>
      <c r="K713" s="350"/>
      <c r="L713" s="350"/>
      <c r="N713" s="351"/>
    </row>
    <row r="714" spans="1:14">
      <c r="A714" s="350"/>
      <c r="B714" s="350"/>
      <c r="C714" s="350"/>
      <c r="D714" s="350"/>
      <c r="E714" s="350"/>
      <c r="F714" s="350"/>
      <c r="G714" s="350"/>
      <c r="H714" s="350"/>
      <c r="I714" s="351"/>
      <c r="J714" s="350"/>
      <c r="K714" s="350"/>
      <c r="L714" s="350"/>
      <c r="N714" s="351"/>
    </row>
    <row r="715" spans="1:14">
      <c r="A715" s="350"/>
      <c r="B715" s="350"/>
      <c r="C715" s="350"/>
      <c r="D715" s="350"/>
      <c r="E715" s="350"/>
      <c r="F715" s="350"/>
      <c r="G715" s="350"/>
      <c r="H715" s="350"/>
      <c r="I715" s="351"/>
      <c r="J715" s="350"/>
      <c r="K715" s="350"/>
      <c r="L715" s="350"/>
      <c r="N715" s="351"/>
    </row>
    <row r="716" spans="1:14">
      <c r="A716" s="350"/>
      <c r="B716" s="350"/>
      <c r="C716" s="350"/>
      <c r="D716" s="350"/>
      <c r="E716" s="350"/>
      <c r="F716" s="350"/>
      <c r="G716" s="350"/>
      <c r="H716" s="350"/>
      <c r="I716" s="351"/>
      <c r="J716" s="350"/>
      <c r="K716" s="350"/>
      <c r="L716" s="350"/>
      <c r="N716" s="351"/>
    </row>
    <row r="717" spans="1:14">
      <c r="A717" s="350"/>
      <c r="B717" s="350"/>
      <c r="C717" s="350"/>
      <c r="D717" s="350"/>
      <c r="E717" s="350"/>
      <c r="F717" s="350"/>
      <c r="G717" s="350"/>
      <c r="H717" s="350"/>
      <c r="I717" s="351"/>
      <c r="J717" s="350"/>
      <c r="K717" s="350"/>
      <c r="L717" s="350"/>
      <c r="N717" s="351"/>
    </row>
    <row r="718" spans="1:14">
      <c r="A718" s="350"/>
      <c r="B718" s="350"/>
      <c r="C718" s="350"/>
      <c r="D718" s="350"/>
      <c r="E718" s="350"/>
      <c r="F718" s="350"/>
      <c r="G718" s="350"/>
      <c r="H718" s="350"/>
      <c r="I718" s="351"/>
      <c r="J718" s="350"/>
      <c r="K718" s="350"/>
      <c r="L718" s="350"/>
      <c r="N718" s="351"/>
    </row>
    <row r="719" spans="1:14">
      <c r="A719" s="350"/>
      <c r="B719" s="350"/>
      <c r="C719" s="350"/>
      <c r="D719" s="350"/>
      <c r="E719" s="350"/>
      <c r="F719" s="350"/>
      <c r="G719" s="350"/>
      <c r="H719" s="350"/>
      <c r="I719" s="351"/>
      <c r="J719" s="350"/>
      <c r="K719" s="350"/>
      <c r="L719" s="350"/>
      <c r="N719" s="351"/>
    </row>
    <row r="720" spans="1:14">
      <c r="A720" s="350"/>
      <c r="B720" s="350"/>
      <c r="C720" s="350"/>
      <c r="D720" s="350"/>
      <c r="E720" s="350"/>
      <c r="F720" s="350"/>
      <c r="G720" s="350"/>
      <c r="H720" s="350"/>
      <c r="I720" s="351"/>
      <c r="J720" s="350"/>
      <c r="K720" s="350"/>
      <c r="L720" s="350"/>
      <c r="N720" s="351"/>
    </row>
    <row r="721" spans="1:14">
      <c r="A721" s="350"/>
      <c r="B721" s="350"/>
      <c r="C721" s="350"/>
      <c r="D721" s="350"/>
      <c r="E721" s="350"/>
      <c r="F721" s="350"/>
      <c r="G721" s="350"/>
      <c r="H721" s="350"/>
      <c r="I721" s="351"/>
      <c r="J721" s="350"/>
      <c r="K721" s="350"/>
      <c r="L721" s="350"/>
      <c r="N721" s="351"/>
    </row>
    <row r="722" spans="1:14">
      <c r="A722" s="350"/>
      <c r="B722" s="350"/>
      <c r="C722" s="350"/>
      <c r="D722" s="350"/>
      <c r="E722" s="350"/>
      <c r="F722" s="350"/>
      <c r="G722" s="350"/>
      <c r="H722" s="350"/>
      <c r="I722" s="351"/>
      <c r="J722" s="350"/>
      <c r="K722" s="350"/>
      <c r="L722" s="350"/>
      <c r="N722" s="351"/>
    </row>
    <row r="723" spans="1:14">
      <c r="A723" s="350"/>
      <c r="B723" s="350"/>
      <c r="C723" s="350"/>
      <c r="D723" s="350"/>
      <c r="E723" s="350"/>
      <c r="F723" s="350"/>
      <c r="G723" s="350"/>
      <c r="H723" s="350"/>
      <c r="I723" s="351"/>
      <c r="J723" s="350"/>
      <c r="K723" s="350"/>
      <c r="L723" s="350"/>
      <c r="N723" s="351"/>
    </row>
    <row r="724" spans="1:14">
      <c r="A724" s="350"/>
      <c r="B724" s="350"/>
      <c r="C724" s="350"/>
      <c r="D724" s="350"/>
      <c r="E724" s="350"/>
      <c r="F724" s="350"/>
      <c r="G724" s="350"/>
      <c r="H724" s="350"/>
      <c r="I724" s="351"/>
      <c r="J724" s="350"/>
      <c r="K724" s="350"/>
      <c r="L724" s="350"/>
      <c r="N724" s="351"/>
    </row>
    <row r="725" spans="1:14">
      <c r="A725" s="350"/>
      <c r="B725" s="350"/>
      <c r="C725" s="350"/>
      <c r="D725" s="350"/>
      <c r="E725" s="350"/>
      <c r="F725" s="350"/>
      <c r="G725" s="350"/>
      <c r="H725" s="350"/>
      <c r="I725" s="351"/>
      <c r="J725" s="350"/>
      <c r="K725" s="350"/>
      <c r="L725" s="350"/>
      <c r="N725" s="351"/>
    </row>
    <row r="726" spans="1:14">
      <c r="A726" s="350"/>
      <c r="B726" s="350"/>
      <c r="C726" s="350"/>
      <c r="D726" s="350"/>
      <c r="E726" s="350"/>
      <c r="F726" s="350"/>
      <c r="G726" s="350"/>
      <c r="H726" s="350"/>
      <c r="I726" s="351"/>
      <c r="J726" s="350"/>
      <c r="K726" s="350"/>
      <c r="L726" s="350"/>
      <c r="N726" s="351"/>
    </row>
    <row r="727" spans="1:14">
      <c r="A727" s="350"/>
      <c r="B727" s="350"/>
      <c r="C727" s="350"/>
      <c r="D727" s="350"/>
      <c r="E727" s="350"/>
      <c r="F727" s="350"/>
      <c r="G727" s="350"/>
      <c r="H727" s="350"/>
      <c r="I727" s="351"/>
      <c r="J727" s="350"/>
      <c r="K727" s="350"/>
      <c r="L727" s="350"/>
      <c r="N727" s="351"/>
    </row>
    <row r="728" spans="1:14">
      <c r="A728" s="350"/>
      <c r="B728" s="350"/>
      <c r="C728" s="350"/>
      <c r="D728" s="350"/>
      <c r="E728" s="350"/>
      <c r="F728" s="350"/>
      <c r="G728" s="350"/>
      <c r="H728" s="350"/>
      <c r="I728" s="351"/>
      <c r="J728" s="350"/>
      <c r="K728" s="350"/>
      <c r="L728" s="350"/>
      <c r="N728" s="351"/>
    </row>
    <row r="729" spans="1:14">
      <c r="A729" s="350"/>
      <c r="B729" s="350"/>
      <c r="C729" s="350"/>
      <c r="D729" s="350"/>
      <c r="E729" s="350"/>
      <c r="F729" s="350"/>
      <c r="G729" s="350"/>
      <c r="H729" s="350"/>
      <c r="I729" s="351"/>
      <c r="J729" s="350"/>
      <c r="K729" s="350"/>
      <c r="L729" s="350"/>
      <c r="N729" s="351"/>
    </row>
    <row r="730" spans="1:14">
      <c r="A730" s="350"/>
      <c r="B730" s="350"/>
      <c r="C730" s="350"/>
      <c r="D730" s="350"/>
      <c r="E730" s="350"/>
      <c r="F730" s="350"/>
      <c r="G730" s="350"/>
      <c r="H730" s="350"/>
      <c r="I730" s="351"/>
      <c r="J730" s="350"/>
      <c r="K730" s="350"/>
      <c r="L730" s="350"/>
      <c r="N730" s="351"/>
    </row>
    <row r="731" spans="1:14">
      <c r="A731" s="350"/>
      <c r="B731" s="350"/>
      <c r="C731" s="350"/>
      <c r="D731" s="350"/>
      <c r="E731" s="350"/>
      <c r="F731" s="350"/>
      <c r="G731" s="350"/>
      <c r="H731" s="350"/>
      <c r="I731" s="351"/>
      <c r="J731" s="350"/>
      <c r="K731" s="350"/>
      <c r="L731" s="350"/>
      <c r="N731" s="351"/>
    </row>
    <row r="732" spans="1:14">
      <c r="A732" s="350"/>
      <c r="B732" s="350"/>
      <c r="C732" s="350"/>
      <c r="D732" s="350"/>
      <c r="E732" s="350"/>
      <c r="F732" s="350"/>
      <c r="G732" s="350"/>
      <c r="H732" s="350"/>
      <c r="I732" s="351"/>
      <c r="J732" s="350"/>
      <c r="K732" s="350"/>
      <c r="L732" s="350"/>
      <c r="N732" s="351"/>
    </row>
    <row r="733" spans="1:14">
      <c r="A733" s="350"/>
      <c r="B733" s="350"/>
      <c r="C733" s="350"/>
      <c r="D733" s="350"/>
      <c r="E733" s="350"/>
      <c r="F733" s="350"/>
      <c r="G733" s="350"/>
      <c r="H733" s="350"/>
      <c r="I733" s="351"/>
      <c r="J733" s="350"/>
      <c r="K733" s="350"/>
      <c r="L733" s="350"/>
      <c r="N733" s="351"/>
    </row>
    <row r="734" spans="1:14">
      <c r="A734" s="350"/>
      <c r="B734" s="350"/>
      <c r="C734" s="350"/>
      <c r="D734" s="350"/>
      <c r="E734" s="350"/>
      <c r="F734" s="350"/>
      <c r="G734" s="350"/>
      <c r="H734" s="350"/>
      <c r="I734" s="351"/>
      <c r="J734" s="350"/>
      <c r="K734" s="350"/>
      <c r="L734" s="350"/>
      <c r="N734" s="351"/>
    </row>
    <row r="735" spans="1:14">
      <c r="A735" s="350"/>
      <c r="B735" s="350"/>
      <c r="C735" s="350"/>
      <c r="D735" s="350"/>
      <c r="E735" s="350"/>
      <c r="F735" s="350"/>
      <c r="G735" s="350"/>
      <c r="H735" s="350"/>
      <c r="I735" s="351"/>
      <c r="J735" s="350"/>
      <c r="K735" s="350"/>
      <c r="L735" s="350"/>
      <c r="N735" s="351"/>
    </row>
    <row r="736" spans="1:14">
      <c r="A736" s="350"/>
      <c r="B736" s="350"/>
      <c r="C736" s="350"/>
      <c r="D736" s="350"/>
      <c r="E736" s="350"/>
      <c r="F736" s="350"/>
      <c r="G736" s="350"/>
      <c r="H736" s="350"/>
      <c r="I736" s="351"/>
      <c r="J736" s="350"/>
      <c r="K736" s="350"/>
      <c r="L736" s="350"/>
      <c r="N736" s="351"/>
    </row>
    <row r="737" spans="1:14">
      <c r="A737" s="350"/>
      <c r="B737" s="350"/>
      <c r="C737" s="350"/>
      <c r="D737" s="350"/>
      <c r="E737" s="350"/>
      <c r="F737" s="350"/>
      <c r="G737" s="350"/>
      <c r="H737" s="350"/>
      <c r="I737" s="351"/>
      <c r="J737" s="350"/>
      <c r="K737" s="350"/>
      <c r="L737" s="350"/>
      <c r="N737" s="351"/>
    </row>
    <row r="738" spans="1:14">
      <c r="A738" s="350"/>
      <c r="B738" s="350"/>
      <c r="C738" s="350"/>
      <c r="D738" s="350"/>
      <c r="E738" s="350"/>
      <c r="F738" s="350"/>
      <c r="G738" s="350"/>
      <c r="H738" s="350"/>
      <c r="I738" s="351"/>
      <c r="J738" s="350"/>
      <c r="K738" s="350"/>
      <c r="L738" s="350"/>
      <c r="N738" s="351"/>
    </row>
    <row r="739" spans="1:14">
      <c r="A739" s="350"/>
      <c r="B739" s="350"/>
      <c r="C739" s="350"/>
      <c r="D739" s="350"/>
      <c r="E739" s="350"/>
      <c r="F739" s="350"/>
      <c r="G739" s="350"/>
      <c r="H739" s="350"/>
      <c r="I739" s="351"/>
      <c r="J739" s="350"/>
      <c r="K739" s="350"/>
      <c r="L739" s="350"/>
      <c r="N739" s="351"/>
    </row>
    <row r="740" spans="1:14">
      <c r="A740" s="350"/>
      <c r="B740" s="350"/>
      <c r="C740" s="350"/>
      <c r="D740" s="350"/>
      <c r="E740" s="350"/>
      <c r="F740" s="350"/>
      <c r="G740" s="350"/>
      <c r="H740" s="350"/>
      <c r="I740" s="351"/>
      <c r="J740" s="350"/>
      <c r="K740" s="350"/>
      <c r="L740" s="350"/>
      <c r="N740" s="351"/>
    </row>
    <row r="741" spans="1:14">
      <c r="A741" s="350"/>
      <c r="B741" s="350"/>
      <c r="C741" s="350"/>
      <c r="D741" s="350"/>
      <c r="E741" s="350"/>
      <c r="F741" s="350"/>
      <c r="G741" s="350"/>
      <c r="H741" s="350"/>
      <c r="I741" s="351"/>
      <c r="J741" s="350"/>
      <c r="K741" s="350"/>
      <c r="L741" s="350"/>
      <c r="N741" s="351"/>
    </row>
    <row r="742" spans="1:14">
      <c r="A742" s="350"/>
      <c r="B742" s="350"/>
      <c r="C742" s="350"/>
      <c r="D742" s="350"/>
      <c r="E742" s="350"/>
      <c r="F742" s="350"/>
      <c r="G742" s="350"/>
      <c r="H742" s="350"/>
      <c r="I742" s="351"/>
      <c r="J742" s="350"/>
      <c r="K742" s="350"/>
      <c r="L742" s="350"/>
      <c r="N742" s="351"/>
    </row>
    <row r="743" spans="1:14">
      <c r="A743" s="350"/>
      <c r="B743" s="350"/>
      <c r="C743" s="350"/>
      <c r="D743" s="350"/>
      <c r="E743" s="350"/>
      <c r="F743" s="350"/>
      <c r="G743" s="350"/>
      <c r="H743" s="350"/>
      <c r="I743" s="351"/>
      <c r="J743" s="350"/>
      <c r="K743" s="350"/>
      <c r="L743" s="350"/>
      <c r="N743" s="351"/>
    </row>
    <row r="744" spans="1:14">
      <c r="A744" s="350"/>
      <c r="B744" s="350"/>
      <c r="C744" s="350"/>
      <c r="D744" s="350"/>
      <c r="E744" s="350"/>
      <c r="F744" s="350"/>
      <c r="G744" s="350"/>
      <c r="H744" s="350"/>
      <c r="I744" s="351"/>
      <c r="J744" s="350"/>
      <c r="K744" s="350"/>
      <c r="L744" s="350"/>
      <c r="N744" s="351"/>
    </row>
    <row r="745" spans="1:14">
      <c r="A745" s="350"/>
      <c r="B745" s="350"/>
      <c r="C745" s="350"/>
      <c r="D745" s="350"/>
      <c r="E745" s="350"/>
      <c r="F745" s="350"/>
      <c r="G745" s="350"/>
      <c r="H745" s="350"/>
      <c r="I745" s="351"/>
      <c r="J745" s="350"/>
      <c r="K745" s="350"/>
      <c r="L745" s="350"/>
      <c r="N745" s="351"/>
    </row>
    <row r="746" spans="1:14">
      <c r="A746" s="350"/>
      <c r="B746" s="350"/>
      <c r="C746" s="350"/>
      <c r="D746" s="350"/>
      <c r="E746" s="350"/>
      <c r="F746" s="350"/>
      <c r="G746" s="350"/>
      <c r="H746" s="350"/>
      <c r="I746" s="351"/>
      <c r="J746" s="350"/>
      <c r="K746" s="350"/>
      <c r="L746" s="350"/>
      <c r="N746" s="351"/>
    </row>
    <row r="747" spans="1:14">
      <c r="A747" s="350"/>
      <c r="B747" s="350"/>
      <c r="C747" s="350"/>
      <c r="D747" s="350"/>
      <c r="E747" s="350"/>
      <c r="F747" s="350"/>
      <c r="G747" s="350"/>
      <c r="H747" s="350"/>
      <c r="I747" s="351"/>
      <c r="J747" s="350"/>
      <c r="K747" s="350"/>
      <c r="L747" s="350"/>
      <c r="N747" s="351"/>
    </row>
    <row r="748" spans="1:14">
      <c r="A748" s="350"/>
      <c r="B748" s="350"/>
      <c r="C748" s="350"/>
      <c r="D748" s="350"/>
      <c r="E748" s="350"/>
      <c r="F748" s="350"/>
      <c r="G748" s="350"/>
      <c r="H748" s="350"/>
      <c r="I748" s="351"/>
      <c r="J748" s="350"/>
      <c r="K748" s="350"/>
      <c r="L748" s="350"/>
      <c r="N748" s="351"/>
    </row>
    <row r="749" spans="1:14">
      <c r="A749" s="350"/>
      <c r="B749" s="350"/>
      <c r="C749" s="350"/>
      <c r="D749" s="350"/>
      <c r="E749" s="350"/>
      <c r="F749" s="350"/>
      <c r="G749" s="350"/>
      <c r="H749" s="350"/>
      <c r="I749" s="351"/>
      <c r="J749" s="350"/>
      <c r="K749" s="350"/>
      <c r="L749" s="350"/>
      <c r="N749" s="351"/>
    </row>
    <row r="750" spans="1:14">
      <c r="A750" s="350"/>
      <c r="B750" s="350"/>
      <c r="C750" s="350"/>
      <c r="D750" s="350"/>
      <c r="E750" s="350"/>
      <c r="F750" s="350"/>
      <c r="G750" s="350"/>
      <c r="H750" s="350"/>
      <c r="I750" s="351"/>
      <c r="J750" s="350"/>
      <c r="K750" s="350"/>
      <c r="L750" s="350"/>
      <c r="N750" s="351"/>
    </row>
    <row r="751" spans="1:14">
      <c r="A751" s="350"/>
      <c r="B751" s="350"/>
      <c r="C751" s="350"/>
      <c r="D751" s="350"/>
      <c r="E751" s="350"/>
      <c r="F751" s="350"/>
      <c r="G751" s="350"/>
      <c r="H751" s="350"/>
      <c r="I751" s="351"/>
      <c r="J751" s="350"/>
      <c r="K751" s="350"/>
      <c r="L751" s="350"/>
      <c r="N751" s="351"/>
    </row>
    <row r="752" spans="1:14">
      <c r="A752" s="350"/>
      <c r="B752" s="350"/>
      <c r="C752" s="350"/>
      <c r="D752" s="350"/>
      <c r="E752" s="350"/>
      <c r="F752" s="350"/>
      <c r="G752" s="350"/>
      <c r="H752" s="350"/>
      <c r="I752" s="351"/>
      <c r="J752" s="350"/>
      <c r="K752" s="350"/>
      <c r="L752" s="350"/>
      <c r="N752" s="351"/>
    </row>
    <row r="753" spans="1:14">
      <c r="A753" s="350"/>
      <c r="B753" s="350"/>
      <c r="C753" s="350"/>
      <c r="D753" s="350"/>
      <c r="E753" s="350"/>
      <c r="F753" s="350"/>
      <c r="G753" s="350"/>
      <c r="H753" s="350"/>
      <c r="I753" s="351"/>
      <c r="J753" s="350"/>
      <c r="K753" s="350"/>
      <c r="L753" s="350"/>
      <c r="N753" s="351"/>
    </row>
    <row r="754" spans="1:14">
      <c r="A754" s="350"/>
      <c r="B754" s="350"/>
      <c r="C754" s="350"/>
      <c r="D754" s="350"/>
      <c r="E754" s="350"/>
      <c r="F754" s="350"/>
      <c r="G754" s="350"/>
      <c r="H754" s="350"/>
      <c r="I754" s="351"/>
      <c r="J754" s="350"/>
      <c r="K754" s="350"/>
      <c r="L754" s="350"/>
      <c r="N754" s="351"/>
    </row>
    <row r="755" spans="1:14">
      <c r="A755" s="350"/>
      <c r="B755" s="350"/>
      <c r="C755" s="350"/>
      <c r="D755" s="350"/>
      <c r="E755" s="350"/>
      <c r="F755" s="350"/>
      <c r="G755" s="350"/>
      <c r="H755" s="350"/>
      <c r="I755" s="351"/>
      <c r="J755" s="350"/>
      <c r="K755" s="350"/>
      <c r="L755" s="350"/>
      <c r="N755" s="351"/>
    </row>
    <row r="756" spans="1:14">
      <c r="A756" s="350"/>
      <c r="B756" s="350"/>
      <c r="C756" s="350"/>
      <c r="D756" s="350"/>
      <c r="E756" s="350"/>
      <c r="F756" s="350"/>
      <c r="G756" s="350"/>
      <c r="H756" s="350"/>
      <c r="I756" s="351"/>
      <c r="J756" s="350"/>
      <c r="K756" s="350"/>
      <c r="L756" s="350"/>
      <c r="N756" s="351"/>
    </row>
    <row r="757" spans="1:14">
      <c r="A757" s="350"/>
      <c r="B757" s="350"/>
      <c r="C757" s="350"/>
      <c r="D757" s="350"/>
      <c r="E757" s="350"/>
      <c r="F757" s="350"/>
      <c r="G757" s="350"/>
      <c r="H757" s="350"/>
      <c r="I757" s="351"/>
      <c r="J757" s="350"/>
      <c r="K757" s="350"/>
      <c r="L757" s="350"/>
      <c r="N757" s="351"/>
    </row>
    <row r="758" spans="1:14">
      <c r="A758" s="350"/>
      <c r="B758" s="350"/>
      <c r="C758" s="350"/>
      <c r="D758" s="350"/>
      <c r="E758" s="350"/>
      <c r="F758" s="350"/>
      <c r="G758" s="350"/>
      <c r="H758" s="350"/>
      <c r="I758" s="351"/>
      <c r="J758" s="350"/>
      <c r="K758" s="350"/>
      <c r="L758" s="350"/>
      <c r="N758" s="351"/>
    </row>
    <row r="759" spans="1:14">
      <c r="A759" s="350"/>
      <c r="B759" s="350"/>
      <c r="C759" s="350"/>
      <c r="D759" s="350"/>
      <c r="E759" s="350"/>
      <c r="F759" s="350"/>
      <c r="G759" s="350"/>
      <c r="H759" s="350"/>
      <c r="I759" s="351"/>
      <c r="J759" s="350"/>
      <c r="K759" s="350"/>
      <c r="L759" s="350"/>
      <c r="N759" s="351"/>
    </row>
    <row r="760" spans="1:14">
      <c r="A760" s="350"/>
      <c r="B760" s="350"/>
      <c r="C760" s="350"/>
      <c r="D760" s="350"/>
      <c r="E760" s="350"/>
      <c r="F760" s="350"/>
      <c r="G760" s="350"/>
      <c r="H760" s="350"/>
      <c r="I760" s="351"/>
      <c r="J760" s="350"/>
      <c r="K760" s="350"/>
      <c r="L760" s="350"/>
      <c r="N760" s="351"/>
    </row>
    <row r="761" spans="1:14">
      <c r="A761" s="350"/>
      <c r="B761" s="350"/>
      <c r="C761" s="350"/>
      <c r="D761" s="350"/>
      <c r="E761" s="350"/>
      <c r="F761" s="350"/>
      <c r="G761" s="350"/>
      <c r="H761" s="350"/>
      <c r="I761" s="351"/>
      <c r="J761" s="350"/>
      <c r="K761" s="350"/>
      <c r="L761" s="350"/>
      <c r="N761" s="351"/>
    </row>
    <row r="762" spans="1:14">
      <c r="A762" s="350"/>
      <c r="B762" s="350"/>
      <c r="C762" s="350"/>
      <c r="D762" s="350"/>
      <c r="E762" s="350"/>
      <c r="F762" s="350"/>
      <c r="G762" s="350"/>
      <c r="H762" s="350"/>
      <c r="I762" s="351"/>
      <c r="J762" s="350"/>
      <c r="K762" s="350"/>
      <c r="L762" s="350"/>
      <c r="N762" s="351"/>
    </row>
    <row r="763" spans="1:14">
      <c r="A763" s="350"/>
      <c r="B763" s="350"/>
      <c r="C763" s="350"/>
      <c r="D763" s="350"/>
      <c r="E763" s="350"/>
      <c r="F763" s="350"/>
      <c r="G763" s="350"/>
      <c r="H763" s="350"/>
      <c r="I763" s="351"/>
      <c r="J763" s="350"/>
      <c r="K763" s="350"/>
      <c r="L763" s="350"/>
      <c r="N763" s="351"/>
    </row>
    <row r="764" spans="1:14">
      <c r="A764" s="350"/>
      <c r="B764" s="350"/>
      <c r="C764" s="350"/>
      <c r="D764" s="350"/>
      <c r="E764" s="350"/>
      <c r="F764" s="350"/>
      <c r="G764" s="350"/>
      <c r="H764" s="350"/>
      <c r="I764" s="351"/>
      <c r="J764" s="350"/>
      <c r="K764" s="350"/>
      <c r="L764" s="350"/>
      <c r="N764" s="351"/>
    </row>
    <row r="765" spans="1:14">
      <c r="A765" s="350"/>
      <c r="B765" s="350"/>
      <c r="C765" s="350"/>
      <c r="D765" s="350"/>
      <c r="E765" s="350"/>
      <c r="F765" s="350"/>
      <c r="G765" s="350"/>
      <c r="H765" s="350"/>
      <c r="I765" s="351"/>
      <c r="J765" s="350"/>
      <c r="K765" s="350"/>
      <c r="L765" s="350"/>
      <c r="N765" s="351"/>
    </row>
    <row r="766" spans="1:14">
      <c r="A766" s="350"/>
      <c r="B766" s="350"/>
      <c r="C766" s="350"/>
      <c r="D766" s="350"/>
      <c r="E766" s="350"/>
      <c r="F766" s="350"/>
      <c r="G766" s="350"/>
      <c r="H766" s="350"/>
      <c r="I766" s="351"/>
      <c r="J766" s="350"/>
      <c r="K766" s="350"/>
      <c r="L766" s="350"/>
      <c r="N766" s="351"/>
    </row>
    <row r="767" spans="1:14">
      <c r="A767" s="350"/>
      <c r="B767" s="350"/>
      <c r="C767" s="350"/>
      <c r="D767" s="350"/>
      <c r="E767" s="350"/>
      <c r="F767" s="350"/>
      <c r="G767" s="350"/>
      <c r="H767" s="350"/>
      <c r="I767" s="351"/>
      <c r="J767" s="350"/>
      <c r="K767" s="350"/>
      <c r="L767" s="350"/>
      <c r="N767" s="351"/>
    </row>
    <row r="768" spans="1:14">
      <c r="A768" s="350"/>
      <c r="B768" s="350"/>
      <c r="C768" s="350"/>
      <c r="D768" s="350"/>
      <c r="E768" s="350"/>
      <c r="F768" s="350"/>
      <c r="G768" s="350"/>
      <c r="H768" s="350"/>
      <c r="I768" s="351"/>
      <c r="J768" s="350"/>
      <c r="K768" s="350"/>
      <c r="L768" s="350"/>
      <c r="N768" s="351"/>
    </row>
    <row r="769" spans="1:14">
      <c r="A769" s="350"/>
      <c r="B769" s="350"/>
      <c r="C769" s="350"/>
      <c r="D769" s="350"/>
      <c r="E769" s="350"/>
      <c r="F769" s="350"/>
      <c r="G769" s="350"/>
      <c r="H769" s="350"/>
      <c r="I769" s="351"/>
      <c r="J769" s="350"/>
      <c r="K769" s="350"/>
      <c r="L769" s="350"/>
      <c r="N769" s="351"/>
    </row>
    <row r="770" spans="1:14">
      <c r="A770" s="350"/>
      <c r="B770" s="350"/>
      <c r="C770" s="350"/>
      <c r="D770" s="350"/>
      <c r="E770" s="350"/>
      <c r="F770" s="350"/>
      <c r="G770" s="350"/>
      <c r="H770" s="350"/>
      <c r="I770" s="351"/>
      <c r="J770" s="350"/>
      <c r="K770" s="350"/>
      <c r="L770" s="350"/>
      <c r="N770" s="351"/>
    </row>
    <row r="771" spans="1:14">
      <c r="A771" s="350"/>
      <c r="B771" s="350"/>
      <c r="C771" s="350"/>
      <c r="D771" s="350"/>
      <c r="E771" s="350"/>
      <c r="F771" s="350"/>
      <c r="G771" s="350"/>
      <c r="H771" s="350"/>
      <c r="I771" s="351"/>
      <c r="J771" s="350"/>
      <c r="K771" s="350"/>
      <c r="L771" s="350"/>
      <c r="N771" s="351"/>
    </row>
    <row r="772" spans="1:14">
      <c r="A772" s="350"/>
      <c r="B772" s="350"/>
      <c r="C772" s="350"/>
      <c r="D772" s="350"/>
      <c r="E772" s="350"/>
      <c r="F772" s="350"/>
      <c r="G772" s="350"/>
      <c r="H772" s="350"/>
      <c r="I772" s="351"/>
      <c r="J772" s="350"/>
      <c r="K772" s="350"/>
      <c r="L772" s="350"/>
      <c r="N772" s="351"/>
    </row>
    <row r="773" spans="1:14">
      <c r="A773" s="350"/>
      <c r="B773" s="350"/>
      <c r="C773" s="350"/>
      <c r="D773" s="350"/>
      <c r="E773" s="350"/>
      <c r="F773" s="350"/>
      <c r="G773" s="350"/>
      <c r="H773" s="350"/>
      <c r="I773" s="351"/>
      <c r="J773" s="350"/>
      <c r="K773" s="350"/>
      <c r="L773" s="350"/>
      <c r="N773" s="351"/>
    </row>
    <row r="774" spans="1:14">
      <c r="A774" s="350"/>
      <c r="B774" s="350"/>
      <c r="C774" s="350"/>
      <c r="D774" s="350"/>
      <c r="E774" s="350"/>
      <c r="F774" s="350"/>
      <c r="G774" s="350"/>
      <c r="H774" s="350"/>
      <c r="I774" s="351"/>
      <c r="J774" s="350"/>
      <c r="K774" s="350"/>
      <c r="L774" s="350"/>
      <c r="N774" s="351"/>
    </row>
    <row r="775" spans="1:14">
      <c r="A775" s="350"/>
      <c r="B775" s="350"/>
      <c r="C775" s="350"/>
      <c r="D775" s="350"/>
      <c r="E775" s="350"/>
      <c r="F775" s="350"/>
      <c r="G775" s="350"/>
      <c r="H775" s="350"/>
      <c r="I775" s="351"/>
      <c r="J775" s="350"/>
      <c r="K775" s="350"/>
      <c r="L775" s="350"/>
      <c r="N775" s="351"/>
    </row>
    <row r="776" spans="1:14">
      <c r="A776" s="350"/>
      <c r="B776" s="350"/>
      <c r="C776" s="350"/>
      <c r="D776" s="350"/>
      <c r="E776" s="350"/>
      <c r="F776" s="350"/>
      <c r="G776" s="350"/>
      <c r="H776" s="350"/>
      <c r="I776" s="351"/>
      <c r="J776" s="350"/>
      <c r="K776" s="350"/>
      <c r="L776" s="350"/>
      <c r="N776" s="351"/>
    </row>
    <row r="777" spans="1:14">
      <c r="A777" s="350"/>
      <c r="B777" s="350"/>
      <c r="C777" s="350"/>
      <c r="D777" s="350"/>
      <c r="E777" s="350"/>
      <c r="F777" s="350"/>
      <c r="G777" s="350"/>
      <c r="H777" s="350"/>
      <c r="I777" s="351"/>
      <c r="J777" s="350"/>
      <c r="K777" s="350"/>
      <c r="L777" s="350"/>
      <c r="N777" s="351"/>
    </row>
    <row r="778" spans="1:14">
      <c r="A778" s="350"/>
      <c r="B778" s="350"/>
      <c r="C778" s="350"/>
      <c r="D778" s="350"/>
      <c r="E778" s="350"/>
      <c r="F778" s="350"/>
      <c r="G778" s="350"/>
      <c r="H778" s="350"/>
      <c r="I778" s="351"/>
      <c r="J778" s="350"/>
      <c r="K778" s="350"/>
      <c r="L778" s="350"/>
      <c r="N778" s="351"/>
    </row>
    <row r="779" spans="1:14">
      <c r="A779" s="350"/>
      <c r="B779" s="350"/>
      <c r="C779" s="350"/>
      <c r="D779" s="350"/>
      <c r="E779" s="350"/>
      <c r="F779" s="350"/>
      <c r="G779" s="350"/>
      <c r="H779" s="350"/>
      <c r="I779" s="351"/>
      <c r="J779" s="350"/>
      <c r="K779" s="350"/>
      <c r="L779" s="350"/>
      <c r="N779" s="351"/>
    </row>
    <row r="780" spans="1:14">
      <c r="A780" s="350"/>
      <c r="B780" s="350"/>
      <c r="C780" s="350"/>
      <c r="D780" s="350"/>
      <c r="E780" s="350"/>
      <c r="F780" s="350"/>
      <c r="G780" s="350"/>
      <c r="H780" s="350"/>
      <c r="I780" s="351"/>
      <c r="J780" s="350"/>
      <c r="K780" s="350"/>
      <c r="L780" s="350"/>
      <c r="N780" s="351"/>
    </row>
    <row r="781" spans="1:14">
      <c r="A781" s="350"/>
      <c r="B781" s="350"/>
      <c r="C781" s="350"/>
      <c r="D781" s="350"/>
      <c r="E781" s="350"/>
      <c r="F781" s="350"/>
      <c r="G781" s="350"/>
      <c r="H781" s="350"/>
      <c r="I781" s="351"/>
      <c r="J781" s="350"/>
      <c r="K781" s="350"/>
      <c r="L781" s="350"/>
      <c r="N781" s="351"/>
    </row>
    <row r="782" spans="1:14">
      <c r="A782" s="350"/>
      <c r="B782" s="350"/>
      <c r="C782" s="350"/>
      <c r="D782" s="350"/>
      <c r="E782" s="350"/>
      <c r="F782" s="350"/>
      <c r="G782" s="350"/>
      <c r="H782" s="350"/>
      <c r="I782" s="351"/>
      <c r="J782" s="350"/>
      <c r="K782" s="350"/>
      <c r="L782" s="350"/>
      <c r="N782" s="351"/>
    </row>
    <row r="783" spans="1:14">
      <c r="A783" s="350"/>
      <c r="B783" s="350"/>
      <c r="C783" s="350"/>
      <c r="D783" s="350"/>
      <c r="E783" s="350"/>
      <c r="F783" s="350"/>
      <c r="G783" s="350"/>
      <c r="H783" s="350"/>
      <c r="I783" s="351"/>
      <c r="J783" s="350"/>
      <c r="K783" s="350"/>
      <c r="L783" s="350"/>
      <c r="N783" s="351"/>
    </row>
    <row r="784" spans="1:14">
      <c r="A784" s="350"/>
      <c r="B784" s="350"/>
      <c r="C784" s="350"/>
      <c r="D784" s="350"/>
      <c r="E784" s="350"/>
      <c r="F784" s="350"/>
      <c r="G784" s="350"/>
      <c r="H784" s="350"/>
      <c r="I784" s="351"/>
      <c r="J784" s="350"/>
      <c r="K784" s="350"/>
      <c r="L784" s="350"/>
      <c r="N784" s="351"/>
    </row>
    <row r="785" spans="1:14">
      <c r="A785" s="350"/>
      <c r="B785" s="350"/>
      <c r="C785" s="350"/>
      <c r="D785" s="350"/>
      <c r="E785" s="350"/>
      <c r="F785" s="350"/>
      <c r="G785" s="350"/>
      <c r="H785" s="350"/>
      <c r="I785" s="351"/>
      <c r="J785" s="350"/>
      <c r="K785" s="350"/>
      <c r="L785" s="350"/>
      <c r="N785" s="351"/>
    </row>
    <row r="786" spans="1:14">
      <c r="A786" s="350"/>
      <c r="B786" s="350"/>
      <c r="C786" s="350"/>
      <c r="D786" s="350"/>
      <c r="E786" s="350"/>
      <c r="F786" s="350"/>
      <c r="G786" s="350"/>
      <c r="H786" s="350"/>
      <c r="I786" s="351"/>
      <c r="J786" s="350"/>
      <c r="K786" s="350"/>
      <c r="L786" s="350"/>
      <c r="N786" s="351"/>
    </row>
    <row r="787" spans="1:14">
      <c r="A787" s="350"/>
      <c r="B787" s="350"/>
      <c r="C787" s="350"/>
      <c r="D787" s="350"/>
      <c r="E787" s="350"/>
      <c r="F787" s="350"/>
      <c r="G787" s="350"/>
      <c r="H787" s="350"/>
      <c r="I787" s="351"/>
      <c r="J787" s="350"/>
      <c r="K787" s="350"/>
      <c r="L787" s="350"/>
      <c r="N787" s="351"/>
    </row>
    <row r="788" spans="1:14">
      <c r="A788" s="350"/>
      <c r="B788" s="350"/>
      <c r="C788" s="350"/>
      <c r="D788" s="350"/>
      <c r="E788" s="350"/>
      <c r="F788" s="350"/>
      <c r="G788" s="350"/>
      <c r="H788" s="350"/>
      <c r="I788" s="351"/>
      <c r="J788" s="350"/>
      <c r="K788" s="350"/>
      <c r="L788" s="350"/>
      <c r="N788" s="351"/>
    </row>
    <row r="789" spans="1:14">
      <c r="A789" s="350"/>
      <c r="B789" s="350"/>
      <c r="C789" s="350"/>
      <c r="D789" s="350"/>
      <c r="E789" s="350"/>
      <c r="F789" s="350"/>
      <c r="G789" s="350"/>
      <c r="H789" s="350"/>
      <c r="I789" s="351"/>
      <c r="J789" s="350"/>
      <c r="K789" s="350"/>
      <c r="L789" s="350"/>
      <c r="N789" s="351"/>
    </row>
    <row r="790" spans="1:14">
      <c r="A790" s="350"/>
      <c r="B790" s="350"/>
      <c r="C790" s="350"/>
      <c r="D790" s="350"/>
      <c r="E790" s="350"/>
      <c r="F790" s="350"/>
      <c r="G790" s="350"/>
      <c r="H790" s="350"/>
      <c r="I790" s="351"/>
      <c r="J790" s="350"/>
      <c r="K790" s="350"/>
      <c r="L790" s="350"/>
      <c r="N790" s="351"/>
    </row>
    <row r="791" spans="1:14">
      <c r="A791" s="350"/>
      <c r="B791" s="350"/>
      <c r="C791" s="350"/>
      <c r="D791" s="350"/>
      <c r="E791" s="350"/>
      <c r="F791" s="350"/>
      <c r="G791" s="350"/>
      <c r="H791" s="350"/>
      <c r="I791" s="351"/>
      <c r="J791" s="350"/>
      <c r="K791" s="350"/>
      <c r="L791" s="350"/>
      <c r="N791" s="351"/>
    </row>
    <row r="792" spans="1:14">
      <c r="A792" s="350"/>
      <c r="B792" s="350"/>
      <c r="C792" s="350"/>
      <c r="D792" s="350"/>
      <c r="E792" s="350"/>
      <c r="F792" s="350"/>
      <c r="G792" s="350"/>
      <c r="H792" s="350"/>
      <c r="I792" s="351"/>
      <c r="J792" s="350"/>
      <c r="K792" s="350"/>
      <c r="L792" s="350"/>
      <c r="N792" s="351"/>
    </row>
    <row r="793" spans="1:14">
      <c r="A793" s="350"/>
      <c r="B793" s="350"/>
      <c r="C793" s="350"/>
      <c r="D793" s="350"/>
      <c r="E793" s="350"/>
      <c r="F793" s="350"/>
      <c r="G793" s="350"/>
      <c r="H793" s="350"/>
      <c r="I793" s="351"/>
      <c r="J793" s="350"/>
      <c r="K793" s="350"/>
      <c r="L793" s="350"/>
      <c r="N793" s="351"/>
    </row>
    <row r="794" spans="1:14">
      <c r="A794" s="350"/>
      <c r="B794" s="350"/>
      <c r="C794" s="350"/>
      <c r="D794" s="350"/>
      <c r="E794" s="350"/>
      <c r="F794" s="350"/>
      <c r="G794" s="350"/>
      <c r="H794" s="350"/>
      <c r="I794" s="351"/>
      <c r="J794" s="350"/>
      <c r="K794" s="350"/>
      <c r="L794" s="350"/>
      <c r="N794" s="351"/>
    </row>
    <row r="795" spans="1:14">
      <c r="A795" s="350"/>
      <c r="B795" s="350"/>
      <c r="C795" s="350"/>
      <c r="D795" s="350"/>
      <c r="E795" s="350"/>
      <c r="F795" s="350"/>
      <c r="G795" s="350"/>
      <c r="H795" s="350"/>
      <c r="I795" s="351"/>
      <c r="J795" s="350"/>
      <c r="K795" s="350"/>
      <c r="L795" s="350"/>
      <c r="N795" s="351"/>
    </row>
    <row r="796" spans="1:14">
      <c r="A796" s="350"/>
      <c r="B796" s="350"/>
      <c r="C796" s="350"/>
      <c r="D796" s="350"/>
      <c r="E796" s="350"/>
      <c r="F796" s="350"/>
      <c r="G796" s="350"/>
      <c r="H796" s="350"/>
      <c r="I796" s="351"/>
      <c r="J796" s="350"/>
      <c r="K796" s="350"/>
      <c r="L796" s="350"/>
      <c r="N796" s="351"/>
    </row>
    <row r="797" spans="1:14">
      <c r="A797" s="350"/>
      <c r="B797" s="350"/>
      <c r="C797" s="350"/>
      <c r="D797" s="350"/>
      <c r="E797" s="350"/>
      <c r="F797" s="350"/>
      <c r="G797" s="350"/>
      <c r="H797" s="350"/>
      <c r="I797" s="351"/>
      <c r="J797" s="350"/>
      <c r="K797" s="350"/>
      <c r="L797" s="350"/>
      <c r="N797" s="351"/>
    </row>
    <row r="798" spans="1:14">
      <c r="A798" s="350"/>
      <c r="B798" s="350"/>
      <c r="C798" s="350"/>
      <c r="D798" s="350"/>
      <c r="E798" s="350"/>
      <c r="F798" s="350"/>
      <c r="G798" s="350"/>
      <c r="H798" s="350"/>
      <c r="I798" s="351"/>
      <c r="J798" s="350"/>
      <c r="K798" s="350"/>
      <c r="L798" s="350"/>
      <c r="N798" s="351"/>
    </row>
    <row r="799" spans="1:14">
      <c r="A799" s="350"/>
      <c r="B799" s="350"/>
      <c r="C799" s="350"/>
      <c r="D799" s="350"/>
      <c r="E799" s="350"/>
      <c r="F799" s="350"/>
      <c r="G799" s="350"/>
      <c r="H799" s="350"/>
      <c r="I799" s="351"/>
      <c r="J799" s="350"/>
      <c r="K799" s="350"/>
      <c r="L799" s="350"/>
      <c r="N799" s="351"/>
    </row>
    <row r="800" spans="1:14">
      <c r="A800" s="350"/>
      <c r="B800" s="350"/>
      <c r="C800" s="350"/>
      <c r="D800" s="350"/>
      <c r="E800" s="350"/>
      <c r="F800" s="350"/>
      <c r="G800" s="350"/>
      <c r="H800" s="350"/>
      <c r="I800" s="351"/>
      <c r="J800" s="350"/>
      <c r="K800" s="350"/>
      <c r="L800" s="350"/>
      <c r="N800" s="351"/>
    </row>
    <row r="801" spans="1:14">
      <c r="A801" s="350"/>
      <c r="B801" s="350"/>
      <c r="C801" s="350"/>
      <c r="D801" s="350"/>
      <c r="E801" s="350"/>
      <c r="F801" s="350"/>
      <c r="G801" s="350"/>
      <c r="H801" s="350"/>
      <c r="I801" s="351"/>
      <c r="J801" s="350"/>
      <c r="K801" s="350"/>
      <c r="L801" s="350"/>
      <c r="N801" s="351"/>
    </row>
    <row r="802" spans="1:14">
      <c r="A802" s="350"/>
      <c r="B802" s="350"/>
      <c r="C802" s="350"/>
      <c r="D802" s="350"/>
      <c r="E802" s="350"/>
      <c r="F802" s="350"/>
      <c r="G802" s="350"/>
      <c r="H802" s="350"/>
      <c r="I802" s="351"/>
      <c r="J802" s="350"/>
      <c r="K802" s="350"/>
      <c r="L802" s="350"/>
      <c r="N802" s="351"/>
    </row>
    <row r="803" spans="1:14">
      <c r="A803" s="350"/>
      <c r="B803" s="350"/>
      <c r="C803" s="350"/>
      <c r="D803" s="350"/>
      <c r="E803" s="350"/>
      <c r="F803" s="350"/>
      <c r="G803" s="350"/>
      <c r="H803" s="350"/>
      <c r="I803" s="351"/>
      <c r="J803" s="350"/>
      <c r="K803" s="350"/>
      <c r="L803" s="350"/>
      <c r="N803" s="351"/>
    </row>
    <row r="804" spans="1:14">
      <c r="A804" s="350"/>
      <c r="B804" s="350"/>
      <c r="C804" s="350"/>
      <c r="D804" s="350"/>
      <c r="E804" s="350"/>
      <c r="F804" s="350"/>
      <c r="G804" s="350"/>
      <c r="H804" s="350"/>
      <c r="I804" s="351"/>
      <c r="J804" s="350"/>
      <c r="K804" s="350"/>
      <c r="L804" s="350"/>
      <c r="N804" s="351"/>
    </row>
    <row r="805" spans="1:14">
      <c r="A805" s="350"/>
      <c r="B805" s="350"/>
      <c r="C805" s="350"/>
      <c r="D805" s="350"/>
      <c r="E805" s="350"/>
      <c r="F805" s="350"/>
      <c r="G805" s="350"/>
      <c r="H805" s="350"/>
      <c r="I805" s="351"/>
      <c r="J805" s="350"/>
      <c r="K805" s="350"/>
      <c r="L805" s="350"/>
      <c r="N805" s="351"/>
    </row>
    <row r="806" spans="1:14">
      <c r="A806" s="350"/>
      <c r="B806" s="350"/>
      <c r="C806" s="350"/>
      <c r="D806" s="350"/>
      <c r="E806" s="350"/>
      <c r="F806" s="350"/>
      <c r="G806" s="350"/>
      <c r="H806" s="350"/>
      <c r="I806" s="351"/>
      <c r="J806" s="350"/>
      <c r="K806" s="350"/>
      <c r="L806" s="350"/>
      <c r="N806" s="351"/>
    </row>
    <row r="807" spans="1:14">
      <c r="A807" s="350"/>
      <c r="B807" s="350"/>
      <c r="C807" s="350"/>
      <c r="D807" s="350"/>
      <c r="E807" s="350"/>
      <c r="F807" s="350"/>
      <c r="G807" s="350"/>
      <c r="H807" s="350"/>
      <c r="I807" s="351"/>
      <c r="J807" s="350"/>
      <c r="K807" s="350"/>
      <c r="L807" s="350"/>
      <c r="N807" s="351"/>
    </row>
    <row r="808" spans="1:14">
      <c r="A808" s="350"/>
      <c r="B808" s="350"/>
      <c r="C808" s="350"/>
      <c r="D808" s="350"/>
      <c r="E808" s="350"/>
      <c r="F808" s="350"/>
      <c r="G808" s="350"/>
      <c r="H808" s="350"/>
      <c r="I808" s="351"/>
      <c r="J808" s="350"/>
      <c r="K808" s="350"/>
      <c r="L808" s="350"/>
      <c r="N808" s="351"/>
    </row>
    <row r="809" spans="1:14">
      <c r="A809" s="350"/>
      <c r="B809" s="350"/>
      <c r="C809" s="350"/>
      <c r="D809" s="350"/>
      <c r="E809" s="350"/>
      <c r="F809" s="350"/>
      <c r="G809" s="350"/>
      <c r="H809" s="350"/>
      <c r="I809" s="351"/>
      <c r="J809" s="350"/>
      <c r="K809" s="350"/>
      <c r="L809" s="350"/>
      <c r="N809" s="351"/>
    </row>
    <row r="810" spans="1:14">
      <c r="A810" s="350"/>
      <c r="B810" s="350"/>
      <c r="C810" s="350"/>
      <c r="D810" s="350"/>
      <c r="E810" s="350"/>
      <c r="F810" s="350"/>
      <c r="G810" s="350"/>
      <c r="H810" s="350"/>
      <c r="I810" s="351"/>
      <c r="J810" s="350"/>
      <c r="K810" s="350"/>
      <c r="L810" s="350"/>
      <c r="N810" s="351"/>
    </row>
    <row r="811" spans="1:14">
      <c r="A811" s="350"/>
      <c r="B811" s="350"/>
      <c r="C811" s="350"/>
      <c r="D811" s="350"/>
      <c r="E811" s="350"/>
      <c r="F811" s="350"/>
      <c r="G811" s="350"/>
      <c r="H811" s="350"/>
      <c r="I811" s="351"/>
      <c r="J811" s="350"/>
      <c r="K811" s="350"/>
      <c r="L811" s="350"/>
      <c r="N811" s="351"/>
    </row>
    <row r="812" spans="1:14">
      <c r="A812" s="350"/>
      <c r="B812" s="350"/>
      <c r="C812" s="350"/>
      <c r="D812" s="350"/>
      <c r="E812" s="350"/>
      <c r="F812" s="350"/>
      <c r="G812" s="350"/>
      <c r="H812" s="350"/>
      <c r="I812" s="351"/>
      <c r="J812" s="350"/>
      <c r="K812" s="350"/>
      <c r="L812" s="350"/>
      <c r="N812" s="351"/>
    </row>
    <row r="813" spans="1:14">
      <c r="A813" s="350"/>
      <c r="B813" s="350"/>
      <c r="C813" s="350"/>
      <c r="D813" s="350"/>
      <c r="E813" s="350"/>
      <c r="F813" s="350"/>
      <c r="G813" s="350"/>
      <c r="H813" s="350"/>
      <c r="I813" s="351"/>
      <c r="J813" s="350"/>
      <c r="K813" s="350"/>
      <c r="L813" s="350"/>
      <c r="N813" s="351"/>
    </row>
    <row r="814" spans="1:14">
      <c r="A814" s="350"/>
      <c r="B814" s="350"/>
      <c r="C814" s="350"/>
      <c r="D814" s="350"/>
      <c r="E814" s="350"/>
      <c r="F814" s="350"/>
      <c r="G814" s="350"/>
      <c r="H814" s="350"/>
      <c r="I814" s="351"/>
      <c r="J814" s="350"/>
      <c r="K814" s="350"/>
      <c r="L814" s="350"/>
      <c r="N814" s="351"/>
    </row>
    <row r="815" spans="1:14">
      <c r="A815" s="350"/>
      <c r="B815" s="350"/>
      <c r="C815" s="350"/>
      <c r="D815" s="350"/>
      <c r="E815" s="350"/>
      <c r="F815" s="350"/>
      <c r="G815" s="350"/>
      <c r="H815" s="350"/>
      <c r="I815" s="351"/>
      <c r="J815" s="350"/>
      <c r="K815" s="350"/>
      <c r="L815" s="350"/>
      <c r="N815" s="351"/>
    </row>
    <row r="816" spans="1:14">
      <c r="A816" s="350"/>
      <c r="B816" s="350"/>
      <c r="C816" s="350"/>
      <c r="D816" s="350"/>
      <c r="E816" s="350"/>
      <c r="F816" s="350"/>
      <c r="G816" s="350"/>
      <c r="H816" s="350"/>
      <c r="I816" s="351"/>
      <c r="J816" s="350"/>
      <c r="K816" s="350"/>
      <c r="L816" s="350"/>
      <c r="N816" s="351"/>
    </row>
    <row r="817" spans="1:14">
      <c r="A817" s="350"/>
      <c r="B817" s="350"/>
      <c r="C817" s="350"/>
      <c r="D817" s="350"/>
      <c r="E817" s="350"/>
      <c r="F817" s="350"/>
      <c r="G817" s="350"/>
      <c r="H817" s="350"/>
      <c r="I817" s="351"/>
      <c r="J817" s="350"/>
      <c r="K817" s="350"/>
      <c r="L817" s="350"/>
      <c r="N817" s="351"/>
    </row>
    <row r="818" spans="1:14">
      <c r="A818" s="350"/>
      <c r="B818" s="350"/>
      <c r="C818" s="350"/>
      <c r="D818" s="350"/>
      <c r="E818" s="350"/>
      <c r="F818" s="350"/>
      <c r="G818" s="350"/>
      <c r="H818" s="350"/>
      <c r="I818" s="351"/>
      <c r="J818" s="350"/>
      <c r="K818" s="350"/>
      <c r="L818" s="350"/>
      <c r="N818" s="351"/>
    </row>
    <row r="819" spans="1:14">
      <c r="A819" s="350"/>
      <c r="B819" s="350"/>
      <c r="C819" s="350"/>
      <c r="D819" s="350"/>
      <c r="E819" s="350"/>
      <c r="F819" s="350"/>
      <c r="G819" s="350"/>
      <c r="H819" s="350"/>
      <c r="I819" s="351"/>
      <c r="J819" s="350"/>
      <c r="K819" s="350"/>
      <c r="L819" s="350"/>
      <c r="N819" s="351"/>
    </row>
    <row r="820" spans="1:14">
      <c r="A820" s="350"/>
      <c r="B820" s="350"/>
      <c r="C820" s="350"/>
      <c r="D820" s="350"/>
      <c r="E820" s="350"/>
      <c r="F820" s="350"/>
      <c r="G820" s="350"/>
      <c r="H820" s="350"/>
      <c r="I820" s="351"/>
      <c r="J820" s="350"/>
      <c r="K820" s="350"/>
      <c r="L820" s="350"/>
      <c r="N820" s="351"/>
    </row>
    <row r="821" spans="1:14">
      <c r="A821" s="350"/>
      <c r="B821" s="350"/>
      <c r="C821" s="350"/>
      <c r="D821" s="350"/>
      <c r="E821" s="350"/>
      <c r="F821" s="350"/>
      <c r="G821" s="350"/>
      <c r="H821" s="350"/>
      <c r="I821" s="351"/>
      <c r="J821" s="350"/>
      <c r="K821" s="350"/>
      <c r="L821" s="350"/>
      <c r="N821" s="351"/>
    </row>
    <row r="822" spans="1:14">
      <c r="A822" s="350"/>
      <c r="B822" s="350"/>
      <c r="C822" s="350"/>
      <c r="D822" s="350"/>
      <c r="E822" s="350"/>
      <c r="F822" s="350"/>
      <c r="G822" s="350"/>
      <c r="H822" s="350"/>
      <c r="I822" s="351"/>
      <c r="J822" s="350"/>
      <c r="K822" s="350"/>
      <c r="L822" s="350"/>
      <c r="N822" s="351"/>
    </row>
    <row r="823" spans="1:14">
      <c r="A823" s="350"/>
      <c r="B823" s="350"/>
      <c r="C823" s="350"/>
      <c r="D823" s="350"/>
      <c r="E823" s="350"/>
      <c r="F823" s="350"/>
      <c r="G823" s="350"/>
      <c r="H823" s="350"/>
      <c r="I823" s="351"/>
      <c r="J823" s="350"/>
      <c r="K823" s="350"/>
      <c r="L823" s="350"/>
      <c r="N823" s="351"/>
    </row>
    <row r="824" spans="1:14">
      <c r="A824" s="350"/>
      <c r="B824" s="350"/>
      <c r="C824" s="350"/>
      <c r="D824" s="350"/>
      <c r="E824" s="350"/>
      <c r="F824" s="350"/>
      <c r="G824" s="350"/>
      <c r="H824" s="350"/>
      <c r="I824" s="351"/>
      <c r="J824" s="350"/>
      <c r="K824" s="350"/>
      <c r="L824" s="350"/>
      <c r="N824" s="351"/>
    </row>
    <row r="825" spans="1:14">
      <c r="A825" s="350"/>
      <c r="B825" s="350"/>
      <c r="C825" s="350"/>
      <c r="D825" s="350"/>
      <c r="E825" s="350"/>
      <c r="F825" s="350"/>
      <c r="G825" s="350"/>
      <c r="H825" s="350"/>
      <c r="I825" s="351"/>
      <c r="J825" s="350"/>
      <c r="K825" s="350"/>
      <c r="L825" s="350"/>
      <c r="N825" s="351"/>
    </row>
    <row r="826" spans="1:14">
      <c r="A826" s="350"/>
      <c r="B826" s="350"/>
      <c r="C826" s="350"/>
      <c r="D826" s="350"/>
      <c r="E826" s="350"/>
      <c r="F826" s="350"/>
      <c r="G826" s="350"/>
      <c r="H826" s="350"/>
      <c r="I826" s="351"/>
      <c r="J826" s="350"/>
      <c r="K826" s="350"/>
      <c r="L826" s="350"/>
      <c r="N826" s="351"/>
    </row>
    <row r="827" spans="1:14">
      <c r="A827" s="350"/>
      <c r="B827" s="350"/>
      <c r="C827" s="350"/>
      <c r="D827" s="350"/>
      <c r="E827" s="350"/>
      <c r="F827" s="350"/>
      <c r="G827" s="350"/>
      <c r="H827" s="350"/>
      <c r="I827" s="351"/>
      <c r="J827" s="350"/>
      <c r="K827" s="350"/>
      <c r="L827" s="350"/>
      <c r="N827" s="351"/>
    </row>
    <row r="828" spans="1:14">
      <c r="A828" s="350"/>
      <c r="B828" s="350"/>
      <c r="C828" s="350"/>
      <c r="D828" s="350"/>
      <c r="E828" s="350"/>
      <c r="F828" s="350"/>
      <c r="G828" s="350"/>
      <c r="H828" s="350"/>
      <c r="I828" s="351"/>
      <c r="J828" s="350"/>
      <c r="K828" s="350"/>
      <c r="L828" s="350"/>
      <c r="N828" s="351"/>
    </row>
    <row r="829" spans="1:14">
      <c r="A829" s="350"/>
      <c r="B829" s="350"/>
      <c r="C829" s="350"/>
      <c r="D829" s="350"/>
      <c r="E829" s="350"/>
      <c r="F829" s="350"/>
      <c r="G829" s="350"/>
      <c r="H829" s="350"/>
      <c r="I829" s="351"/>
      <c r="J829" s="350"/>
      <c r="K829" s="350"/>
      <c r="L829" s="350"/>
      <c r="N829" s="351"/>
    </row>
    <row r="830" spans="1:14">
      <c r="A830" s="350"/>
      <c r="B830" s="350"/>
      <c r="C830" s="350"/>
      <c r="D830" s="350"/>
      <c r="E830" s="350"/>
      <c r="F830" s="350"/>
      <c r="G830" s="350"/>
      <c r="H830" s="350"/>
      <c r="I830" s="351"/>
      <c r="J830" s="350"/>
      <c r="K830" s="350"/>
      <c r="L830" s="350"/>
      <c r="N830" s="351"/>
    </row>
    <row r="831" spans="1:14">
      <c r="A831" s="350"/>
      <c r="B831" s="350"/>
      <c r="C831" s="350"/>
      <c r="D831" s="350"/>
      <c r="E831" s="350"/>
      <c r="F831" s="350"/>
      <c r="G831" s="350"/>
      <c r="H831" s="350"/>
      <c r="I831" s="351"/>
      <c r="J831" s="350"/>
      <c r="K831" s="350"/>
      <c r="L831" s="350"/>
      <c r="N831" s="351"/>
    </row>
    <row r="832" spans="1:14">
      <c r="A832" s="350"/>
      <c r="B832" s="350"/>
      <c r="C832" s="350"/>
      <c r="D832" s="350"/>
      <c r="E832" s="350"/>
      <c r="F832" s="350"/>
      <c r="G832" s="350"/>
      <c r="H832" s="350"/>
      <c r="I832" s="351"/>
      <c r="J832" s="350"/>
      <c r="K832" s="350"/>
      <c r="L832" s="350"/>
      <c r="N832" s="351"/>
    </row>
    <row r="833" spans="1:14">
      <c r="A833" s="350"/>
      <c r="B833" s="350"/>
      <c r="C833" s="350"/>
      <c r="D833" s="350"/>
      <c r="E833" s="350"/>
      <c r="F833" s="350"/>
      <c r="G833" s="350"/>
      <c r="H833" s="350"/>
      <c r="I833" s="351"/>
      <c r="J833" s="350"/>
      <c r="K833" s="350"/>
      <c r="L833" s="350"/>
      <c r="N833" s="351"/>
    </row>
    <row r="834" spans="1:14">
      <c r="A834" s="350"/>
      <c r="B834" s="350"/>
      <c r="C834" s="350"/>
      <c r="D834" s="350"/>
      <c r="E834" s="350"/>
      <c r="F834" s="350"/>
      <c r="G834" s="350"/>
      <c r="H834" s="350"/>
      <c r="I834" s="351"/>
      <c r="J834" s="350"/>
      <c r="K834" s="350"/>
      <c r="L834" s="350"/>
      <c r="N834" s="351"/>
    </row>
    <row r="835" spans="1:14">
      <c r="A835" s="350"/>
      <c r="B835" s="350"/>
      <c r="C835" s="350"/>
      <c r="D835" s="350"/>
      <c r="E835" s="350"/>
      <c r="F835" s="350"/>
      <c r="G835" s="350"/>
      <c r="H835" s="350"/>
      <c r="I835" s="351"/>
      <c r="J835" s="350"/>
      <c r="K835" s="350"/>
      <c r="L835" s="350"/>
      <c r="N835" s="351"/>
    </row>
    <row r="836" spans="1:14">
      <c r="A836" s="350"/>
      <c r="B836" s="350"/>
      <c r="C836" s="350"/>
      <c r="D836" s="350"/>
      <c r="E836" s="350"/>
      <c r="F836" s="350"/>
      <c r="G836" s="350"/>
      <c r="H836" s="350"/>
      <c r="I836" s="351"/>
      <c r="J836" s="350"/>
      <c r="K836" s="350"/>
      <c r="L836" s="350"/>
      <c r="N836" s="351"/>
    </row>
    <row r="837" spans="1:14">
      <c r="A837" s="350"/>
      <c r="B837" s="350"/>
      <c r="C837" s="350"/>
      <c r="D837" s="350"/>
      <c r="E837" s="350"/>
      <c r="F837" s="350"/>
      <c r="G837" s="350"/>
      <c r="H837" s="350"/>
      <c r="I837" s="351"/>
      <c r="J837" s="350"/>
      <c r="K837" s="350"/>
      <c r="L837" s="350"/>
      <c r="N837" s="351"/>
    </row>
    <row r="838" spans="1:14">
      <c r="A838" s="350"/>
      <c r="B838" s="350"/>
      <c r="C838" s="350"/>
      <c r="D838" s="350"/>
      <c r="E838" s="350"/>
      <c r="F838" s="350"/>
      <c r="G838" s="350"/>
      <c r="H838" s="350"/>
      <c r="I838" s="351"/>
      <c r="J838" s="350"/>
      <c r="K838" s="350"/>
      <c r="L838" s="350"/>
      <c r="N838" s="351"/>
    </row>
    <row r="839" spans="1:14">
      <c r="A839" s="350"/>
      <c r="B839" s="350"/>
      <c r="C839" s="350"/>
      <c r="D839" s="350"/>
      <c r="E839" s="350"/>
      <c r="F839" s="350"/>
      <c r="G839" s="350"/>
      <c r="H839" s="350"/>
      <c r="I839" s="351"/>
      <c r="J839" s="350"/>
      <c r="K839" s="350"/>
      <c r="L839" s="350"/>
      <c r="N839" s="351"/>
    </row>
    <row r="840" spans="1:14">
      <c r="A840" s="350"/>
      <c r="B840" s="350"/>
      <c r="C840" s="350"/>
      <c r="D840" s="350"/>
      <c r="E840" s="350"/>
      <c r="F840" s="350"/>
      <c r="G840" s="350"/>
      <c r="H840" s="350"/>
      <c r="I840" s="351"/>
      <c r="J840" s="350"/>
      <c r="K840" s="350"/>
      <c r="L840" s="350"/>
      <c r="N840" s="351"/>
    </row>
    <row r="841" spans="1:14">
      <c r="A841" s="350"/>
      <c r="B841" s="350"/>
      <c r="C841" s="350"/>
      <c r="D841" s="350"/>
      <c r="E841" s="350"/>
      <c r="F841" s="350"/>
      <c r="G841" s="350"/>
      <c r="H841" s="350"/>
      <c r="I841" s="351"/>
      <c r="J841" s="350"/>
      <c r="K841" s="350"/>
      <c r="L841" s="350"/>
      <c r="N841" s="351"/>
    </row>
    <row r="842" spans="1:14">
      <c r="A842" s="350"/>
      <c r="B842" s="350"/>
      <c r="C842" s="350"/>
      <c r="D842" s="350"/>
      <c r="E842" s="350"/>
      <c r="F842" s="350"/>
      <c r="G842" s="350"/>
      <c r="H842" s="350"/>
      <c r="I842" s="351"/>
      <c r="J842" s="350"/>
      <c r="K842" s="350"/>
      <c r="L842" s="350"/>
      <c r="N842" s="351"/>
    </row>
    <row r="843" spans="1:14">
      <c r="A843" s="350"/>
      <c r="B843" s="350"/>
      <c r="C843" s="350"/>
      <c r="D843" s="350"/>
      <c r="E843" s="350"/>
      <c r="F843" s="350"/>
      <c r="G843" s="350"/>
      <c r="H843" s="350"/>
      <c r="I843" s="351"/>
      <c r="J843" s="350"/>
      <c r="K843" s="350"/>
      <c r="L843" s="350"/>
      <c r="N843" s="351"/>
    </row>
    <row r="844" spans="1:14">
      <c r="A844" s="350"/>
      <c r="B844" s="350"/>
      <c r="C844" s="350"/>
      <c r="D844" s="350"/>
      <c r="E844" s="350"/>
      <c r="F844" s="350"/>
      <c r="G844" s="350"/>
      <c r="H844" s="350"/>
      <c r="I844" s="351"/>
      <c r="J844" s="350"/>
      <c r="K844" s="350"/>
      <c r="L844" s="350"/>
      <c r="N844" s="351"/>
    </row>
    <row r="845" spans="1:14">
      <c r="A845" s="350"/>
      <c r="B845" s="350"/>
      <c r="C845" s="350"/>
      <c r="D845" s="350"/>
      <c r="E845" s="350"/>
      <c r="F845" s="350"/>
      <c r="G845" s="350"/>
      <c r="H845" s="350"/>
      <c r="I845" s="351"/>
      <c r="J845" s="350"/>
      <c r="K845" s="350"/>
      <c r="L845" s="350"/>
      <c r="N845" s="351"/>
    </row>
    <row r="846" spans="1:14">
      <c r="A846" s="350"/>
      <c r="B846" s="350"/>
      <c r="C846" s="350"/>
      <c r="D846" s="350"/>
      <c r="E846" s="350"/>
      <c r="F846" s="350"/>
      <c r="G846" s="350"/>
      <c r="H846" s="350"/>
      <c r="I846" s="351"/>
      <c r="J846" s="350"/>
      <c r="K846" s="350"/>
      <c r="L846" s="350"/>
      <c r="N846" s="351"/>
    </row>
    <row r="847" spans="1:14">
      <c r="A847" s="350"/>
      <c r="B847" s="350"/>
      <c r="C847" s="350"/>
      <c r="D847" s="350"/>
      <c r="E847" s="350"/>
      <c r="F847" s="350"/>
      <c r="G847" s="350"/>
      <c r="H847" s="350"/>
      <c r="I847" s="351"/>
      <c r="J847" s="350"/>
      <c r="K847" s="350"/>
      <c r="L847" s="350"/>
      <c r="N847" s="351"/>
    </row>
    <row r="848" spans="1:14">
      <c r="A848" s="350"/>
      <c r="B848" s="350"/>
      <c r="C848" s="350"/>
      <c r="D848" s="350"/>
      <c r="E848" s="350"/>
      <c r="F848" s="350"/>
      <c r="G848" s="350"/>
      <c r="H848" s="350"/>
      <c r="I848" s="351"/>
      <c r="J848" s="350"/>
      <c r="K848" s="350"/>
      <c r="L848" s="350"/>
      <c r="N848" s="351"/>
    </row>
    <row r="849" spans="1:14">
      <c r="A849" s="350"/>
      <c r="B849" s="350"/>
      <c r="C849" s="350"/>
      <c r="D849" s="350"/>
      <c r="E849" s="350"/>
      <c r="F849" s="350"/>
      <c r="G849" s="350"/>
      <c r="H849" s="350"/>
      <c r="I849" s="351"/>
      <c r="J849" s="350"/>
      <c r="K849" s="350"/>
      <c r="L849" s="350"/>
      <c r="N849" s="351"/>
    </row>
    <row r="850" spans="1:14">
      <c r="A850" s="350"/>
      <c r="B850" s="350"/>
      <c r="C850" s="350"/>
      <c r="D850" s="350"/>
      <c r="E850" s="350"/>
      <c r="F850" s="350"/>
      <c r="G850" s="350"/>
      <c r="H850" s="350"/>
      <c r="I850" s="351"/>
      <c r="J850" s="350"/>
      <c r="K850" s="350"/>
      <c r="L850" s="350"/>
      <c r="N850" s="351"/>
    </row>
    <row r="851" spans="1:14">
      <c r="A851" s="350"/>
      <c r="B851" s="350"/>
      <c r="C851" s="350"/>
      <c r="D851" s="350"/>
      <c r="E851" s="350"/>
      <c r="F851" s="350"/>
      <c r="G851" s="350"/>
      <c r="H851" s="350"/>
      <c r="I851" s="351"/>
      <c r="J851" s="350"/>
      <c r="K851" s="350"/>
      <c r="L851" s="350"/>
      <c r="N851" s="351"/>
    </row>
    <row r="852" spans="1:14">
      <c r="A852" s="350"/>
      <c r="B852" s="350"/>
      <c r="C852" s="350"/>
      <c r="D852" s="350"/>
      <c r="E852" s="350"/>
      <c r="F852" s="350"/>
      <c r="G852" s="350"/>
      <c r="H852" s="350"/>
      <c r="I852" s="351"/>
      <c r="J852" s="350"/>
      <c r="K852" s="350"/>
      <c r="L852" s="350"/>
      <c r="N852" s="351"/>
    </row>
    <row r="853" spans="1:14">
      <c r="A853" s="350"/>
      <c r="B853" s="350"/>
      <c r="C853" s="350"/>
      <c r="D853" s="350"/>
      <c r="E853" s="350"/>
      <c r="F853" s="350"/>
      <c r="G853" s="350"/>
      <c r="H853" s="350"/>
      <c r="I853" s="351"/>
      <c r="J853" s="350"/>
      <c r="K853" s="350"/>
      <c r="L853" s="350"/>
      <c r="N853" s="351"/>
    </row>
    <row r="854" spans="1:14">
      <c r="A854" s="350"/>
      <c r="B854" s="350"/>
      <c r="C854" s="350"/>
      <c r="D854" s="350"/>
      <c r="E854" s="350"/>
      <c r="F854" s="350"/>
      <c r="G854" s="350"/>
      <c r="H854" s="350"/>
      <c r="I854" s="351"/>
      <c r="J854" s="350"/>
      <c r="K854" s="350"/>
      <c r="L854" s="350"/>
      <c r="N854" s="351"/>
    </row>
    <row r="855" spans="1:14">
      <c r="A855" s="350"/>
      <c r="B855" s="350"/>
      <c r="C855" s="350"/>
      <c r="D855" s="350"/>
      <c r="E855" s="350"/>
      <c r="F855" s="350"/>
      <c r="G855" s="350"/>
      <c r="H855" s="350"/>
      <c r="I855" s="351"/>
      <c r="J855" s="350"/>
      <c r="K855" s="350"/>
      <c r="L855" s="350"/>
      <c r="N855" s="351"/>
    </row>
    <row r="856" spans="1:14">
      <c r="A856" s="350"/>
      <c r="B856" s="350"/>
      <c r="C856" s="350"/>
      <c r="D856" s="350"/>
      <c r="E856" s="350"/>
      <c r="F856" s="350"/>
      <c r="G856" s="350"/>
      <c r="H856" s="350"/>
      <c r="I856" s="351"/>
      <c r="J856" s="350"/>
      <c r="K856" s="350"/>
      <c r="L856" s="350"/>
      <c r="N856" s="351"/>
    </row>
    <row r="857" spans="1:14">
      <c r="A857" s="350"/>
      <c r="B857" s="350"/>
      <c r="C857" s="350"/>
      <c r="D857" s="350"/>
      <c r="E857" s="350"/>
      <c r="F857" s="350"/>
      <c r="G857" s="350"/>
      <c r="H857" s="350"/>
      <c r="I857" s="351"/>
      <c r="J857" s="350"/>
      <c r="K857" s="350"/>
      <c r="L857" s="350"/>
      <c r="N857" s="351"/>
    </row>
    <row r="858" spans="1:14">
      <c r="A858" s="350"/>
      <c r="B858" s="350"/>
      <c r="C858" s="350"/>
      <c r="D858" s="350"/>
      <c r="E858" s="350"/>
      <c r="F858" s="350"/>
      <c r="G858" s="350"/>
      <c r="H858" s="350"/>
      <c r="I858" s="351"/>
      <c r="J858" s="350"/>
      <c r="K858" s="350"/>
      <c r="L858" s="350"/>
      <c r="N858" s="351"/>
    </row>
    <row r="859" spans="1:14">
      <c r="A859" s="350"/>
      <c r="B859" s="350"/>
      <c r="C859" s="350"/>
      <c r="D859" s="350"/>
      <c r="E859" s="350"/>
      <c r="F859" s="350"/>
      <c r="G859" s="350"/>
      <c r="H859" s="350"/>
      <c r="I859" s="351"/>
      <c r="J859" s="350"/>
      <c r="K859" s="350"/>
      <c r="L859" s="350"/>
      <c r="N859" s="351"/>
    </row>
    <row r="860" spans="1:14">
      <c r="A860" s="350"/>
      <c r="B860" s="350"/>
      <c r="C860" s="350"/>
      <c r="D860" s="350"/>
      <c r="E860" s="350"/>
      <c r="F860" s="350"/>
      <c r="G860" s="350"/>
      <c r="H860" s="350"/>
      <c r="I860" s="351"/>
      <c r="J860" s="350"/>
      <c r="K860" s="350"/>
      <c r="L860" s="350"/>
      <c r="N860" s="351"/>
    </row>
    <row r="861" spans="1:14">
      <c r="A861" s="350"/>
      <c r="B861" s="350"/>
      <c r="C861" s="350"/>
      <c r="D861" s="350"/>
      <c r="E861" s="350"/>
      <c r="F861" s="350"/>
      <c r="G861" s="350"/>
      <c r="H861" s="350"/>
      <c r="I861" s="351"/>
      <c r="J861" s="350"/>
      <c r="K861" s="350"/>
      <c r="L861" s="350"/>
      <c r="N861" s="351"/>
    </row>
    <row r="862" spans="1:14">
      <c r="A862" s="350"/>
      <c r="B862" s="350"/>
      <c r="C862" s="350"/>
      <c r="D862" s="350"/>
      <c r="E862" s="350"/>
      <c r="F862" s="350"/>
      <c r="G862" s="350"/>
      <c r="H862" s="350"/>
      <c r="I862" s="351"/>
      <c r="J862" s="350"/>
      <c r="K862" s="350"/>
      <c r="L862" s="350"/>
      <c r="N862" s="351"/>
    </row>
    <row r="863" spans="1:14">
      <c r="A863" s="350"/>
      <c r="B863" s="350"/>
      <c r="C863" s="350"/>
      <c r="D863" s="350"/>
      <c r="E863" s="350"/>
      <c r="F863" s="350"/>
      <c r="G863" s="350"/>
      <c r="H863" s="350"/>
      <c r="I863" s="351"/>
      <c r="J863" s="350"/>
      <c r="K863" s="350"/>
      <c r="L863" s="350"/>
      <c r="N863" s="351"/>
    </row>
    <row r="864" spans="1:14">
      <c r="A864" s="350"/>
      <c r="B864" s="350"/>
      <c r="C864" s="350"/>
      <c r="D864" s="350"/>
      <c r="E864" s="350"/>
      <c r="F864" s="350"/>
      <c r="G864" s="350"/>
      <c r="H864" s="350"/>
      <c r="I864" s="351"/>
      <c r="J864" s="350"/>
      <c r="K864" s="350"/>
      <c r="L864" s="350"/>
      <c r="N864" s="351"/>
    </row>
    <row r="865" spans="1:14">
      <c r="A865" s="350"/>
      <c r="B865" s="350"/>
      <c r="C865" s="350"/>
      <c r="D865" s="350"/>
      <c r="E865" s="350"/>
      <c r="F865" s="350"/>
      <c r="G865" s="350"/>
      <c r="H865" s="350"/>
      <c r="I865" s="351"/>
      <c r="J865" s="350"/>
      <c r="K865" s="350"/>
      <c r="L865" s="350"/>
      <c r="N865" s="351"/>
    </row>
    <row r="866" spans="1:14">
      <c r="A866" s="350"/>
      <c r="B866" s="350"/>
      <c r="C866" s="350"/>
      <c r="D866" s="350"/>
      <c r="E866" s="350"/>
      <c r="F866" s="350"/>
      <c r="G866" s="350"/>
      <c r="H866" s="350"/>
      <c r="I866" s="351"/>
      <c r="J866" s="350"/>
      <c r="K866" s="350"/>
      <c r="L866" s="350"/>
      <c r="N866" s="351"/>
    </row>
    <row r="867" spans="1:14">
      <c r="A867" s="350"/>
      <c r="B867" s="350"/>
      <c r="C867" s="350"/>
      <c r="D867" s="350"/>
      <c r="E867" s="350"/>
      <c r="F867" s="350"/>
      <c r="G867" s="350"/>
      <c r="H867" s="350"/>
      <c r="I867" s="351"/>
      <c r="J867" s="350"/>
      <c r="K867" s="350"/>
      <c r="L867" s="350"/>
      <c r="N867" s="351"/>
    </row>
    <row r="868" spans="1:14">
      <c r="A868" s="350"/>
      <c r="B868" s="350"/>
      <c r="C868" s="350"/>
      <c r="D868" s="350"/>
      <c r="E868" s="350"/>
      <c r="F868" s="350"/>
      <c r="G868" s="350"/>
      <c r="H868" s="350"/>
      <c r="I868" s="351"/>
      <c r="J868" s="350"/>
      <c r="K868" s="350"/>
      <c r="L868" s="350"/>
      <c r="N868" s="351"/>
    </row>
    <row r="869" spans="1:14">
      <c r="A869" s="350"/>
      <c r="B869" s="350"/>
      <c r="C869" s="350"/>
      <c r="D869" s="350"/>
      <c r="E869" s="350"/>
      <c r="F869" s="350"/>
      <c r="G869" s="350"/>
      <c r="H869" s="350"/>
      <c r="I869" s="351"/>
      <c r="J869" s="350"/>
      <c r="K869" s="350"/>
      <c r="L869" s="350"/>
      <c r="N869" s="351"/>
    </row>
    <row r="870" spans="1:14">
      <c r="A870" s="350"/>
      <c r="B870" s="350"/>
      <c r="C870" s="350"/>
      <c r="D870" s="350"/>
      <c r="E870" s="350"/>
      <c r="F870" s="350"/>
      <c r="G870" s="350"/>
      <c r="H870" s="350"/>
      <c r="I870" s="351"/>
      <c r="J870" s="350"/>
      <c r="K870" s="350"/>
      <c r="L870" s="350"/>
      <c r="N870" s="351"/>
    </row>
    <row r="871" spans="1:14">
      <c r="A871" s="350"/>
      <c r="B871" s="350"/>
      <c r="C871" s="350"/>
      <c r="D871" s="350"/>
      <c r="E871" s="350"/>
      <c r="F871" s="350"/>
      <c r="G871" s="350"/>
      <c r="H871" s="350"/>
      <c r="I871" s="351"/>
      <c r="J871" s="350"/>
      <c r="K871" s="350"/>
      <c r="L871" s="350"/>
      <c r="N871" s="351"/>
    </row>
    <row r="872" spans="1:14">
      <c r="A872" s="350"/>
      <c r="B872" s="350"/>
      <c r="C872" s="350"/>
      <c r="D872" s="350"/>
      <c r="E872" s="350"/>
      <c r="F872" s="350"/>
      <c r="G872" s="350"/>
      <c r="H872" s="350"/>
      <c r="I872" s="351"/>
      <c r="J872" s="350"/>
      <c r="K872" s="350"/>
      <c r="L872" s="350"/>
      <c r="N872" s="351"/>
    </row>
    <row r="873" spans="1:14">
      <c r="A873" s="350"/>
      <c r="B873" s="350"/>
      <c r="C873" s="350"/>
      <c r="D873" s="350"/>
      <c r="E873" s="350"/>
      <c r="F873" s="350"/>
      <c r="G873" s="350"/>
      <c r="H873" s="350"/>
      <c r="I873" s="351"/>
      <c r="J873" s="350"/>
      <c r="K873" s="350"/>
      <c r="L873" s="350"/>
      <c r="N873" s="351"/>
    </row>
    <row r="874" spans="1:14">
      <c r="A874" s="350"/>
      <c r="B874" s="350"/>
      <c r="C874" s="350"/>
      <c r="D874" s="350"/>
      <c r="E874" s="350"/>
      <c r="F874" s="350"/>
      <c r="G874" s="350"/>
      <c r="H874" s="350"/>
      <c r="I874" s="351"/>
      <c r="J874" s="350"/>
      <c r="K874" s="350"/>
      <c r="L874" s="350"/>
      <c r="N874" s="351"/>
    </row>
    <row r="875" spans="1:14">
      <c r="A875" s="350"/>
      <c r="B875" s="350"/>
      <c r="C875" s="350"/>
      <c r="D875" s="350"/>
      <c r="E875" s="350"/>
      <c r="F875" s="350"/>
      <c r="G875" s="350"/>
      <c r="H875" s="350"/>
      <c r="I875" s="351"/>
      <c r="J875" s="350"/>
      <c r="K875" s="350"/>
      <c r="L875" s="350"/>
      <c r="N875" s="351"/>
    </row>
    <row r="876" spans="1:14">
      <c r="A876" s="350"/>
      <c r="B876" s="350"/>
      <c r="C876" s="350"/>
      <c r="D876" s="350"/>
      <c r="E876" s="350"/>
      <c r="F876" s="350"/>
      <c r="G876" s="350"/>
      <c r="H876" s="350"/>
      <c r="I876" s="351"/>
      <c r="J876" s="350"/>
      <c r="K876" s="350"/>
      <c r="L876" s="350"/>
      <c r="N876" s="351"/>
    </row>
    <row r="877" spans="1:14">
      <c r="A877" s="350"/>
      <c r="B877" s="350"/>
      <c r="C877" s="350"/>
      <c r="D877" s="350"/>
      <c r="E877" s="350"/>
      <c r="F877" s="350"/>
      <c r="G877" s="350"/>
      <c r="H877" s="350"/>
      <c r="I877" s="351"/>
      <c r="J877" s="350"/>
      <c r="K877" s="350"/>
      <c r="L877" s="350"/>
      <c r="N877" s="351"/>
    </row>
    <row r="878" spans="1:14">
      <c r="A878" s="350"/>
      <c r="B878" s="350"/>
      <c r="C878" s="350"/>
      <c r="D878" s="350"/>
      <c r="E878" s="350"/>
      <c r="F878" s="350"/>
      <c r="G878" s="350"/>
      <c r="H878" s="350"/>
      <c r="I878" s="351"/>
      <c r="J878" s="350"/>
      <c r="K878" s="350"/>
      <c r="L878" s="350"/>
      <c r="N878" s="351"/>
    </row>
    <row r="879" spans="1:14">
      <c r="A879" s="350"/>
      <c r="B879" s="350"/>
      <c r="C879" s="350"/>
      <c r="D879" s="350"/>
      <c r="E879" s="350"/>
      <c r="F879" s="350"/>
      <c r="G879" s="350"/>
      <c r="H879" s="350"/>
      <c r="I879" s="351"/>
      <c r="J879" s="350"/>
      <c r="K879" s="350"/>
      <c r="L879" s="350"/>
      <c r="N879" s="351"/>
    </row>
    <row r="880" spans="1:14">
      <c r="A880" s="350"/>
      <c r="B880" s="350"/>
      <c r="C880" s="350"/>
      <c r="D880" s="350"/>
      <c r="E880" s="350"/>
      <c r="F880" s="350"/>
      <c r="G880" s="350"/>
      <c r="H880" s="350"/>
      <c r="I880" s="351"/>
      <c r="J880" s="350"/>
      <c r="K880" s="350"/>
      <c r="L880" s="350"/>
      <c r="N880" s="351"/>
    </row>
    <row r="881" spans="1:14">
      <c r="A881" s="350"/>
      <c r="B881" s="350"/>
      <c r="C881" s="350"/>
      <c r="D881" s="350"/>
      <c r="E881" s="350"/>
      <c r="F881" s="350"/>
      <c r="G881" s="350"/>
      <c r="H881" s="350"/>
      <c r="I881" s="351"/>
      <c r="J881" s="350"/>
      <c r="K881" s="350"/>
      <c r="L881" s="350"/>
      <c r="N881" s="351"/>
    </row>
    <row r="882" spans="1:14">
      <c r="A882" s="350"/>
      <c r="B882" s="350"/>
      <c r="C882" s="350"/>
      <c r="D882" s="350"/>
      <c r="E882" s="350"/>
      <c r="F882" s="350"/>
      <c r="G882" s="350"/>
      <c r="H882" s="350"/>
      <c r="I882" s="351"/>
      <c r="J882" s="350"/>
      <c r="K882" s="350"/>
      <c r="L882" s="350"/>
      <c r="N882" s="351"/>
    </row>
    <row r="883" spans="1:14">
      <c r="A883" s="350"/>
      <c r="B883" s="350"/>
      <c r="C883" s="350"/>
      <c r="D883" s="350"/>
      <c r="E883" s="350"/>
      <c r="F883" s="350"/>
      <c r="G883" s="350"/>
      <c r="H883" s="350"/>
      <c r="I883" s="351"/>
      <c r="J883" s="350"/>
      <c r="K883" s="350"/>
      <c r="L883" s="350"/>
      <c r="N883" s="351"/>
    </row>
    <row r="884" spans="1:14">
      <c r="A884" s="350"/>
      <c r="B884" s="350"/>
      <c r="C884" s="350"/>
      <c r="D884" s="350"/>
      <c r="E884" s="350"/>
      <c r="F884" s="350"/>
      <c r="G884" s="350"/>
      <c r="H884" s="350"/>
      <c r="I884" s="351"/>
      <c r="J884" s="350"/>
      <c r="K884" s="350"/>
      <c r="L884" s="350"/>
      <c r="N884" s="351"/>
    </row>
    <row r="885" spans="1:14">
      <c r="A885" s="350"/>
      <c r="B885" s="350"/>
      <c r="C885" s="350"/>
      <c r="D885" s="350"/>
      <c r="E885" s="350"/>
      <c r="F885" s="350"/>
      <c r="G885" s="350"/>
      <c r="H885" s="350"/>
      <c r="I885" s="351"/>
      <c r="J885" s="350"/>
      <c r="K885" s="350"/>
      <c r="L885" s="350"/>
      <c r="N885" s="351"/>
    </row>
    <row r="886" spans="1:14">
      <c r="A886" s="350"/>
      <c r="B886" s="350"/>
      <c r="C886" s="350"/>
      <c r="D886" s="350"/>
      <c r="E886" s="350"/>
      <c r="F886" s="350"/>
      <c r="G886" s="350"/>
      <c r="H886" s="350"/>
      <c r="I886" s="351"/>
      <c r="J886" s="350"/>
      <c r="K886" s="350"/>
      <c r="L886" s="350"/>
      <c r="N886" s="351"/>
    </row>
    <row r="887" spans="1:14">
      <c r="A887" s="350"/>
      <c r="B887" s="350"/>
      <c r="C887" s="350"/>
      <c r="D887" s="350"/>
      <c r="E887" s="350"/>
      <c r="F887" s="350"/>
      <c r="G887" s="350"/>
      <c r="H887" s="350"/>
      <c r="I887" s="351"/>
      <c r="J887" s="350"/>
      <c r="K887" s="350"/>
      <c r="L887" s="350"/>
      <c r="N887" s="351"/>
    </row>
    <row r="888" spans="1:14">
      <c r="A888" s="350"/>
      <c r="B888" s="350"/>
      <c r="C888" s="350"/>
      <c r="D888" s="350"/>
      <c r="E888" s="350"/>
      <c r="F888" s="350"/>
      <c r="G888" s="350"/>
      <c r="H888" s="350"/>
      <c r="I888" s="351"/>
      <c r="J888" s="350"/>
      <c r="K888" s="350"/>
      <c r="L888" s="350"/>
      <c r="N888" s="351"/>
    </row>
    <row r="889" spans="1:14">
      <c r="A889" s="350"/>
      <c r="B889" s="350"/>
      <c r="C889" s="350"/>
      <c r="D889" s="350"/>
      <c r="E889" s="350"/>
      <c r="F889" s="350"/>
      <c r="G889" s="350"/>
      <c r="H889" s="350"/>
      <c r="I889" s="351"/>
      <c r="J889" s="350"/>
      <c r="K889" s="350"/>
      <c r="L889" s="350"/>
      <c r="N889" s="351"/>
    </row>
    <row r="890" spans="1:14">
      <c r="A890" s="350"/>
      <c r="B890" s="350"/>
      <c r="C890" s="350"/>
      <c r="D890" s="350"/>
      <c r="E890" s="350"/>
      <c r="F890" s="350"/>
      <c r="G890" s="350"/>
      <c r="H890" s="350"/>
      <c r="I890" s="351"/>
      <c r="J890" s="350"/>
      <c r="K890" s="350"/>
      <c r="L890" s="350"/>
      <c r="N890" s="351"/>
    </row>
    <row r="891" spans="1:14">
      <c r="A891" s="350"/>
      <c r="B891" s="350"/>
      <c r="C891" s="350"/>
      <c r="D891" s="350"/>
      <c r="E891" s="350"/>
      <c r="F891" s="350"/>
      <c r="G891" s="350"/>
      <c r="H891" s="350"/>
      <c r="I891" s="351"/>
      <c r="J891" s="350"/>
      <c r="K891" s="350"/>
      <c r="L891" s="350"/>
      <c r="N891" s="351"/>
    </row>
    <row r="892" spans="1:14">
      <c r="A892" s="350"/>
      <c r="B892" s="350"/>
      <c r="C892" s="350"/>
      <c r="D892" s="350"/>
      <c r="E892" s="350"/>
      <c r="F892" s="350"/>
      <c r="G892" s="350"/>
      <c r="H892" s="350"/>
      <c r="I892" s="351"/>
      <c r="J892" s="350"/>
      <c r="K892" s="350"/>
      <c r="L892" s="350"/>
      <c r="N892" s="351"/>
    </row>
    <row r="893" spans="1:14">
      <c r="A893" s="350"/>
      <c r="B893" s="350"/>
      <c r="C893" s="350"/>
      <c r="D893" s="350"/>
      <c r="E893" s="350"/>
      <c r="F893" s="350"/>
      <c r="G893" s="350"/>
      <c r="H893" s="350"/>
      <c r="I893" s="351"/>
      <c r="J893" s="350"/>
      <c r="K893" s="350"/>
      <c r="L893" s="350"/>
      <c r="N893" s="351"/>
    </row>
    <row r="894" spans="1:14">
      <c r="A894" s="350"/>
      <c r="B894" s="350"/>
      <c r="C894" s="350"/>
      <c r="D894" s="350"/>
      <c r="E894" s="350"/>
      <c r="F894" s="350"/>
      <c r="G894" s="350"/>
      <c r="H894" s="350"/>
      <c r="I894" s="351"/>
      <c r="J894" s="350"/>
      <c r="K894" s="350"/>
      <c r="L894" s="350"/>
      <c r="N894" s="351"/>
    </row>
    <row r="895" spans="1:14">
      <c r="A895" s="350"/>
      <c r="B895" s="350"/>
      <c r="C895" s="350"/>
      <c r="D895" s="350"/>
      <c r="E895" s="350"/>
      <c r="F895" s="350"/>
      <c r="G895" s="350"/>
      <c r="H895" s="350"/>
      <c r="I895" s="351"/>
      <c r="J895" s="350"/>
      <c r="K895" s="350"/>
      <c r="L895" s="350"/>
      <c r="N895" s="351"/>
    </row>
    <row r="896" spans="1:14">
      <c r="A896" s="350"/>
      <c r="B896" s="350"/>
      <c r="C896" s="350"/>
      <c r="D896" s="350"/>
      <c r="E896" s="350"/>
      <c r="F896" s="350"/>
      <c r="G896" s="350"/>
      <c r="H896" s="350"/>
      <c r="I896" s="351"/>
      <c r="J896" s="350"/>
      <c r="K896" s="350"/>
      <c r="L896" s="350"/>
      <c r="N896" s="351"/>
    </row>
    <row r="897" spans="1:14">
      <c r="A897" s="350"/>
      <c r="B897" s="350"/>
      <c r="C897" s="350"/>
      <c r="D897" s="350"/>
      <c r="E897" s="350"/>
      <c r="F897" s="350"/>
      <c r="G897" s="350"/>
      <c r="H897" s="350"/>
      <c r="I897" s="351"/>
      <c r="J897" s="350"/>
      <c r="K897" s="350"/>
      <c r="L897" s="350"/>
      <c r="N897" s="351"/>
    </row>
    <row r="898" spans="1:14">
      <c r="A898" s="350"/>
      <c r="B898" s="350"/>
      <c r="C898" s="350"/>
      <c r="D898" s="350"/>
      <c r="E898" s="350"/>
      <c r="F898" s="350"/>
      <c r="G898" s="350"/>
      <c r="H898" s="350"/>
      <c r="I898" s="351"/>
      <c r="J898" s="350"/>
      <c r="K898" s="350"/>
      <c r="L898" s="350"/>
      <c r="N898" s="351"/>
    </row>
    <row r="899" spans="1:14">
      <c r="A899" s="350"/>
      <c r="B899" s="350"/>
      <c r="C899" s="350"/>
      <c r="D899" s="350"/>
      <c r="E899" s="350"/>
      <c r="F899" s="350"/>
      <c r="G899" s="350"/>
      <c r="H899" s="350"/>
      <c r="I899" s="351"/>
      <c r="J899" s="350"/>
      <c r="K899" s="350"/>
      <c r="L899" s="350"/>
      <c r="N899" s="351"/>
    </row>
    <row r="900" spans="1:14">
      <c r="A900" s="350"/>
      <c r="B900" s="350"/>
      <c r="C900" s="350"/>
      <c r="D900" s="350"/>
      <c r="E900" s="350"/>
      <c r="F900" s="350"/>
      <c r="G900" s="350"/>
      <c r="H900" s="350"/>
      <c r="I900" s="351"/>
      <c r="J900" s="350"/>
      <c r="K900" s="350"/>
      <c r="L900" s="350"/>
      <c r="N900" s="351"/>
    </row>
    <row r="901" spans="1:14">
      <c r="A901" s="350"/>
      <c r="B901" s="350"/>
      <c r="C901" s="350"/>
      <c r="D901" s="350"/>
      <c r="E901" s="350"/>
      <c r="F901" s="350"/>
      <c r="G901" s="350"/>
      <c r="H901" s="350"/>
      <c r="I901" s="351"/>
      <c r="J901" s="350"/>
      <c r="K901" s="350"/>
      <c r="L901" s="350"/>
      <c r="N901" s="351"/>
    </row>
    <row r="902" spans="1:14">
      <c r="A902" s="350"/>
      <c r="B902" s="350"/>
      <c r="C902" s="350"/>
      <c r="D902" s="350"/>
      <c r="E902" s="350"/>
      <c r="F902" s="350"/>
      <c r="G902" s="350"/>
      <c r="H902" s="350"/>
      <c r="I902" s="351"/>
      <c r="J902" s="350"/>
      <c r="K902" s="350"/>
      <c r="L902" s="350"/>
      <c r="N902" s="351"/>
    </row>
    <row r="903" spans="1:14">
      <c r="A903" s="350"/>
      <c r="B903" s="350"/>
      <c r="C903" s="350"/>
      <c r="D903" s="350"/>
      <c r="E903" s="350"/>
      <c r="F903" s="350"/>
      <c r="G903" s="350"/>
      <c r="H903" s="350"/>
      <c r="I903" s="351"/>
      <c r="J903" s="350"/>
      <c r="K903" s="350"/>
      <c r="L903" s="350"/>
      <c r="N903" s="351"/>
    </row>
    <row r="904" spans="1:14">
      <c r="A904" s="350"/>
      <c r="B904" s="350"/>
      <c r="C904" s="350"/>
      <c r="D904" s="350"/>
      <c r="E904" s="350"/>
      <c r="F904" s="350"/>
      <c r="G904" s="350"/>
      <c r="H904" s="350"/>
      <c r="I904" s="351"/>
      <c r="J904" s="350"/>
      <c r="K904" s="350"/>
      <c r="L904" s="350"/>
      <c r="N904" s="351"/>
    </row>
    <row r="905" spans="1:14">
      <c r="A905" s="350"/>
      <c r="B905" s="350"/>
      <c r="C905" s="350"/>
      <c r="D905" s="350"/>
      <c r="E905" s="350"/>
      <c r="F905" s="350"/>
      <c r="G905" s="350"/>
      <c r="H905" s="350"/>
      <c r="I905" s="351"/>
      <c r="J905" s="350"/>
      <c r="K905" s="350"/>
      <c r="L905" s="350"/>
      <c r="N905" s="351"/>
    </row>
    <row r="906" spans="1:14">
      <c r="A906" s="350"/>
      <c r="B906" s="350"/>
      <c r="C906" s="350"/>
      <c r="D906" s="350"/>
      <c r="E906" s="350"/>
      <c r="F906" s="350"/>
      <c r="G906" s="350"/>
      <c r="H906" s="350"/>
      <c r="I906" s="351"/>
      <c r="J906" s="350"/>
      <c r="K906" s="350"/>
      <c r="L906" s="350"/>
      <c r="N906" s="351"/>
    </row>
    <row r="907" spans="1:14">
      <c r="A907" s="350"/>
      <c r="B907" s="350"/>
      <c r="C907" s="350"/>
      <c r="D907" s="350"/>
      <c r="E907" s="350"/>
      <c r="F907" s="350"/>
      <c r="G907" s="350"/>
      <c r="H907" s="350"/>
      <c r="I907" s="351"/>
      <c r="J907" s="350"/>
      <c r="K907" s="350"/>
      <c r="L907" s="350"/>
      <c r="N907" s="351"/>
    </row>
    <row r="908" spans="1:14">
      <c r="A908" s="350"/>
      <c r="B908" s="350"/>
      <c r="C908" s="350"/>
      <c r="D908" s="350"/>
      <c r="E908" s="350"/>
      <c r="F908" s="350"/>
      <c r="G908" s="350"/>
      <c r="H908" s="350"/>
      <c r="I908" s="351"/>
      <c r="J908" s="350"/>
      <c r="K908" s="350"/>
      <c r="L908" s="350"/>
      <c r="N908" s="351"/>
    </row>
    <row r="909" spans="1:14">
      <c r="A909" s="350"/>
      <c r="B909" s="350"/>
      <c r="C909" s="350"/>
      <c r="D909" s="350"/>
      <c r="E909" s="350"/>
      <c r="F909" s="350"/>
      <c r="G909" s="350"/>
      <c r="H909" s="350"/>
      <c r="I909" s="351"/>
      <c r="J909" s="350"/>
      <c r="K909" s="350"/>
      <c r="L909" s="350"/>
      <c r="N909" s="351"/>
    </row>
    <row r="910" spans="1:14">
      <c r="A910" s="350"/>
      <c r="B910" s="350"/>
      <c r="C910" s="350"/>
      <c r="D910" s="350"/>
      <c r="E910" s="350"/>
      <c r="F910" s="350"/>
      <c r="G910" s="350"/>
      <c r="H910" s="350"/>
      <c r="I910" s="351"/>
      <c r="J910" s="350"/>
      <c r="K910" s="350"/>
      <c r="L910" s="350"/>
      <c r="N910" s="351"/>
    </row>
    <row r="911" spans="1:14">
      <c r="A911" s="350"/>
      <c r="B911" s="350"/>
      <c r="C911" s="350"/>
      <c r="D911" s="350"/>
      <c r="E911" s="350"/>
      <c r="F911" s="350"/>
      <c r="G911" s="350"/>
      <c r="H911" s="350"/>
      <c r="I911" s="351"/>
      <c r="J911" s="350"/>
      <c r="K911" s="350"/>
      <c r="L911" s="350"/>
      <c r="N911" s="351"/>
    </row>
    <row r="912" spans="1:14">
      <c r="A912" s="350"/>
      <c r="B912" s="350"/>
      <c r="C912" s="350"/>
      <c r="D912" s="350"/>
      <c r="E912" s="350"/>
      <c r="F912" s="350"/>
      <c r="G912" s="350"/>
      <c r="H912" s="350"/>
      <c r="I912" s="351"/>
      <c r="J912" s="350"/>
      <c r="K912" s="350"/>
      <c r="L912" s="350"/>
      <c r="N912" s="351"/>
    </row>
    <row r="913" spans="1:14">
      <c r="A913" s="350"/>
      <c r="B913" s="350"/>
      <c r="C913" s="350"/>
      <c r="D913" s="350"/>
      <c r="E913" s="350"/>
      <c r="F913" s="350"/>
      <c r="G913" s="350"/>
      <c r="H913" s="350"/>
      <c r="I913" s="351"/>
      <c r="J913" s="350"/>
      <c r="K913" s="350"/>
      <c r="L913" s="350"/>
      <c r="N913" s="351"/>
    </row>
    <row r="914" spans="1:14">
      <c r="A914" s="350"/>
      <c r="B914" s="350"/>
      <c r="C914" s="350"/>
      <c r="D914" s="350"/>
      <c r="E914" s="350"/>
      <c r="F914" s="350"/>
      <c r="G914" s="350"/>
      <c r="H914" s="350"/>
      <c r="I914" s="351"/>
      <c r="J914" s="350"/>
      <c r="K914" s="350"/>
      <c r="L914" s="350"/>
      <c r="N914" s="351"/>
    </row>
    <row r="915" spans="1:14">
      <c r="A915" s="350"/>
      <c r="B915" s="350"/>
      <c r="C915" s="350"/>
      <c r="D915" s="350"/>
      <c r="E915" s="350"/>
      <c r="F915" s="350"/>
      <c r="G915" s="350"/>
      <c r="H915" s="350"/>
      <c r="I915" s="351"/>
      <c r="J915" s="350"/>
      <c r="K915" s="350"/>
      <c r="L915" s="350"/>
      <c r="N915" s="351"/>
    </row>
    <row r="916" spans="1:14">
      <c r="A916" s="350"/>
      <c r="B916" s="350"/>
      <c r="C916" s="350"/>
      <c r="D916" s="350"/>
      <c r="E916" s="350"/>
      <c r="F916" s="350"/>
      <c r="G916" s="350"/>
      <c r="H916" s="350"/>
      <c r="I916" s="351"/>
      <c r="J916" s="350"/>
      <c r="K916" s="350"/>
      <c r="L916" s="350"/>
      <c r="N916" s="351"/>
    </row>
    <row r="917" spans="1:14">
      <c r="A917" s="350"/>
      <c r="B917" s="350"/>
      <c r="C917" s="350"/>
      <c r="D917" s="350"/>
      <c r="E917" s="350"/>
      <c r="F917" s="350"/>
      <c r="G917" s="350"/>
      <c r="H917" s="350"/>
      <c r="I917" s="351"/>
      <c r="J917" s="350"/>
      <c r="K917" s="350"/>
      <c r="L917" s="350"/>
      <c r="N917" s="351"/>
    </row>
    <row r="918" spans="1:14">
      <c r="A918" s="350"/>
      <c r="B918" s="350"/>
      <c r="C918" s="350"/>
      <c r="D918" s="350"/>
      <c r="E918" s="350"/>
      <c r="F918" s="350"/>
      <c r="G918" s="350"/>
      <c r="H918" s="350"/>
      <c r="I918" s="351"/>
      <c r="J918" s="350"/>
      <c r="K918" s="350"/>
      <c r="L918" s="350"/>
      <c r="N918" s="351"/>
    </row>
    <row r="919" spans="1:14">
      <c r="A919" s="350"/>
      <c r="B919" s="350"/>
      <c r="C919" s="350"/>
      <c r="D919" s="350"/>
      <c r="E919" s="350"/>
      <c r="F919" s="350"/>
      <c r="G919" s="350"/>
      <c r="H919" s="350"/>
      <c r="I919" s="351"/>
      <c r="J919" s="350"/>
      <c r="K919" s="350"/>
      <c r="L919" s="350"/>
      <c r="N919" s="351"/>
    </row>
    <row r="920" spans="1:14">
      <c r="A920" s="350"/>
      <c r="B920" s="350"/>
      <c r="C920" s="350"/>
      <c r="D920" s="350"/>
      <c r="E920" s="350"/>
      <c r="F920" s="350"/>
      <c r="G920" s="350"/>
      <c r="H920" s="350"/>
      <c r="I920" s="351"/>
      <c r="J920" s="350"/>
      <c r="K920" s="350"/>
      <c r="L920" s="350"/>
      <c r="N920" s="351"/>
    </row>
    <row r="921" spans="1:14">
      <c r="A921" s="350"/>
      <c r="B921" s="350"/>
      <c r="C921" s="350"/>
      <c r="D921" s="350"/>
      <c r="E921" s="350"/>
      <c r="F921" s="350"/>
      <c r="G921" s="350"/>
      <c r="H921" s="350"/>
      <c r="I921" s="351"/>
      <c r="J921" s="350"/>
      <c r="K921" s="350"/>
      <c r="L921" s="350"/>
      <c r="N921" s="351"/>
    </row>
    <row r="922" spans="1:14">
      <c r="A922" s="350"/>
      <c r="B922" s="350"/>
      <c r="C922" s="350"/>
      <c r="D922" s="350"/>
      <c r="E922" s="350"/>
      <c r="F922" s="350"/>
      <c r="G922" s="350"/>
      <c r="H922" s="350"/>
      <c r="I922" s="351"/>
      <c r="J922" s="350"/>
      <c r="K922" s="350"/>
      <c r="L922" s="350"/>
      <c r="N922" s="351"/>
    </row>
    <row r="923" spans="1:14">
      <c r="A923" s="350"/>
      <c r="B923" s="350"/>
      <c r="C923" s="350"/>
      <c r="D923" s="350"/>
      <c r="E923" s="350"/>
      <c r="F923" s="350"/>
      <c r="G923" s="350"/>
      <c r="H923" s="350"/>
      <c r="I923" s="351"/>
      <c r="J923" s="350"/>
      <c r="K923" s="350"/>
      <c r="L923" s="350"/>
      <c r="N923" s="351"/>
    </row>
    <row r="924" spans="1:14">
      <c r="A924" s="350"/>
      <c r="B924" s="350"/>
      <c r="C924" s="350"/>
      <c r="D924" s="350"/>
      <c r="E924" s="350"/>
      <c r="F924" s="350"/>
      <c r="G924" s="350"/>
      <c r="H924" s="350"/>
      <c r="I924" s="351"/>
      <c r="J924" s="350"/>
      <c r="K924" s="350"/>
      <c r="L924" s="350"/>
      <c r="N924" s="351"/>
    </row>
    <row r="925" spans="1:14">
      <c r="A925" s="350"/>
      <c r="B925" s="350"/>
      <c r="C925" s="350"/>
      <c r="D925" s="350"/>
      <c r="E925" s="350"/>
      <c r="F925" s="350"/>
      <c r="G925" s="350"/>
      <c r="H925" s="350"/>
      <c r="I925" s="351"/>
      <c r="J925" s="350"/>
      <c r="K925" s="350"/>
      <c r="L925" s="350"/>
      <c r="N925" s="351"/>
    </row>
    <row r="926" spans="1:14">
      <c r="A926" s="350"/>
      <c r="B926" s="350"/>
      <c r="C926" s="350"/>
      <c r="D926" s="350"/>
      <c r="E926" s="350"/>
      <c r="F926" s="350"/>
      <c r="G926" s="350"/>
      <c r="H926" s="350"/>
      <c r="I926" s="351"/>
      <c r="J926" s="350"/>
      <c r="K926" s="350"/>
      <c r="L926" s="350"/>
      <c r="N926" s="351"/>
    </row>
    <row r="927" spans="1:14">
      <c r="A927" s="350"/>
      <c r="B927" s="350"/>
      <c r="C927" s="350"/>
      <c r="D927" s="350"/>
      <c r="E927" s="350"/>
      <c r="F927" s="350"/>
      <c r="G927" s="350"/>
      <c r="H927" s="350"/>
      <c r="I927" s="351"/>
      <c r="J927" s="350"/>
      <c r="K927" s="350"/>
      <c r="L927" s="350"/>
      <c r="N927" s="351"/>
    </row>
    <row r="928" spans="1:14">
      <c r="A928" s="350"/>
      <c r="B928" s="350"/>
      <c r="C928" s="350"/>
      <c r="D928" s="350"/>
      <c r="E928" s="350"/>
      <c r="F928" s="350"/>
      <c r="G928" s="350"/>
      <c r="H928" s="350"/>
      <c r="I928" s="351"/>
      <c r="J928" s="350"/>
      <c r="K928" s="350"/>
      <c r="L928" s="350"/>
      <c r="N928" s="351"/>
    </row>
    <row r="929" spans="1:14">
      <c r="A929" s="350"/>
      <c r="B929" s="350"/>
      <c r="C929" s="350"/>
      <c r="D929" s="350"/>
      <c r="E929" s="350"/>
      <c r="F929" s="350"/>
      <c r="G929" s="350"/>
      <c r="H929" s="350"/>
      <c r="I929" s="351"/>
      <c r="J929" s="350"/>
      <c r="K929" s="350"/>
      <c r="L929" s="350"/>
      <c r="N929" s="351"/>
    </row>
    <row r="930" spans="1:14">
      <c r="A930" s="350"/>
      <c r="B930" s="350"/>
      <c r="C930" s="350"/>
      <c r="D930" s="350"/>
      <c r="E930" s="350"/>
      <c r="F930" s="350"/>
      <c r="G930" s="350"/>
      <c r="H930" s="350"/>
      <c r="I930" s="351"/>
      <c r="J930" s="350"/>
      <c r="K930" s="350"/>
      <c r="L930" s="350"/>
      <c r="N930" s="351"/>
    </row>
    <row r="931" spans="1:14">
      <c r="A931" s="350"/>
      <c r="B931" s="350"/>
      <c r="C931" s="350"/>
      <c r="D931" s="350"/>
      <c r="E931" s="350"/>
      <c r="F931" s="350"/>
      <c r="G931" s="350"/>
      <c r="H931" s="350"/>
      <c r="I931" s="351"/>
      <c r="J931" s="350"/>
      <c r="K931" s="350"/>
      <c r="L931" s="350"/>
      <c r="N931" s="351"/>
    </row>
    <row r="932" spans="1:14">
      <c r="A932" s="350"/>
      <c r="B932" s="350"/>
      <c r="C932" s="350"/>
      <c r="D932" s="350"/>
      <c r="E932" s="350"/>
      <c r="F932" s="350"/>
      <c r="G932" s="350"/>
      <c r="H932" s="350"/>
      <c r="I932" s="351"/>
      <c r="J932" s="350"/>
      <c r="K932" s="350"/>
      <c r="L932" s="350"/>
      <c r="N932" s="351"/>
    </row>
    <row r="933" spans="1:14">
      <c r="A933" s="350"/>
      <c r="B933" s="350"/>
      <c r="C933" s="350"/>
      <c r="D933" s="350"/>
      <c r="E933" s="350"/>
      <c r="F933" s="350"/>
      <c r="G933" s="350"/>
      <c r="H933" s="350"/>
      <c r="I933" s="351"/>
      <c r="J933" s="350"/>
      <c r="K933" s="350"/>
      <c r="L933" s="350"/>
      <c r="N933" s="351"/>
    </row>
    <row r="934" spans="1:14">
      <c r="A934" s="350"/>
      <c r="B934" s="350"/>
      <c r="C934" s="350"/>
      <c r="D934" s="350"/>
      <c r="E934" s="350"/>
      <c r="F934" s="350"/>
      <c r="G934" s="350"/>
      <c r="H934" s="350"/>
      <c r="I934" s="351"/>
      <c r="J934" s="350"/>
      <c r="K934" s="350"/>
      <c r="L934" s="350"/>
      <c r="N934" s="351"/>
    </row>
    <row r="935" spans="1:14">
      <c r="A935" s="350"/>
      <c r="B935" s="350"/>
      <c r="C935" s="350"/>
      <c r="D935" s="350"/>
      <c r="E935" s="350"/>
      <c r="F935" s="350"/>
      <c r="G935" s="350"/>
      <c r="H935" s="350"/>
      <c r="I935" s="351"/>
      <c r="J935" s="350"/>
      <c r="K935" s="350"/>
      <c r="L935" s="350"/>
      <c r="N935" s="351"/>
    </row>
    <row r="936" spans="1:14">
      <c r="A936" s="350"/>
      <c r="B936" s="350"/>
      <c r="C936" s="350"/>
      <c r="D936" s="350"/>
      <c r="E936" s="350"/>
      <c r="F936" s="350"/>
      <c r="G936" s="350"/>
      <c r="H936" s="350"/>
      <c r="I936" s="351"/>
      <c r="J936" s="350"/>
      <c r="K936" s="350"/>
      <c r="L936" s="350"/>
      <c r="N936" s="351"/>
    </row>
    <row r="937" spans="1:14">
      <c r="A937" s="350"/>
      <c r="B937" s="350"/>
      <c r="C937" s="350"/>
      <c r="D937" s="350"/>
      <c r="E937" s="350"/>
      <c r="F937" s="350"/>
      <c r="G937" s="350"/>
      <c r="H937" s="350"/>
      <c r="I937" s="351"/>
      <c r="J937" s="350"/>
      <c r="K937" s="350"/>
      <c r="L937" s="350"/>
      <c r="N937" s="351"/>
    </row>
    <row r="938" spans="1:14">
      <c r="A938" s="350"/>
      <c r="B938" s="350"/>
      <c r="C938" s="350"/>
      <c r="D938" s="350"/>
      <c r="E938" s="350"/>
      <c r="F938" s="350"/>
      <c r="G938" s="350"/>
      <c r="H938" s="350"/>
      <c r="I938" s="351"/>
      <c r="J938" s="350"/>
      <c r="K938" s="350"/>
      <c r="L938" s="350"/>
      <c r="N938" s="351"/>
    </row>
    <row r="939" spans="1:14">
      <c r="A939" s="350"/>
      <c r="B939" s="350"/>
      <c r="C939" s="350"/>
      <c r="D939" s="350"/>
      <c r="E939" s="350"/>
      <c r="F939" s="350"/>
      <c r="G939" s="350"/>
      <c r="H939" s="350"/>
      <c r="I939" s="351"/>
      <c r="J939" s="350"/>
      <c r="K939" s="350"/>
      <c r="L939" s="350"/>
      <c r="N939" s="351"/>
    </row>
    <row r="940" spans="1:14">
      <c r="A940" s="350"/>
      <c r="B940" s="350"/>
      <c r="C940" s="350"/>
      <c r="D940" s="350"/>
      <c r="E940" s="350"/>
      <c r="F940" s="350"/>
      <c r="G940" s="350"/>
      <c r="H940" s="350"/>
      <c r="I940" s="351"/>
      <c r="J940" s="350"/>
      <c r="K940" s="350"/>
      <c r="L940" s="350"/>
      <c r="N940" s="351"/>
    </row>
    <row r="941" spans="1:14">
      <c r="A941" s="350"/>
      <c r="B941" s="350"/>
      <c r="C941" s="350"/>
      <c r="D941" s="350"/>
      <c r="E941" s="350"/>
      <c r="F941" s="350"/>
      <c r="G941" s="350"/>
      <c r="H941" s="350"/>
      <c r="I941" s="351"/>
      <c r="J941" s="350"/>
      <c r="K941" s="350"/>
      <c r="L941" s="350"/>
      <c r="N941" s="351"/>
    </row>
    <row r="942" spans="1:14">
      <c r="A942" s="350"/>
      <c r="B942" s="350"/>
      <c r="C942" s="350"/>
      <c r="D942" s="350"/>
      <c r="E942" s="350"/>
      <c r="F942" s="350"/>
      <c r="G942" s="350"/>
      <c r="H942" s="350"/>
      <c r="I942" s="351"/>
      <c r="J942" s="350"/>
      <c r="K942" s="350"/>
      <c r="L942" s="350"/>
      <c r="N942" s="351"/>
    </row>
    <row r="943" spans="1:14">
      <c r="A943" s="350"/>
      <c r="B943" s="350"/>
      <c r="C943" s="350"/>
      <c r="D943" s="350"/>
      <c r="E943" s="350"/>
      <c r="F943" s="350"/>
      <c r="G943" s="350"/>
      <c r="H943" s="350"/>
      <c r="I943" s="351"/>
      <c r="J943" s="350"/>
      <c r="K943" s="350"/>
      <c r="L943" s="350"/>
      <c r="N943" s="351"/>
    </row>
    <row r="944" spans="1:14">
      <c r="A944" s="350"/>
      <c r="B944" s="350"/>
      <c r="C944" s="350"/>
      <c r="D944" s="350"/>
      <c r="E944" s="350"/>
      <c r="F944" s="350"/>
      <c r="G944" s="350"/>
      <c r="H944" s="350"/>
      <c r="I944" s="351"/>
      <c r="J944" s="350"/>
      <c r="K944" s="350"/>
      <c r="L944" s="350"/>
      <c r="N944" s="351"/>
    </row>
    <row r="945" spans="1:14">
      <c r="A945" s="350"/>
      <c r="B945" s="350"/>
      <c r="C945" s="350"/>
      <c r="D945" s="350"/>
      <c r="E945" s="350"/>
      <c r="F945" s="350"/>
      <c r="G945" s="350"/>
      <c r="H945" s="350"/>
      <c r="I945" s="351"/>
      <c r="J945" s="350"/>
      <c r="K945" s="350"/>
      <c r="L945" s="350"/>
      <c r="N945" s="351"/>
    </row>
    <row r="946" spans="1:14">
      <c r="A946" s="350"/>
      <c r="B946" s="350"/>
      <c r="C946" s="350"/>
      <c r="D946" s="350"/>
      <c r="E946" s="350"/>
      <c r="F946" s="350"/>
      <c r="G946" s="350"/>
      <c r="H946" s="350"/>
      <c r="I946" s="351"/>
      <c r="J946" s="350"/>
      <c r="K946" s="350"/>
      <c r="L946" s="350"/>
      <c r="N946" s="351"/>
    </row>
    <row r="947" spans="1:14">
      <c r="A947" s="350"/>
      <c r="B947" s="350"/>
      <c r="C947" s="350"/>
      <c r="D947" s="350"/>
      <c r="E947" s="350"/>
      <c r="F947" s="350"/>
      <c r="G947" s="350"/>
      <c r="H947" s="350"/>
      <c r="I947" s="351"/>
      <c r="J947" s="350"/>
      <c r="K947" s="350"/>
      <c r="L947" s="350"/>
      <c r="N947" s="351"/>
    </row>
    <row r="948" spans="1:14">
      <c r="A948" s="350"/>
      <c r="B948" s="350"/>
      <c r="C948" s="350"/>
      <c r="D948" s="350"/>
      <c r="E948" s="350"/>
      <c r="F948" s="350"/>
      <c r="G948" s="350"/>
      <c r="H948" s="350"/>
      <c r="I948" s="351"/>
      <c r="J948" s="350"/>
      <c r="K948" s="350"/>
      <c r="L948" s="350"/>
      <c r="N948" s="351"/>
    </row>
    <row r="949" spans="1:14">
      <c r="A949" s="350"/>
      <c r="B949" s="350"/>
      <c r="C949" s="350"/>
      <c r="D949" s="350"/>
      <c r="E949" s="350"/>
      <c r="F949" s="350"/>
      <c r="G949" s="350"/>
      <c r="H949" s="350"/>
      <c r="I949" s="351"/>
      <c r="J949" s="350"/>
      <c r="K949" s="350"/>
      <c r="L949" s="350"/>
      <c r="N949" s="351"/>
    </row>
    <row r="950" spans="1:14">
      <c r="A950" s="350"/>
      <c r="B950" s="350"/>
      <c r="C950" s="350"/>
      <c r="D950" s="350"/>
      <c r="E950" s="350"/>
      <c r="F950" s="350"/>
      <c r="G950" s="350"/>
      <c r="H950" s="350"/>
      <c r="I950" s="351"/>
      <c r="J950" s="350"/>
      <c r="K950" s="350"/>
      <c r="L950" s="350"/>
      <c r="N950" s="351"/>
    </row>
    <row r="951" spans="1:14">
      <c r="A951" s="350"/>
      <c r="B951" s="350"/>
      <c r="C951" s="350"/>
      <c r="D951" s="350"/>
      <c r="E951" s="350"/>
      <c r="F951" s="350"/>
      <c r="G951" s="350"/>
      <c r="H951" s="350"/>
      <c r="I951" s="351"/>
      <c r="J951" s="350"/>
      <c r="K951" s="350"/>
      <c r="L951" s="350"/>
      <c r="N951" s="351"/>
    </row>
    <row r="952" spans="1:14">
      <c r="A952" s="350"/>
      <c r="B952" s="350"/>
      <c r="C952" s="350"/>
      <c r="D952" s="350"/>
      <c r="E952" s="350"/>
      <c r="F952" s="350"/>
      <c r="G952" s="350"/>
      <c r="H952" s="350"/>
      <c r="I952" s="351"/>
      <c r="J952" s="350"/>
      <c r="K952" s="350"/>
      <c r="L952" s="350"/>
      <c r="N952" s="351"/>
    </row>
    <row r="953" spans="1:14">
      <c r="A953" s="350"/>
      <c r="B953" s="350"/>
      <c r="C953" s="350"/>
      <c r="D953" s="350"/>
      <c r="E953" s="350"/>
      <c r="F953" s="350"/>
      <c r="G953" s="350"/>
      <c r="H953" s="350"/>
      <c r="I953" s="351"/>
      <c r="J953" s="350"/>
      <c r="K953" s="350"/>
      <c r="L953" s="350"/>
      <c r="N953" s="351"/>
    </row>
    <row r="954" spans="1:14">
      <c r="A954" s="350"/>
      <c r="B954" s="350"/>
      <c r="C954" s="350"/>
      <c r="D954" s="350"/>
      <c r="E954" s="350"/>
      <c r="F954" s="350"/>
      <c r="G954" s="350"/>
      <c r="H954" s="350"/>
      <c r="I954" s="351"/>
      <c r="J954" s="350"/>
      <c r="K954" s="350"/>
      <c r="L954" s="350"/>
      <c r="N954" s="351"/>
    </row>
    <row r="955" spans="1:14">
      <c r="A955" s="350"/>
      <c r="B955" s="350"/>
      <c r="C955" s="350"/>
      <c r="D955" s="350"/>
      <c r="E955" s="350"/>
      <c r="F955" s="350"/>
      <c r="G955" s="350"/>
      <c r="H955" s="350"/>
      <c r="I955" s="351"/>
      <c r="J955" s="350"/>
      <c r="K955" s="350"/>
      <c r="L955" s="350"/>
      <c r="N955" s="351"/>
    </row>
    <row r="956" spans="1:14">
      <c r="A956" s="350"/>
      <c r="B956" s="350"/>
      <c r="C956" s="350"/>
      <c r="D956" s="350"/>
      <c r="E956" s="350"/>
      <c r="F956" s="350"/>
      <c r="G956" s="350"/>
      <c r="H956" s="350"/>
      <c r="I956" s="351"/>
      <c r="J956" s="350"/>
      <c r="K956" s="350"/>
      <c r="L956" s="350"/>
      <c r="N956" s="351"/>
    </row>
    <row r="957" spans="1:14">
      <c r="A957" s="350"/>
      <c r="B957" s="350"/>
      <c r="C957" s="350"/>
      <c r="D957" s="350"/>
      <c r="E957" s="350"/>
      <c r="F957" s="350"/>
      <c r="G957" s="350"/>
      <c r="H957" s="350"/>
      <c r="I957" s="351"/>
      <c r="J957" s="350"/>
      <c r="K957" s="350"/>
      <c r="L957" s="350"/>
      <c r="N957" s="351"/>
    </row>
    <row r="958" spans="1:14">
      <c r="A958" s="350"/>
      <c r="B958" s="350"/>
      <c r="C958" s="350"/>
      <c r="D958" s="350"/>
      <c r="E958" s="350"/>
      <c r="F958" s="350"/>
      <c r="G958" s="350"/>
      <c r="H958" s="350"/>
      <c r="I958" s="351"/>
      <c r="J958" s="350"/>
      <c r="K958" s="350"/>
      <c r="L958" s="350"/>
      <c r="N958" s="351"/>
    </row>
    <row r="959" spans="1:14">
      <c r="A959" s="350"/>
      <c r="B959" s="350"/>
      <c r="C959" s="350"/>
      <c r="D959" s="350"/>
      <c r="E959" s="350"/>
      <c r="F959" s="350"/>
      <c r="G959" s="350"/>
      <c r="H959" s="350"/>
      <c r="I959" s="351"/>
      <c r="J959" s="350"/>
      <c r="K959" s="350"/>
      <c r="L959" s="350"/>
      <c r="N959" s="351"/>
    </row>
    <row r="960" spans="1:14">
      <c r="A960" s="350"/>
      <c r="B960" s="350"/>
      <c r="C960" s="350"/>
      <c r="D960" s="350"/>
      <c r="E960" s="350"/>
      <c r="F960" s="350"/>
      <c r="G960" s="350"/>
      <c r="H960" s="350"/>
      <c r="I960" s="351"/>
      <c r="J960" s="350"/>
      <c r="K960" s="350"/>
      <c r="L960" s="350"/>
      <c r="N960" s="351"/>
    </row>
    <row r="961" spans="1:14">
      <c r="A961" s="350"/>
      <c r="B961" s="350"/>
      <c r="C961" s="350"/>
      <c r="D961" s="350"/>
      <c r="E961" s="350"/>
      <c r="F961" s="350"/>
      <c r="G961" s="350"/>
      <c r="H961" s="350"/>
      <c r="I961" s="351"/>
      <c r="J961" s="350"/>
      <c r="K961" s="350"/>
      <c r="L961" s="350"/>
      <c r="N961" s="351"/>
    </row>
    <row r="962" spans="1:14">
      <c r="A962" s="350"/>
      <c r="B962" s="350"/>
      <c r="C962" s="350"/>
      <c r="D962" s="350"/>
      <c r="E962" s="350"/>
      <c r="F962" s="350"/>
      <c r="G962" s="350"/>
      <c r="H962" s="350"/>
      <c r="I962" s="351"/>
      <c r="J962" s="350"/>
      <c r="K962" s="350"/>
      <c r="L962" s="350"/>
      <c r="N962" s="351"/>
    </row>
    <row r="963" spans="1:14">
      <c r="A963" s="350"/>
      <c r="B963" s="350"/>
      <c r="C963" s="350"/>
      <c r="D963" s="350"/>
      <c r="E963" s="350"/>
      <c r="F963" s="350"/>
      <c r="G963" s="350"/>
      <c r="H963" s="350"/>
      <c r="I963" s="351"/>
      <c r="J963" s="350"/>
      <c r="K963" s="350"/>
      <c r="L963" s="350"/>
      <c r="N963" s="351"/>
    </row>
    <row r="964" spans="1:14">
      <c r="A964" s="350"/>
      <c r="B964" s="350"/>
      <c r="C964" s="350"/>
      <c r="D964" s="350"/>
      <c r="E964" s="350"/>
      <c r="F964" s="350"/>
      <c r="G964" s="350"/>
      <c r="H964" s="350"/>
      <c r="I964" s="351"/>
      <c r="J964" s="350"/>
      <c r="K964" s="350"/>
      <c r="L964" s="350"/>
      <c r="N964" s="351"/>
    </row>
    <row r="965" spans="1:14">
      <c r="A965" s="350"/>
      <c r="B965" s="350"/>
      <c r="C965" s="350"/>
      <c r="D965" s="350"/>
      <c r="E965" s="350"/>
      <c r="F965" s="350"/>
      <c r="G965" s="350"/>
      <c r="H965" s="350"/>
      <c r="I965" s="351"/>
      <c r="J965" s="350"/>
      <c r="K965" s="350"/>
      <c r="L965" s="350"/>
      <c r="N965" s="351"/>
    </row>
    <row r="966" spans="1:14">
      <c r="A966" s="350"/>
      <c r="B966" s="350"/>
      <c r="C966" s="350"/>
      <c r="D966" s="350"/>
      <c r="E966" s="350"/>
      <c r="F966" s="350"/>
      <c r="G966" s="350"/>
      <c r="H966" s="350"/>
      <c r="I966" s="351"/>
      <c r="J966" s="350"/>
      <c r="K966" s="350"/>
      <c r="L966" s="350"/>
      <c r="N966" s="351"/>
    </row>
    <row r="967" spans="1:14">
      <c r="A967" s="350"/>
      <c r="B967" s="350"/>
      <c r="C967" s="350"/>
      <c r="D967" s="350"/>
      <c r="E967" s="350"/>
      <c r="F967" s="350"/>
      <c r="G967" s="350"/>
      <c r="H967" s="350"/>
      <c r="I967" s="351"/>
      <c r="J967" s="350"/>
      <c r="K967" s="350"/>
      <c r="L967" s="350"/>
      <c r="N967" s="351"/>
    </row>
    <row r="968" spans="1:14">
      <c r="A968" s="350"/>
      <c r="B968" s="350"/>
      <c r="C968" s="350"/>
      <c r="D968" s="350"/>
      <c r="E968" s="350"/>
      <c r="F968" s="350"/>
      <c r="G968" s="350"/>
      <c r="H968" s="350"/>
      <c r="I968" s="351"/>
      <c r="J968" s="350"/>
      <c r="K968" s="350"/>
      <c r="L968" s="350"/>
      <c r="N968" s="351"/>
    </row>
    <row r="969" spans="1:14">
      <c r="A969" s="350"/>
      <c r="B969" s="350"/>
      <c r="C969" s="350"/>
      <c r="D969" s="350"/>
      <c r="E969" s="350"/>
      <c r="F969" s="350"/>
      <c r="G969" s="350"/>
      <c r="H969" s="350"/>
      <c r="I969" s="351"/>
      <c r="J969" s="350"/>
      <c r="K969" s="350"/>
      <c r="L969" s="350"/>
      <c r="N969" s="351"/>
    </row>
    <row r="970" spans="1:14">
      <c r="A970" s="350"/>
      <c r="B970" s="350"/>
      <c r="C970" s="350"/>
      <c r="D970" s="350"/>
      <c r="E970" s="350"/>
      <c r="F970" s="350"/>
      <c r="G970" s="350"/>
      <c r="H970" s="350"/>
      <c r="I970" s="351"/>
      <c r="J970" s="350"/>
      <c r="K970" s="350"/>
      <c r="L970" s="350"/>
      <c r="N970" s="351"/>
    </row>
    <row r="971" spans="1:14">
      <c r="A971" s="350"/>
      <c r="B971" s="350"/>
      <c r="C971" s="350"/>
      <c r="D971" s="350"/>
      <c r="E971" s="350"/>
      <c r="F971" s="350"/>
      <c r="G971" s="350"/>
      <c r="H971" s="350"/>
      <c r="I971" s="351"/>
      <c r="J971" s="350"/>
      <c r="K971" s="350"/>
      <c r="L971" s="350"/>
      <c r="N971" s="351"/>
    </row>
    <row r="972" spans="1:14">
      <c r="A972" s="350"/>
      <c r="B972" s="350"/>
      <c r="C972" s="350"/>
      <c r="D972" s="350"/>
      <c r="E972" s="350"/>
      <c r="F972" s="350"/>
      <c r="G972" s="350"/>
      <c r="H972" s="350"/>
      <c r="I972" s="351"/>
      <c r="J972" s="350"/>
      <c r="K972" s="350"/>
      <c r="L972" s="350"/>
      <c r="N972" s="351"/>
    </row>
    <row r="973" spans="1:14">
      <c r="A973" s="350"/>
      <c r="B973" s="350"/>
      <c r="C973" s="350"/>
      <c r="D973" s="350"/>
      <c r="E973" s="350"/>
      <c r="F973" s="350"/>
      <c r="G973" s="350"/>
      <c r="H973" s="350"/>
      <c r="I973" s="351"/>
      <c r="J973" s="350"/>
      <c r="K973" s="350"/>
      <c r="L973" s="350"/>
      <c r="N973" s="351"/>
    </row>
    <row r="974" spans="1:14">
      <c r="A974" s="350"/>
      <c r="B974" s="350"/>
      <c r="C974" s="350"/>
      <c r="D974" s="350"/>
      <c r="E974" s="350"/>
      <c r="F974" s="350"/>
      <c r="G974" s="350"/>
      <c r="H974" s="350"/>
      <c r="I974" s="351"/>
      <c r="J974" s="350"/>
      <c r="K974" s="350"/>
      <c r="L974" s="350"/>
      <c r="N974" s="351"/>
    </row>
    <row r="975" spans="1:14">
      <c r="A975" s="350"/>
      <c r="B975" s="350"/>
      <c r="C975" s="350"/>
      <c r="D975" s="350"/>
      <c r="E975" s="350"/>
      <c r="F975" s="350"/>
      <c r="G975" s="350"/>
      <c r="H975" s="350"/>
      <c r="I975" s="351"/>
      <c r="J975" s="350"/>
      <c r="K975" s="350"/>
      <c r="L975" s="350"/>
      <c r="N975" s="351"/>
    </row>
    <row r="976" spans="1:14">
      <c r="A976" s="350"/>
      <c r="B976" s="350"/>
      <c r="C976" s="350"/>
      <c r="D976" s="350"/>
      <c r="E976" s="350"/>
      <c r="F976" s="350"/>
      <c r="G976" s="350"/>
      <c r="H976" s="350"/>
      <c r="I976" s="351"/>
      <c r="J976" s="350"/>
      <c r="K976" s="350"/>
      <c r="L976" s="350"/>
      <c r="N976" s="351"/>
    </row>
    <row r="977" spans="1:14">
      <c r="A977" s="350"/>
      <c r="B977" s="350"/>
      <c r="C977" s="350"/>
      <c r="D977" s="350"/>
      <c r="E977" s="350"/>
      <c r="F977" s="350"/>
      <c r="G977" s="350"/>
      <c r="H977" s="350"/>
      <c r="I977" s="351"/>
      <c r="J977" s="350"/>
      <c r="K977" s="350"/>
      <c r="L977" s="350"/>
      <c r="N977" s="351"/>
    </row>
    <row r="978" spans="1:14">
      <c r="A978" s="350"/>
      <c r="B978" s="350"/>
      <c r="C978" s="350"/>
      <c r="D978" s="350"/>
      <c r="E978" s="350"/>
      <c r="F978" s="350"/>
      <c r="G978" s="350"/>
      <c r="H978" s="350"/>
      <c r="I978" s="351"/>
      <c r="J978" s="350"/>
      <c r="K978" s="350"/>
      <c r="L978" s="350"/>
      <c r="N978" s="351"/>
    </row>
    <row r="979" spans="1:14">
      <c r="A979" s="350"/>
      <c r="B979" s="350"/>
      <c r="C979" s="350"/>
      <c r="D979" s="350"/>
      <c r="E979" s="350"/>
      <c r="F979" s="350"/>
      <c r="G979" s="350"/>
      <c r="H979" s="350"/>
      <c r="I979" s="351"/>
      <c r="J979" s="350"/>
      <c r="K979" s="350"/>
      <c r="L979" s="350"/>
      <c r="N979" s="351"/>
    </row>
    <row r="980" spans="1:14">
      <c r="A980" s="350"/>
      <c r="B980" s="350"/>
      <c r="C980" s="350"/>
      <c r="D980" s="350"/>
      <c r="E980" s="350"/>
      <c r="F980" s="350"/>
      <c r="G980" s="350"/>
      <c r="H980" s="350"/>
      <c r="I980" s="351"/>
      <c r="J980" s="350"/>
      <c r="K980" s="350"/>
      <c r="L980" s="350"/>
      <c r="N980" s="351"/>
    </row>
    <row r="981" spans="1:14">
      <c r="A981" s="350"/>
      <c r="B981" s="350"/>
      <c r="C981" s="350"/>
      <c r="D981" s="350"/>
      <c r="E981" s="350"/>
      <c r="F981" s="350"/>
      <c r="G981" s="350"/>
      <c r="H981" s="350"/>
      <c r="I981" s="351"/>
      <c r="J981" s="350"/>
      <c r="K981" s="350"/>
      <c r="L981" s="350"/>
      <c r="N981" s="351"/>
    </row>
    <row r="982" spans="1:14">
      <c r="A982" s="350"/>
      <c r="B982" s="350"/>
      <c r="C982" s="350"/>
      <c r="D982" s="350"/>
      <c r="E982" s="350"/>
      <c r="F982" s="350"/>
      <c r="G982" s="350"/>
      <c r="H982" s="350"/>
      <c r="I982" s="351"/>
      <c r="J982" s="350"/>
      <c r="K982" s="350"/>
      <c r="L982" s="350"/>
      <c r="N982" s="351"/>
    </row>
    <row r="983" spans="1:14">
      <c r="A983" s="350"/>
      <c r="B983" s="350"/>
      <c r="C983" s="350"/>
      <c r="D983" s="350"/>
      <c r="E983" s="350"/>
      <c r="F983" s="350"/>
      <c r="G983" s="350"/>
      <c r="H983" s="350"/>
      <c r="I983" s="351"/>
      <c r="J983" s="350"/>
      <c r="K983" s="350"/>
      <c r="L983" s="350"/>
      <c r="N983" s="351"/>
    </row>
    <row r="984" spans="1:14">
      <c r="A984" s="350"/>
      <c r="B984" s="350"/>
      <c r="C984" s="350"/>
      <c r="D984" s="350"/>
      <c r="E984" s="350"/>
      <c r="F984" s="350"/>
      <c r="G984" s="350"/>
      <c r="H984" s="350"/>
      <c r="I984" s="351"/>
      <c r="J984" s="350"/>
      <c r="K984" s="350"/>
      <c r="L984" s="350"/>
      <c r="N984" s="351"/>
    </row>
    <row r="985" spans="1:14">
      <c r="A985" s="350"/>
      <c r="B985" s="350"/>
      <c r="C985" s="350"/>
      <c r="D985" s="350"/>
      <c r="E985" s="350"/>
      <c r="F985" s="350"/>
      <c r="G985" s="350"/>
      <c r="H985" s="350"/>
      <c r="I985" s="351"/>
      <c r="J985" s="350"/>
      <c r="K985" s="350"/>
      <c r="L985" s="350"/>
      <c r="N985" s="351"/>
    </row>
    <row r="986" spans="1:14">
      <c r="A986" s="350"/>
      <c r="B986" s="350"/>
      <c r="C986" s="350"/>
      <c r="D986" s="350"/>
      <c r="E986" s="350"/>
      <c r="F986" s="350"/>
      <c r="G986" s="350"/>
      <c r="H986" s="350"/>
      <c r="I986" s="351"/>
      <c r="J986" s="350"/>
      <c r="K986" s="350"/>
      <c r="L986" s="350"/>
      <c r="N986" s="351"/>
    </row>
    <row r="987" spans="1:14">
      <c r="A987" s="350"/>
      <c r="B987" s="350"/>
      <c r="C987" s="350"/>
      <c r="D987" s="350"/>
      <c r="E987" s="350"/>
      <c r="F987" s="350"/>
      <c r="G987" s="350"/>
      <c r="H987" s="350"/>
      <c r="I987" s="351"/>
      <c r="J987" s="350"/>
      <c r="K987" s="350"/>
      <c r="L987" s="350"/>
      <c r="N987" s="351"/>
    </row>
    <row r="988" spans="1:14">
      <c r="A988" s="350"/>
      <c r="B988" s="350"/>
      <c r="C988" s="350"/>
      <c r="D988" s="350"/>
      <c r="E988" s="350"/>
      <c r="F988" s="350"/>
      <c r="G988" s="350"/>
      <c r="H988" s="350"/>
      <c r="I988" s="351"/>
      <c r="J988" s="350"/>
      <c r="K988" s="350"/>
      <c r="L988" s="350"/>
      <c r="N988" s="351"/>
    </row>
    <row r="989" spans="1:14">
      <c r="A989" s="350"/>
      <c r="B989" s="350"/>
      <c r="C989" s="350"/>
      <c r="D989" s="350"/>
      <c r="E989" s="350"/>
      <c r="F989" s="350"/>
      <c r="G989" s="350"/>
      <c r="H989" s="350"/>
      <c r="I989" s="351"/>
      <c r="J989" s="350"/>
      <c r="K989" s="350"/>
      <c r="L989" s="350"/>
      <c r="N989" s="351"/>
    </row>
    <row r="990" spans="1:14">
      <c r="A990" s="350"/>
      <c r="B990" s="350"/>
      <c r="C990" s="350"/>
      <c r="D990" s="350"/>
      <c r="E990" s="350"/>
      <c r="F990" s="350"/>
      <c r="G990" s="350"/>
      <c r="H990" s="350"/>
      <c r="I990" s="351"/>
      <c r="J990" s="350"/>
      <c r="K990" s="350"/>
      <c r="L990" s="350"/>
      <c r="N990" s="351"/>
    </row>
    <row r="991" spans="1:14">
      <c r="A991" s="350"/>
      <c r="B991" s="350"/>
      <c r="C991" s="350"/>
      <c r="D991" s="350"/>
      <c r="E991" s="350"/>
      <c r="F991" s="350"/>
      <c r="G991" s="350"/>
      <c r="H991" s="350"/>
      <c r="I991" s="351"/>
      <c r="J991" s="350"/>
      <c r="K991" s="350"/>
      <c r="L991" s="350"/>
      <c r="N991" s="351"/>
    </row>
    <row r="992" spans="1:14">
      <c r="A992" s="350"/>
      <c r="B992" s="350"/>
      <c r="C992" s="350"/>
      <c r="D992" s="350"/>
      <c r="E992" s="350"/>
      <c r="F992" s="350"/>
      <c r="G992" s="350"/>
      <c r="H992" s="350"/>
      <c r="I992" s="351"/>
      <c r="J992" s="350"/>
      <c r="K992" s="350"/>
      <c r="L992" s="350"/>
      <c r="N992" s="351"/>
    </row>
    <row r="993" spans="1:14">
      <c r="A993" s="350"/>
      <c r="B993" s="350"/>
      <c r="C993" s="350"/>
      <c r="D993" s="350"/>
      <c r="E993" s="350"/>
      <c r="F993" s="350"/>
      <c r="G993" s="350"/>
      <c r="H993" s="350"/>
      <c r="I993" s="351"/>
      <c r="J993" s="350"/>
      <c r="K993" s="350"/>
      <c r="L993" s="350"/>
      <c r="N993" s="351"/>
    </row>
    <row r="994" spans="1:14">
      <c r="A994" s="350"/>
      <c r="B994" s="350"/>
      <c r="C994" s="350"/>
      <c r="D994" s="350"/>
      <c r="E994" s="350"/>
      <c r="F994" s="350"/>
      <c r="G994" s="350"/>
      <c r="H994" s="350"/>
      <c r="I994" s="351"/>
      <c r="J994" s="350"/>
      <c r="K994" s="350"/>
      <c r="L994" s="350"/>
      <c r="N994" s="351"/>
    </row>
    <row r="995" spans="1:14">
      <c r="A995" s="350"/>
      <c r="B995" s="350"/>
      <c r="C995" s="350"/>
      <c r="D995" s="350"/>
      <c r="E995" s="350"/>
      <c r="F995" s="350"/>
      <c r="G995" s="350"/>
      <c r="H995" s="350"/>
      <c r="I995" s="351"/>
      <c r="J995" s="350"/>
      <c r="K995" s="350"/>
      <c r="L995" s="350"/>
      <c r="N995" s="351"/>
    </row>
    <row r="996" spans="1:14">
      <c r="A996" s="350"/>
      <c r="B996" s="350"/>
      <c r="C996" s="350"/>
      <c r="D996" s="350"/>
      <c r="E996" s="350"/>
      <c r="F996" s="350"/>
      <c r="G996" s="350"/>
      <c r="H996" s="350"/>
      <c r="I996" s="351"/>
      <c r="J996" s="350"/>
      <c r="K996" s="350"/>
      <c r="L996" s="350"/>
      <c r="N996" s="351"/>
    </row>
    <row r="997" spans="1:14">
      <c r="A997" s="350"/>
      <c r="B997" s="350"/>
      <c r="C997" s="350"/>
      <c r="D997" s="350"/>
      <c r="E997" s="350"/>
      <c r="F997" s="350"/>
      <c r="G997" s="350"/>
      <c r="H997" s="350"/>
      <c r="I997" s="351"/>
      <c r="J997" s="350"/>
      <c r="K997" s="350"/>
      <c r="L997" s="350"/>
      <c r="N997" s="351"/>
    </row>
    <row r="998" spans="1:14">
      <c r="A998" s="350"/>
      <c r="B998" s="350"/>
      <c r="C998" s="350"/>
      <c r="D998" s="350"/>
      <c r="E998" s="350"/>
      <c r="F998" s="350"/>
      <c r="G998" s="350"/>
      <c r="H998" s="350"/>
      <c r="I998" s="351"/>
      <c r="J998" s="350"/>
      <c r="K998" s="350"/>
      <c r="L998" s="350"/>
      <c r="N998" s="351"/>
    </row>
    <row r="999" spans="1:14">
      <c r="A999" s="350"/>
      <c r="B999" s="350"/>
      <c r="C999" s="350"/>
      <c r="D999" s="350"/>
      <c r="E999" s="350"/>
      <c r="F999" s="350"/>
      <c r="G999" s="350"/>
      <c r="H999" s="350"/>
      <c r="I999" s="351"/>
      <c r="J999" s="350"/>
      <c r="K999" s="350"/>
      <c r="L999" s="350"/>
      <c r="N999" s="351"/>
    </row>
    <row r="1000" spans="1:14">
      <c r="A1000" s="350"/>
      <c r="B1000" s="350"/>
      <c r="C1000" s="350"/>
      <c r="D1000" s="350"/>
      <c r="E1000" s="350"/>
      <c r="F1000" s="350"/>
      <c r="G1000" s="350"/>
      <c r="H1000" s="350"/>
      <c r="I1000" s="351"/>
      <c r="J1000" s="350"/>
      <c r="K1000" s="350"/>
      <c r="L1000" s="350"/>
      <c r="N1000" s="351"/>
    </row>
    <row r="1001" spans="1:14">
      <c r="A1001" s="350"/>
      <c r="B1001" s="350"/>
      <c r="C1001" s="350"/>
      <c r="D1001" s="350"/>
      <c r="E1001" s="350"/>
      <c r="F1001" s="350"/>
      <c r="G1001" s="350"/>
      <c r="H1001" s="350"/>
      <c r="I1001" s="351"/>
      <c r="J1001" s="350"/>
      <c r="K1001" s="350"/>
      <c r="L1001" s="350"/>
      <c r="N1001" s="351"/>
    </row>
    <row r="1002" spans="1:14">
      <c r="A1002" s="350"/>
      <c r="B1002" s="350"/>
      <c r="C1002" s="350"/>
      <c r="D1002" s="350"/>
      <c r="E1002" s="350"/>
      <c r="F1002" s="350"/>
      <c r="G1002" s="350"/>
      <c r="H1002" s="350"/>
      <c r="I1002" s="351"/>
      <c r="J1002" s="350"/>
      <c r="K1002" s="350"/>
      <c r="L1002" s="350"/>
      <c r="N1002" s="351"/>
    </row>
    <row r="1003" spans="1:14">
      <c r="A1003" s="350"/>
      <c r="B1003" s="350"/>
      <c r="C1003" s="350"/>
      <c r="D1003" s="350"/>
      <c r="E1003" s="350"/>
      <c r="F1003" s="350"/>
      <c r="G1003" s="350"/>
      <c r="H1003" s="350"/>
      <c r="I1003" s="351"/>
      <c r="J1003" s="350"/>
      <c r="K1003" s="350"/>
      <c r="L1003" s="350"/>
      <c r="N1003" s="351"/>
    </row>
    <row r="1004" spans="1:14">
      <c r="A1004" s="350"/>
      <c r="B1004" s="350"/>
      <c r="C1004" s="350"/>
      <c r="D1004" s="350"/>
      <c r="E1004" s="350"/>
      <c r="F1004" s="350"/>
      <c r="G1004" s="350"/>
      <c r="H1004" s="350"/>
      <c r="I1004" s="351"/>
      <c r="J1004" s="350"/>
      <c r="K1004" s="350"/>
      <c r="L1004" s="350"/>
      <c r="N1004" s="351"/>
    </row>
    <row r="1005" spans="1:14">
      <c r="A1005" s="350"/>
      <c r="B1005" s="350"/>
      <c r="C1005" s="350"/>
      <c r="D1005" s="350"/>
      <c r="E1005" s="350"/>
      <c r="F1005" s="350"/>
      <c r="G1005" s="350"/>
      <c r="H1005" s="350"/>
      <c r="I1005" s="351"/>
      <c r="J1005" s="350"/>
      <c r="K1005" s="350"/>
      <c r="L1005" s="350"/>
      <c r="N1005" s="351"/>
    </row>
    <row r="1006" spans="1:14">
      <c r="A1006" s="350"/>
      <c r="B1006" s="350"/>
      <c r="C1006" s="350"/>
      <c r="D1006" s="350"/>
      <c r="E1006" s="350"/>
      <c r="F1006" s="350"/>
      <c r="G1006" s="350"/>
      <c r="H1006" s="350"/>
      <c r="I1006" s="351"/>
      <c r="J1006" s="350"/>
      <c r="K1006" s="350"/>
      <c r="L1006" s="350"/>
      <c r="N1006" s="351"/>
    </row>
    <row r="1007" spans="1:14">
      <c r="A1007" s="350"/>
      <c r="B1007" s="350"/>
      <c r="C1007" s="350"/>
      <c r="D1007" s="350"/>
      <c r="E1007" s="350"/>
      <c r="F1007" s="350"/>
      <c r="G1007" s="350"/>
      <c r="H1007" s="350"/>
      <c r="I1007" s="351"/>
      <c r="J1007" s="350"/>
      <c r="K1007" s="350"/>
      <c r="L1007" s="350"/>
      <c r="N1007" s="351"/>
    </row>
    <row r="1008" spans="1:14">
      <c r="A1008" s="350"/>
      <c r="B1008" s="350"/>
      <c r="C1008" s="350"/>
      <c r="D1008" s="350"/>
      <c r="E1008" s="350"/>
      <c r="F1008" s="350"/>
      <c r="G1008" s="350"/>
      <c r="H1008" s="350"/>
      <c r="I1008" s="351"/>
      <c r="J1008" s="350"/>
      <c r="K1008" s="350"/>
      <c r="L1008" s="350"/>
      <c r="N1008" s="351"/>
    </row>
    <row r="1009" spans="1:14">
      <c r="A1009" s="350"/>
      <c r="B1009" s="350"/>
      <c r="C1009" s="350"/>
      <c r="D1009" s="350"/>
      <c r="E1009" s="350"/>
      <c r="F1009" s="350"/>
      <c r="G1009" s="350"/>
      <c r="H1009" s="350"/>
      <c r="I1009" s="351"/>
      <c r="J1009" s="350"/>
      <c r="K1009" s="350"/>
      <c r="L1009" s="350"/>
      <c r="N1009" s="351"/>
    </row>
    <row r="1010" spans="1:14">
      <c r="A1010" s="350"/>
      <c r="B1010" s="350"/>
      <c r="C1010" s="350"/>
      <c r="D1010" s="350"/>
      <c r="E1010" s="350"/>
      <c r="F1010" s="350"/>
      <c r="G1010" s="350"/>
      <c r="H1010" s="350"/>
      <c r="I1010" s="351"/>
      <c r="J1010" s="350"/>
      <c r="K1010" s="350"/>
      <c r="L1010" s="350"/>
      <c r="N1010" s="351"/>
    </row>
    <row r="1011" spans="1:14">
      <c r="A1011" s="350"/>
      <c r="B1011" s="350"/>
      <c r="C1011" s="350"/>
      <c r="D1011" s="350"/>
      <c r="E1011" s="350"/>
      <c r="F1011" s="350"/>
      <c r="G1011" s="350"/>
      <c r="H1011" s="350"/>
      <c r="I1011" s="351"/>
      <c r="J1011" s="350"/>
      <c r="K1011" s="350"/>
      <c r="L1011" s="350"/>
      <c r="N1011" s="351"/>
    </row>
    <row r="1012" spans="1:14">
      <c r="A1012" s="350"/>
      <c r="B1012" s="350"/>
      <c r="C1012" s="350"/>
      <c r="D1012" s="350"/>
      <c r="E1012" s="350"/>
      <c r="F1012" s="350"/>
      <c r="G1012" s="350"/>
      <c r="H1012" s="350"/>
      <c r="I1012" s="351"/>
      <c r="J1012" s="350"/>
      <c r="K1012" s="350"/>
      <c r="L1012" s="350"/>
      <c r="N1012" s="351"/>
    </row>
    <row r="1013" spans="1:14">
      <c r="A1013" s="350"/>
      <c r="B1013" s="350"/>
      <c r="C1013" s="350"/>
      <c r="D1013" s="350"/>
      <c r="E1013" s="350"/>
      <c r="F1013" s="350"/>
      <c r="G1013" s="350"/>
      <c r="H1013" s="350"/>
      <c r="I1013" s="351"/>
      <c r="J1013" s="350"/>
      <c r="K1013" s="350"/>
      <c r="L1013" s="350"/>
      <c r="N1013" s="351"/>
    </row>
    <row r="1014" spans="1:14">
      <c r="A1014" s="350"/>
      <c r="B1014" s="350"/>
      <c r="C1014" s="350"/>
      <c r="D1014" s="350"/>
      <c r="E1014" s="350"/>
      <c r="F1014" s="350"/>
      <c r="G1014" s="350"/>
      <c r="H1014" s="350"/>
      <c r="I1014" s="351"/>
      <c r="J1014" s="350"/>
      <c r="K1014" s="350"/>
      <c r="L1014" s="350"/>
      <c r="N1014" s="351"/>
    </row>
    <row r="1015" spans="1:14">
      <c r="A1015" s="350"/>
      <c r="B1015" s="350"/>
      <c r="C1015" s="350"/>
      <c r="D1015" s="350"/>
      <c r="E1015" s="350"/>
      <c r="F1015" s="350"/>
      <c r="G1015" s="350"/>
      <c r="H1015" s="350"/>
      <c r="I1015" s="351"/>
      <c r="J1015" s="350"/>
      <c r="K1015" s="350"/>
      <c r="L1015" s="350"/>
      <c r="N1015" s="351"/>
    </row>
    <row r="1016" spans="1:14">
      <c r="A1016" s="350"/>
      <c r="B1016" s="350"/>
      <c r="C1016" s="350"/>
      <c r="D1016" s="350"/>
      <c r="E1016" s="350"/>
      <c r="F1016" s="350"/>
      <c r="G1016" s="350"/>
      <c r="H1016" s="350"/>
      <c r="I1016" s="351"/>
      <c r="J1016" s="350"/>
      <c r="K1016" s="350"/>
      <c r="L1016" s="350"/>
      <c r="N1016" s="351"/>
    </row>
    <row r="1017" spans="1:14">
      <c r="A1017" s="350"/>
      <c r="B1017" s="350"/>
      <c r="C1017" s="350"/>
      <c r="D1017" s="350"/>
      <c r="E1017" s="350"/>
      <c r="F1017" s="350"/>
      <c r="G1017" s="350"/>
      <c r="H1017" s="350"/>
      <c r="I1017" s="351"/>
      <c r="J1017" s="350"/>
      <c r="K1017" s="350"/>
      <c r="L1017" s="350"/>
      <c r="N1017" s="351"/>
    </row>
    <row r="1018" spans="1:14">
      <c r="A1018" s="350"/>
      <c r="B1018" s="350"/>
      <c r="C1018" s="350"/>
      <c r="D1018" s="350"/>
      <c r="E1018" s="350"/>
      <c r="F1018" s="350"/>
      <c r="G1018" s="350"/>
      <c r="H1018" s="350"/>
      <c r="I1018" s="351"/>
      <c r="J1018" s="350"/>
      <c r="K1018" s="350"/>
      <c r="L1018" s="350"/>
      <c r="N1018" s="351"/>
    </row>
    <row r="1019" spans="1:14">
      <c r="A1019" s="350"/>
      <c r="B1019" s="350"/>
      <c r="C1019" s="350"/>
      <c r="D1019" s="350"/>
      <c r="E1019" s="350"/>
      <c r="F1019" s="350"/>
      <c r="G1019" s="350"/>
      <c r="H1019" s="350"/>
      <c r="I1019" s="351"/>
      <c r="J1019" s="350"/>
      <c r="K1019" s="350"/>
      <c r="L1019" s="350"/>
      <c r="N1019" s="351"/>
    </row>
    <row r="1020" spans="1:14">
      <c r="A1020" s="350"/>
      <c r="B1020" s="350"/>
      <c r="C1020" s="350"/>
      <c r="D1020" s="350"/>
      <c r="E1020" s="350"/>
      <c r="F1020" s="350"/>
      <c r="G1020" s="350"/>
      <c r="H1020" s="350"/>
      <c r="I1020" s="351"/>
      <c r="J1020" s="350"/>
      <c r="K1020" s="350"/>
      <c r="L1020" s="350"/>
      <c r="N1020" s="351"/>
    </row>
    <row r="1021" spans="1:14">
      <c r="A1021" s="350"/>
      <c r="B1021" s="350"/>
      <c r="C1021" s="350"/>
      <c r="D1021" s="350"/>
      <c r="E1021" s="350"/>
      <c r="F1021" s="350"/>
      <c r="G1021" s="350"/>
      <c r="H1021" s="350"/>
      <c r="I1021" s="351"/>
      <c r="J1021" s="350"/>
      <c r="K1021" s="350"/>
      <c r="L1021" s="350"/>
      <c r="N1021" s="351"/>
    </row>
    <row r="1022" spans="1:14">
      <c r="A1022" s="350"/>
      <c r="B1022" s="350"/>
      <c r="C1022" s="350"/>
      <c r="D1022" s="350"/>
      <c r="E1022" s="350"/>
      <c r="F1022" s="350"/>
      <c r="G1022" s="350"/>
      <c r="H1022" s="350"/>
      <c r="I1022" s="351"/>
      <c r="J1022" s="350"/>
      <c r="K1022" s="350"/>
      <c r="L1022" s="350"/>
      <c r="N1022" s="351"/>
    </row>
    <row r="1023" spans="1:14">
      <c r="A1023" s="350"/>
      <c r="B1023" s="350"/>
      <c r="C1023" s="350"/>
      <c r="D1023" s="350"/>
      <c r="E1023" s="350"/>
      <c r="F1023" s="350"/>
      <c r="G1023" s="350"/>
      <c r="H1023" s="350"/>
      <c r="I1023" s="351"/>
      <c r="J1023" s="350"/>
      <c r="K1023" s="350"/>
      <c r="L1023" s="350"/>
      <c r="N1023" s="351"/>
    </row>
    <row r="1024" spans="1:14">
      <c r="A1024" s="350"/>
      <c r="B1024" s="350"/>
      <c r="C1024" s="350"/>
      <c r="D1024" s="350"/>
      <c r="E1024" s="350"/>
      <c r="F1024" s="350"/>
      <c r="G1024" s="350"/>
      <c r="H1024" s="350"/>
      <c r="I1024" s="351"/>
      <c r="J1024" s="350"/>
      <c r="K1024" s="350"/>
      <c r="L1024" s="350"/>
      <c r="N1024" s="351"/>
    </row>
    <row r="1025" spans="1:14">
      <c r="A1025" s="350"/>
      <c r="B1025" s="350"/>
      <c r="C1025" s="350"/>
      <c r="D1025" s="350"/>
      <c r="E1025" s="350"/>
      <c r="F1025" s="350"/>
      <c r="G1025" s="350"/>
      <c r="H1025" s="350"/>
      <c r="I1025" s="351"/>
      <c r="J1025" s="350"/>
      <c r="K1025" s="350"/>
      <c r="L1025" s="350"/>
      <c r="N1025" s="351"/>
    </row>
    <row r="1026" spans="1:14">
      <c r="A1026" s="350"/>
      <c r="B1026" s="350"/>
      <c r="C1026" s="350"/>
      <c r="D1026" s="350"/>
      <c r="E1026" s="350"/>
      <c r="F1026" s="350"/>
      <c r="G1026" s="350"/>
      <c r="H1026" s="350"/>
      <c r="I1026" s="351"/>
      <c r="J1026" s="350"/>
      <c r="K1026" s="350"/>
      <c r="L1026" s="350"/>
      <c r="N1026" s="351"/>
    </row>
    <row r="1027" spans="1:14">
      <c r="A1027" s="350"/>
      <c r="B1027" s="350"/>
      <c r="C1027" s="350"/>
      <c r="D1027" s="350"/>
      <c r="E1027" s="350"/>
      <c r="F1027" s="350"/>
      <c r="G1027" s="350"/>
      <c r="H1027" s="350"/>
      <c r="I1027" s="351"/>
      <c r="J1027" s="350"/>
      <c r="K1027" s="350"/>
      <c r="L1027" s="350"/>
      <c r="N1027" s="351"/>
    </row>
    <row r="1028" spans="1:14">
      <c r="A1028" s="350"/>
      <c r="B1028" s="350"/>
      <c r="C1028" s="350"/>
      <c r="D1028" s="350"/>
      <c r="E1028" s="350"/>
      <c r="F1028" s="350"/>
      <c r="G1028" s="350"/>
      <c r="H1028" s="350"/>
      <c r="I1028" s="351"/>
      <c r="J1028" s="350"/>
      <c r="K1028" s="350"/>
      <c r="L1028" s="350"/>
      <c r="N1028" s="351"/>
    </row>
    <row r="1029" spans="1:14">
      <c r="A1029" s="350"/>
      <c r="B1029" s="350"/>
      <c r="C1029" s="350"/>
      <c r="D1029" s="350"/>
      <c r="E1029" s="350"/>
      <c r="F1029" s="350"/>
      <c r="G1029" s="350"/>
      <c r="H1029" s="350"/>
      <c r="I1029" s="351"/>
      <c r="J1029" s="350"/>
      <c r="K1029" s="350"/>
      <c r="L1029" s="350"/>
      <c r="N1029" s="351"/>
    </row>
    <row r="1030" spans="1:14">
      <c r="A1030" s="350"/>
      <c r="B1030" s="350"/>
      <c r="C1030" s="350"/>
      <c r="D1030" s="350"/>
      <c r="E1030" s="350"/>
      <c r="F1030" s="350"/>
      <c r="G1030" s="350"/>
      <c r="H1030" s="350"/>
      <c r="I1030" s="351"/>
      <c r="J1030" s="350"/>
      <c r="K1030" s="350"/>
      <c r="L1030" s="350"/>
      <c r="N1030" s="351"/>
    </row>
    <row r="1031" spans="1:14">
      <c r="A1031" s="350"/>
      <c r="B1031" s="350"/>
      <c r="C1031" s="350"/>
      <c r="D1031" s="350"/>
      <c r="E1031" s="350"/>
      <c r="F1031" s="350"/>
      <c r="G1031" s="350"/>
      <c r="H1031" s="350"/>
      <c r="I1031" s="351"/>
      <c r="J1031" s="350"/>
      <c r="K1031" s="350"/>
      <c r="L1031" s="350"/>
      <c r="N1031" s="351"/>
    </row>
    <row r="1032" spans="1:14">
      <c r="A1032" s="350"/>
      <c r="B1032" s="350"/>
      <c r="C1032" s="350"/>
      <c r="D1032" s="350"/>
      <c r="E1032" s="350"/>
      <c r="F1032" s="350"/>
      <c r="G1032" s="350"/>
      <c r="H1032" s="350"/>
      <c r="I1032" s="351"/>
      <c r="J1032" s="350"/>
      <c r="K1032" s="350"/>
      <c r="L1032" s="350"/>
      <c r="N1032" s="351"/>
    </row>
    <row r="1033" spans="1:14">
      <c r="A1033" s="350"/>
      <c r="B1033" s="350"/>
      <c r="C1033" s="350"/>
      <c r="D1033" s="350"/>
      <c r="E1033" s="350"/>
      <c r="F1033" s="350"/>
      <c r="G1033" s="350"/>
      <c r="H1033" s="350"/>
      <c r="I1033" s="351"/>
      <c r="J1033" s="350"/>
      <c r="K1033" s="350"/>
      <c r="L1033" s="350"/>
      <c r="N1033" s="351"/>
    </row>
    <row r="1034" spans="1:14">
      <c r="A1034" s="350"/>
      <c r="B1034" s="350"/>
      <c r="C1034" s="350"/>
      <c r="D1034" s="350"/>
      <c r="E1034" s="350"/>
      <c r="F1034" s="350"/>
      <c r="G1034" s="350"/>
      <c r="H1034" s="350"/>
      <c r="I1034" s="351"/>
      <c r="J1034" s="350"/>
      <c r="K1034" s="350"/>
      <c r="L1034" s="350"/>
      <c r="N1034" s="351"/>
    </row>
    <row r="1035" spans="1:14">
      <c r="A1035" s="350"/>
      <c r="B1035" s="350"/>
      <c r="C1035" s="350"/>
      <c r="D1035" s="350"/>
      <c r="E1035" s="350"/>
      <c r="F1035" s="350"/>
      <c r="G1035" s="350"/>
      <c r="H1035" s="350"/>
      <c r="I1035" s="351"/>
      <c r="J1035" s="350"/>
      <c r="K1035" s="350"/>
      <c r="L1035" s="350"/>
      <c r="N1035" s="351"/>
    </row>
    <row r="1036" spans="1:14">
      <c r="A1036" s="350"/>
      <c r="B1036" s="350"/>
      <c r="C1036" s="350"/>
      <c r="D1036" s="350"/>
      <c r="E1036" s="350"/>
      <c r="F1036" s="350"/>
      <c r="G1036" s="350"/>
      <c r="H1036" s="350"/>
      <c r="I1036" s="351"/>
      <c r="J1036" s="350"/>
      <c r="K1036" s="350"/>
      <c r="L1036" s="350"/>
      <c r="N1036" s="351"/>
    </row>
    <row r="1037" spans="1:14">
      <c r="A1037" s="350"/>
      <c r="B1037" s="350"/>
      <c r="C1037" s="350"/>
      <c r="D1037" s="350"/>
      <c r="E1037" s="350"/>
      <c r="F1037" s="350"/>
      <c r="G1037" s="350"/>
      <c r="H1037" s="350"/>
      <c r="I1037" s="351"/>
      <c r="J1037" s="350"/>
      <c r="K1037" s="350"/>
      <c r="L1037" s="350"/>
      <c r="N1037" s="351"/>
    </row>
    <row r="1038" spans="1:14">
      <c r="A1038" s="350"/>
      <c r="B1038" s="350"/>
      <c r="C1038" s="350"/>
      <c r="D1038" s="350"/>
      <c r="E1038" s="350"/>
      <c r="F1038" s="350"/>
      <c r="G1038" s="350"/>
      <c r="H1038" s="350"/>
      <c r="I1038" s="351"/>
      <c r="J1038" s="350"/>
      <c r="K1038" s="350"/>
      <c r="L1038" s="350"/>
      <c r="N1038" s="351"/>
    </row>
    <row r="1039" spans="1:14">
      <c r="A1039" s="350"/>
      <c r="B1039" s="350"/>
      <c r="C1039" s="350"/>
      <c r="D1039" s="350"/>
      <c r="E1039" s="350"/>
      <c r="F1039" s="350"/>
      <c r="G1039" s="350"/>
      <c r="H1039" s="350"/>
      <c r="I1039" s="351"/>
      <c r="J1039" s="350"/>
      <c r="K1039" s="350"/>
      <c r="L1039" s="350"/>
      <c r="N1039" s="351"/>
    </row>
    <row r="1040" spans="1:14">
      <c r="A1040" s="350"/>
      <c r="B1040" s="350"/>
      <c r="C1040" s="350"/>
      <c r="D1040" s="350"/>
      <c r="E1040" s="350"/>
      <c r="F1040" s="350"/>
      <c r="G1040" s="350"/>
      <c r="H1040" s="350"/>
      <c r="I1040" s="351"/>
      <c r="J1040" s="350"/>
      <c r="K1040" s="350"/>
      <c r="L1040" s="350"/>
      <c r="N1040" s="351"/>
    </row>
    <row r="1041" spans="1:14">
      <c r="A1041" s="350"/>
      <c r="B1041" s="350"/>
      <c r="C1041" s="350"/>
      <c r="D1041" s="350"/>
      <c r="E1041" s="350"/>
      <c r="F1041" s="350"/>
      <c r="G1041" s="350"/>
      <c r="H1041" s="350"/>
      <c r="I1041" s="351"/>
      <c r="J1041" s="350"/>
      <c r="K1041" s="350"/>
      <c r="L1041" s="350"/>
      <c r="N1041" s="351"/>
    </row>
    <row r="1042" spans="1:14">
      <c r="A1042" s="350"/>
      <c r="B1042" s="350"/>
      <c r="C1042" s="350"/>
      <c r="D1042" s="350"/>
      <c r="E1042" s="350"/>
      <c r="F1042" s="350"/>
      <c r="G1042" s="350"/>
      <c r="H1042" s="350"/>
      <c r="I1042" s="351"/>
      <c r="J1042" s="350"/>
      <c r="K1042" s="350"/>
      <c r="L1042" s="350"/>
      <c r="N1042" s="351"/>
    </row>
    <row r="1043" spans="1:14">
      <c r="A1043" s="350"/>
      <c r="B1043" s="350"/>
      <c r="C1043" s="350"/>
      <c r="D1043" s="350"/>
      <c r="E1043" s="350"/>
      <c r="F1043" s="350"/>
      <c r="G1043" s="350"/>
      <c r="H1043" s="350"/>
      <c r="I1043" s="351"/>
      <c r="J1043" s="350"/>
      <c r="K1043" s="350"/>
      <c r="L1043" s="350"/>
      <c r="N1043" s="351"/>
    </row>
    <row r="1044" spans="1:14">
      <c r="A1044" s="350"/>
      <c r="B1044" s="350"/>
      <c r="C1044" s="350"/>
      <c r="D1044" s="350"/>
      <c r="E1044" s="350"/>
      <c r="F1044" s="350"/>
      <c r="G1044" s="350"/>
      <c r="H1044" s="350"/>
      <c r="I1044" s="351"/>
      <c r="J1044" s="350"/>
      <c r="K1044" s="350"/>
      <c r="L1044" s="350"/>
      <c r="N1044" s="351"/>
    </row>
    <row r="1045" spans="1:14">
      <c r="A1045" s="350"/>
      <c r="B1045" s="350"/>
      <c r="C1045" s="350"/>
      <c r="D1045" s="350"/>
      <c r="E1045" s="350"/>
      <c r="F1045" s="350"/>
      <c r="G1045" s="350"/>
      <c r="H1045" s="350"/>
      <c r="I1045" s="351"/>
      <c r="J1045" s="350"/>
      <c r="K1045" s="350"/>
      <c r="L1045" s="350"/>
      <c r="N1045" s="351"/>
    </row>
    <row r="1046" spans="1:14">
      <c r="A1046" s="350"/>
      <c r="B1046" s="350"/>
      <c r="C1046" s="350"/>
      <c r="D1046" s="350"/>
      <c r="E1046" s="350"/>
      <c r="F1046" s="350"/>
      <c r="G1046" s="350"/>
      <c r="H1046" s="350"/>
      <c r="I1046" s="351"/>
      <c r="J1046" s="350"/>
      <c r="K1046" s="350"/>
      <c r="L1046" s="350"/>
      <c r="N1046" s="351"/>
    </row>
    <row r="1047" spans="1:14">
      <c r="A1047" s="350"/>
      <c r="B1047" s="350"/>
      <c r="C1047" s="350"/>
      <c r="D1047" s="350"/>
      <c r="E1047" s="350"/>
      <c r="F1047" s="350"/>
      <c r="G1047" s="350"/>
      <c r="H1047" s="350"/>
      <c r="I1047" s="351"/>
      <c r="J1047" s="350"/>
      <c r="K1047" s="350"/>
      <c r="L1047" s="350"/>
      <c r="N1047" s="351"/>
    </row>
    <row r="1048" spans="1:14">
      <c r="A1048" s="350"/>
      <c r="B1048" s="350"/>
      <c r="C1048" s="350"/>
      <c r="D1048" s="350"/>
      <c r="E1048" s="350"/>
      <c r="F1048" s="350"/>
      <c r="G1048" s="350"/>
      <c r="H1048" s="350"/>
      <c r="I1048" s="351"/>
      <c r="J1048" s="350"/>
      <c r="K1048" s="350"/>
      <c r="L1048" s="350"/>
      <c r="N1048" s="351"/>
    </row>
    <row r="1049" spans="1:14">
      <c r="A1049" s="350"/>
      <c r="B1049" s="350"/>
      <c r="C1049" s="350"/>
      <c r="D1049" s="350"/>
      <c r="E1049" s="350"/>
      <c r="F1049" s="350"/>
      <c r="G1049" s="350"/>
      <c r="H1049" s="350"/>
      <c r="I1049" s="351"/>
      <c r="J1049" s="350"/>
      <c r="K1049" s="350"/>
      <c r="L1049" s="350"/>
      <c r="N1049" s="351"/>
    </row>
    <row r="1050" spans="1:14">
      <c r="A1050" s="350"/>
      <c r="B1050" s="350"/>
      <c r="C1050" s="350"/>
      <c r="D1050" s="350"/>
      <c r="E1050" s="350"/>
      <c r="F1050" s="350"/>
      <c r="G1050" s="350"/>
      <c r="H1050" s="350"/>
      <c r="I1050" s="351"/>
      <c r="J1050" s="350"/>
      <c r="K1050" s="350"/>
      <c r="L1050" s="350"/>
      <c r="N1050" s="351"/>
    </row>
    <row r="1051" spans="1:14">
      <c r="A1051" s="350"/>
      <c r="B1051" s="350"/>
      <c r="C1051" s="350"/>
      <c r="D1051" s="350"/>
      <c r="E1051" s="350"/>
      <c r="F1051" s="350"/>
      <c r="G1051" s="350"/>
      <c r="H1051" s="350"/>
      <c r="I1051" s="351"/>
      <c r="J1051" s="350"/>
      <c r="K1051" s="350"/>
      <c r="L1051" s="350"/>
      <c r="N1051" s="351"/>
    </row>
    <row r="1052" spans="1:14">
      <c r="A1052" s="350"/>
      <c r="B1052" s="350"/>
      <c r="C1052" s="350"/>
      <c r="D1052" s="350"/>
      <c r="E1052" s="350"/>
      <c r="F1052" s="350"/>
      <c r="G1052" s="350"/>
      <c r="H1052" s="350"/>
      <c r="I1052" s="351"/>
      <c r="J1052" s="350"/>
      <c r="K1052" s="350"/>
      <c r="L1052" s="350"/>
      <c r="N1052" s="351"/>
    </row>
    <row r="1053" spans="1:14">
      <c r="A1053" s="350"/>
      <c r="B1053" s="350"/>
      <c r="C1053" s="350"/>
      <c r="D1053" s="350"/>
      <c r="E1053" s="350"/>
      <c r="F1053" s="350"/>
      <c r="G1053" s="350"/>
      <c r="H1053" s="350"/>
      <c r="I1053" s="351"/>
      <c r="J1053" s="350"/>
      <c r="K1053" s="350"/>
      <c r="L1053" s="350"/>
      <c r="N1053" s="351"/>
    </row>
    <row r="1054" spans="1:14">
      <c r="A1054" s="350"/>
      <c r="B1054" s="350"/>
      <c r="C1054" s="350"/>
      <c r="D1054" s="350"/>
      <c r="E1054" s="350"/>
      <c r="F1054" s="350"/>
      <c r="G1054" s="350"/>
      <c r="H1054" s="350"/>
      <c r="I1054" s="351"/>
      <c r="J1054" s="350"/>
      <c r="K1054" s="350"/>
      <c r="L1054" s="350"/>
      <c r="N1054" s="351"/>
    </row>
    <row r="1055" spans="1:14">
      <c r="A1055" s="350"/>
      <c r="B1055" s="350"/>
      <c r="C1055" s="350"/>
      <c r="D1055" s="350"/>
      <c r="E1055" s="350"/>
      <c r="F1055" s="350"/>
      <c r="G1055" s="350"/>
      <c r="H1055" s="350"/>
      <c r="I1055" s="351"/>
      <c r="J1055" s="350"/>
      <c r="K1055" s="350"/>
      <c r="L1055" s="350"/>
      <c r="N1055" s="351"/>
    </row>
    <row r="1056" spans="1:14">
      <c r="A1056" s="350"/>
      <c r="B1056" s="350"/>
      <c r="C1056" s="350"/>
      <c r="D1056" s="350"/>
      <c r="E1056" s="350"/>
      <c r="F1056" s="350"/>
      <c r="G1056" s="350"/>
      <c r="H1056" s="350"/>
      <c r="I1056" s="351"/>
      <c r="J1056" s="350"/>
      <c r="K1056" s="350"/>
      <c r="L1056" s="350"/>
      <c r="N1056" s="351"/>
    </row>
    <row r="1057" spans="1:14">
      <c r="A1057" s="350"/>
      <c r="B1057" s="350"/>
      <c r="C1057" s="350"/>
      <c r="D1057" s="350"/>
      <c r="E1057" s="350"/>
      <c r="F1057" s="350"/>
      <c r="G1057" s="350"/>
      <c r="H1057" s="350"/>
      <c r="I1057" s="351"/>
      <c r="J1057" s="350"/>
      <c r="K1057" s="350"/>
      <c r="L1057" s="350"/>
      <c r="N1057" s="351"/>
    </row>
    <row r="1058" spans="1:14">
      <c r="A1058" s="350"/>
      <c r="B1058" s="350"/>
      <c r="C1058" s="350"/>
      <c r="D1058" s="350"/>
      <c r="E1058" s="350"/>
      <c r="F1058" s="350"/>
      <c r="G1058" s="350"/>
      <c r="H1058" s="350"/>
      <c r="I1058" s="351"/>
      <c r="J1058" s="350"/>
      <c r="K1058" s="350"/>
      <c r="L1058" s="350"/>
      <c r="N1058" s="351"/>
    </row>
    <row r="1059" spans="1:14">
      <c r="A1059" s="350"/>
      <c r="B1059" s="350"/>
      <c r="C1059" s="350"/>
      <c r="D1059" s="350"/>
      <c r="E1059" s="350"/>
      <c r="F1059" s="350"/>
      <c r="G1059" s="350"/>
      <c r="H1059" s="350"/>
      <c r="I1059" s="351"/>
      <c r="J1059" s="350"/>
      <c r="K1059" s="350"/>
      <c r="L1059" s="350"/>
      <c r="N1059" s="351"/>
    </row>
    <row r="1060" spans="1:14">
      <c r="A1060" s="350"/>
      <c r="B1060" s="350"/>
      <c r="C1060" s="350"/>
      <c r="D1060" s="350"/>
      <c r="E1060" s="350"/>
      <c r="F1060" s="350"/>
      <c r="G1060" s="350"/>
      <c r="H1060" s="350"/>
      <c r="I1060" s="351"/>
      <c r="J1060" s="350"/>
      <c r="K1060" s="350"/>
      <c r="L1060" s="350"/>
      <c r="N1060" s="351"/>
    </row>
    <row r="1061" spans="1:14">
      <c r="A1061" s="350"/>
      <c r="B1061" s="350"/>
      <c r="C1061" s="350"/>
      <c r="D1061" s="350"/>
      <c r="E1061" s="350"/>
      <c r="F1061" s="350"/>
      <c r="G1061" s="350"/>
      <c r="H1061" s="350"/>
      <c r="I1061" s="351"/>
      <c r="J1061" s="350"/>
      <c r="K1061" s="350"/>
      <c r="L1061" s="350"/>
      <c r="N1061" s="351"/>
    </row>
    <row r="1062" spans="1:14">
      <c r="A1062" s="350"/>
      <c r="B1062" s="350"/>
      <c r="C1062" s="350"/>
      <c r="D1062" s="350"/>
      <c r="E1062" s="350"/>
      <c r="F1062" s="350"/>
      <c r="G1062" s="350"/>
      <c r="H1062" s="350"/>
      <c r="I1062" s="351"/>
      <c r="J1062" s="350"/>
      <c r="K1062" s="350"/>
      <c r="L1062" s="350"/>
      <c r="N1062" s="351"/>
    </row>
    <row r="1063" spans="1:14">
      <c r="A1063" s="350"/>
      <c r="B1063" s="350"/>
      <c r="C1063" s="350"/>
      <c r="D1063" s="350"/>
      <c r="E1063" s="350"/>
      <c r="F1063" s="350"/>
      <c r="G1063" s="350"/>
      <c r="H1063" s="350"/>
      <c r="I1063" s="351"/>
      <c r="J1063" s="350"/>
      <c r="K1063" s="350"/>
      <c r="L1063" s="350"/>
      <c r="N1063" s="351"/>
    </row>
    <row r="1064" spans="1:14">
      <c r="A1064" s="350"/>
      <c r="B1064" s="350"/>
      <c r="C1064" s="350"/>
      <c r="D1064" s="350"/>
      <c r="E1064" s="350"/>
      <c r="F1064" s="350"/>
      <c r="G1064" s="350"/>
      <c r="H1064" s="350"/>
      <c r="I1064" s="351"/>
      <c r="J1064" s="350"/>
      <c r="K1064" s="350"/>
      <c r="L1064" s="350"/>
      <c r="N1064" s="351"/>
    </row>
    <row r="1065" spans="1:14">
      <c r="A1065" s="350"/>
      <c r="B1065" s="350"/>
      <c r="C1065" s="350"/>
      <c r="D1065" s="350"/>
      <c r="E1065" s="350"/>
      <c r="F1065" s="350"/>
      <c r="G1065" s="350"/>
      <c r="H1065" s="350"/>
      <c r="I1065" s="351"/>
      <c r="J1065" s="350"/>
      <c r="K1065" s="350"/>
      <c r="L1065" s="350"/>
      <c r="N1065" s="351"/>
    </row>
    <row r="1066" spans="1:14">
      <c r="A1066" s="350"/>
      <c r="B1066" s="350"/>
      <c r="C1066" s="350"/>
      <c r="D1066" s="350"/>
      <c r="E1066" s="350"/>
      <c r="F1066" s="350"/>
      <c r="G1066" s="350"/>
      <c r="H1066" s="350"/>
      <c r="I1066" s="351"/>
      <c r="J1066" s="350"/>
      <c r="K1066" s="350"/>
      <c r="L1066" s="350"/>
      <c r="N1066" s="351"/>
    </row>
    <row r="1067" spans="1:14">
      <c r="A1067" s="350"/>
      <c r="B1067" s="350"/>
      <c r="C1067" s="350"/>
      <c r="D1067" s="350"/>
      <c r="E1067" s="350"/>
      <c r="F1067" s="350"/>
      <c r="G1067" s="350"/>
      <c r="H1067" s="350"/>
      <c r="I1067" s="351"/>
      <c r="J1067" s="350"/>
      <c r="K1067" s="350"/>
      <c r="L1067" s="350"/>
      <c r="N1067" s="351"/>
    </row>
    <row r="1068" spans="1:14">
      <c r="A1068" s="350"/>
      <c r="B1068" s="350"/>
      <c r="C1068" s="350"/>
      <c r="D1068" s="350"/>
      <c r="E1068" s="350"/>
      <c r="F1068" s="350"/>
      <c r="G1068" s="350"/>
      <c r="H1068" s="350"/>
      <c r="I1068" s="351"/>
      <c r="J1068" s="350"/>
      <c r="K1068" s="350"/>
      <c r="L1068" s="350"/>
      <c r="N1068" s="351"/>
    </row>
    <row r="1069" spans="1:14">
      <c r="A1069" s="350"/>
      <c r="B1069" s="350"/>
      <c r="C1069" s="350"/>
      <c r="D1069" s="350"/>
      <c r="E1069" s="350"/>
      <c r="F1069" s="350"/>
      <c r="G1069" s="350"/>
      <c r="H1069" s="350"/>
      <c r="I1069" s="351"/>
      <c r="J1069" s="350"/>
      <c r="K1069" s="350"/>
      <c r="L1069" s="350"/>
      <c r="N1069" s="351"/>
    </row>
    <row r="1070" spans="1:14">
      <c r="A1070" s="350"/>
      <c r="B1070" s="350"/>
      <c r="C1070" s="350"/>
      <c r="D1070" s="350"/>
      <c r="E1070" s="350"/>
      <c r="F1070" s="350"/>
      <c r="G1070" s="350"/>
      <c r="H1070" s="350"/>
      <c r="I1070" s="351"/>
      <c r="J1070" s="350"/>
      <c r="K1070" s="350"/>
      <c r="L1070" s="350"/>
      <c r="N1070" s="351"/>
    </row>
    <row r="1071" spans="1:14">
      <c r="A1071" s="350"/>
      <c r="B1071" s="350"/>
      <c r="C1071" s="350"/>
      <c r="D1071" s="350"/>
      <c r="E1071" s="350"/>
      <c r="F1071" s="350"/>
      <c r="G1071" s="350"/>
      <c r="H1071" s="350"/>
      <c r="I1071" s="351"/>
      <c r="J1071" s="350"/>
      <c r="K1071" s="350"/>
      <c r="L1071" s="350"/>
      <c r="N1071" s="351"/>
    </row>
    <row r="1072" spans="1:14">
      <c r="A1072" s="350"/>
      <c r="B1072" s="350"/>
      <c r="C1072" s="350"/>
      <c r="D1072" s="350"/>
      <c r="E1072" s="350"/>
      <c r="F1072" s="350"/>
      <c r="G1072" s="350"/>
      <c r="H1072" s="350"/>
      <c r="I1072" s="351"/>
      <c r="J1072" s="350"/>
      <c r="K1072" s="350"/>
      <c r="L1072" s="350"/>
      <c r="N1072" s="351"/>
    </row>
    <row r="1073" spans="1:14">
      <c r="A1073" s="350"/>
      <c r="B1073" s="350"/>
      <c r="C1073" s="350"/>
      <c r="D1073" s="350"/>
      <c r="E1073" s="350"/>
      <c r="F1073" s="350"/>
      <c r="G1073" s="350"/>
      <c r="H1073" s="350"/>
      <c r="I1073" s="351"/>
      <c r="J1073" s="350"/>
      <c r="K1073" s="350"/>
      <c r="L1073" s="350"/>
      <c r="N1073" s="351"/>
    </row>
    <row r="1074" spans="1:14">
      <c r="A1074" s="350"/>
      <c r="B1074" s="350"/>
      <c r="C1074" s="350"/>
      <c r="D1074" s="350"/>
      <c r="E1074" s="350"/>
      <c r="F1074" s="350"/>
      <c r="G1074" s="350"/>
      <c r="H1074" s="350"/>
      <c r="I1074" s="351"/>
      <c r="J1074" s="350"/>
      <c r="K1074" s="350"/>
      <c r="L1074" s="350"/>
      <c r="N1074" s="351"/>
    </row>
    <row r="1075" spans="1:14">
      <c r="A1075" s="350"/>
      <c r="B1075" s="350"/>
      <c r="C1075" s="350"/>
      <c r="D1075" s="350"/>
      <c r="E1075" s="350"/>
      <c r="F1075" s="350"/>
      <c r="G1075" s="350"/>
      <c r="H1075" s="350"/>
      <c r="I1075" s="351"/>
      <c r="J1075" s="350"/>
      <c r="K1075" s="350"/>
      <c r="L1075" s="350"/>
      <c r="N1075" s="351"/>
    </row>
    <row r="1076" spans="1:14">
      <c r="A1076" s="350"/>
      <c r="B1076" s="350"/>
      <c r="C1076" s="350"/>
      <c r="D1076" s="350"/>
      <c r="E1076" s="350"/>
      <c r="F1076" s="350"/>
      <c r="G1076" s="350"/>
      <c r="H1076" s="350"/>
      <c r="I1076" s="351"/>
      <c r="J1076" s="350"/>
      <c r="K1076" s="350"/>
      <c r="L1076" s="350"/>
      <c r="N1076" s="351"/>
    </row>
    <row r="1077" spans="1:14">
      <c r="A1077" s="350"/>
      <c r="B1077" s="350"/>
      <c r="C1077" s="350"/>
      <c r="D1077" s="350"/>
      <c r="E1077" s="350"/>
      <c r="F1077" s="350"/>
      <c r="G1077" s="350"/>
      <c r="H1077" s="350"/>
      <c r="I1077" s="351"/>
      <c r="J1077" s="350"/>
      <c r="K1077" s="350"/>
      <c r="L1077" s="350"/>
      <c r="N1077" s="351"/>
    </row>
    <row r="1078" spans="1:14">
      <c r="A1078" s="350"/>
      <c r="B1078" s="350"/>
      <c r="C1078" s="350"/>
      <c r="D1078" s="350"/>
      <c r="E1078" s="350"/>
      <c r="F1078" s="350"/>
      <c r="G1078" s="350"/>
      <c r="H1078" s="350"/>
      <c r="I1078" s="351"/>
      <c r="J1078" s="350"/>
      <c r="K1078" s="350"/>
      <c r="L1078" s="350"/>
      <c r="N1078" s="351"/>
    </row>
    <row r="1079" spans="1:14">
      <c r="A1079" s="350"/>
      <c r="B1079" s="350"/>
      <c r="C1079" s="350"/>
      <c r="D1079" s="350"/>
      <c r="E1079" s="350"/>
      <c r="F1079" s="350"/>
      <c r="G1079" s="350"/>
      <c r="H1079" s="350"/>
      <c r="I1079" s="351"/>
      <c r="J1079" s="350"/>
      <c r="K1079" s="350"/>
      <c r="L1079" s="350"/>
      <c r="N1079" s="351"/>
    </row>
    <row r="1080" spans="1:14">
      <c r="A1080" s="350"/>
      <c r="B1080" s="350"/>
      <c r="C1080" s="350"/>
      <c r="D1080" s="350"/>
      <c r="E1080" s="350"/>
      <c r="F1080" s="350"/>
      <c r="G1080" s="350"/>
      <c r="H1080" s="350"/>
      <c r="I1080" s="351"/>
      <c r="J1080" s="350"/>
      <c r="K1080" s="350"/>
      <c r="L1080" s="350"/>
      <c r="N1080" s="351"/>
    </row>
    <row r="1081" spans="1:14">
      <c r="A1081" s="350"/>
      <c r="B1081" s="350"/>
      <c r="C1081" s="350"/>
      <c r="D1081" s="350"/>
      <c r="E1081" s="350"/>
      <c r="F1081" s="350"/>
      <c r="G1081" s="350"/>
      <c r="H1081" s="350"/>
      <c r="I1081" s="351"/>
      <c r="J1081" s="350"/>
      <c r="K1081" s="350"/>
      <c r="L1081" s="350"/>
      <c r="N1081" s="351"/>
    </row>
    <row r="1082" spans="1:14">
      <c r="A1082" s="350"/>
      <c r="B1082" s="350"/>
      <c r="C1082" s="350"/>
      <c r="D1082" s="350"/>
      <c r="E1082" s="350"/>
      <c r="F1082" s="350"/>
      <c r="G1082" s="350"/>
      <c r="H1082" s="350"/>
      <c r="I1082" s="351"/>
      <c r="J1082" s="350"/>
      <c r="K1082" s="350"/>
      <c r="L1082" s="350"/>
      <c r="N1082" s="351"/>
    </row>
    <row r="1083" spans="1:14">
      <c r="A1083" s="350"/>
      <c r="B1083" s="350"/>
      <c r="C1083" s="350"/>
      <c r="D1083" s="350"/>
      <c r="E1083" s="350"/>
      <c r="F1083" s="350"/>
      <c r="G1083" s="350"/>
      <c r="H1083" s="350"/>
      <c r="I1083" s="351"/>
      <c r="J1083" s="350"/>
      <c r="K1083" s="350"/>
      <c r="L1083" s="350"/>
      <c r="N1083" s="351"/>
    </row>
    <row r="1084" spans="1:14">
      <c r="A1084" s="350"/>
      <c r="B1084" s="350"/>
      <c r="C1084" s="350"/>
      <c r="D1084" s="350"/>
      <c r="E1084" s="350"/>
      <c r="F1084" s="350"/>
      <c r="G1084" s="350"/>
      <c r="H1084" s="350"/>
      <c r="I1084" s="351"/>
      <c r="J1084" s="350"/>
      <c r="K1084" s="350"/>
      <c r="L1084" s="350"/>
      <c r="N1084" s="351"/>
    </row>
    <row r="1085" spans="1:14">
      <c r="A1085" s="350"/>
      <c r="B1085" s="350"/>
      <c r="C1085" s="350"/>
      <c r="D1085" s="350"/>
      <c r="E1085" s="350"/>
      <c r="F1085" s="350"/>
      <c r="G1085" s="350"/>
      <c r="H1085" s="350"/>
      <c r="I1085" s="351"/>
      <c r="J1085" s="350"/>
      <c r="K1085" s="350"/>
      <c r="L1085" s="350"/>
      <c r="N1085" s="351"/>
    </row>
    <row r="1086" spans="1:14">
      <c r="A1086" s="350"/>
      <c r="B1086" s="350"/>
      <c r="C1086" s="350"/>
      <c r="D1086" s="350"/>
      <c r="E1086" s="350"/>
      <c r="F1086" s="350"/>
      <c r="G1086" s="350"/>
      <c r="H1086" s="350"/>
      <c r="I1086" s="351"/>
      <c r="J1086" s="350"/>
      <c r="K1086" s="350"/>
      <c r="L1086" s="350"/>
      <c r="N1086" s="351"/>
    </row>
    <row r="1087" spans="1:14">
      <c r="A1087" s="350"/>
      <c r="B1087" s="350"/>
      <c r="C1087" s="350"/>
      <c r="D1087" s="350"/>
      <c r="E1087" s="350"/>
      <c r="F1087" s="350"/>
      <c r="G1087" s="350"/>
      <c r="H1087" s="350"/>
      <c r="I1087" s="351"/>
      <c r="J1087" s="350"/>
      <c r="K1087" s="350"/>
      <c r="L1087" s="350"/>
      <c r="N1087" s="351"/>
    </row>
    <row r="1088" spans="1:14">
      <c r="A1088" s="350"/>
      <c r="B1088" s="350"/>
      <c r="C1088" s="350"/>
      <c r="D1088" s="350"/>
      <c r="E1088" s="350"/>
      <c r="F1088" s="350"/>
      <c r="G1088" s="350"/>
      <c r="H1088" s="350"/>
      <c r="I1088" s="351"/>
      <c r="J1088" s="350"/>
      <c r="K1088" s="350"/>
      <c r="L1088" s="350"/>
      <c r="N1088" s="351"/>
    </row>
    <row r="1089" spans="1:14">
      <c r="A1089" s="350"/>
      <c r="B1089" s="350"/>
      <c r="C1089" s="350"/>
      <c r="D1089" s="350"/>
      <c r="E1089" s="350"/>
      <c r="F1089" s="350"/>
      <c r="G1089" s="350"/>
      <c r="H1089" s="350"/>
      <c r="I1089" s="351"/>
      <c r="J1089" s="350"/>
      <c r="K1089" s="350"/>
      <c r="L1089" s="350"/>
      <c r="N1089" s="351"/>
    </row>
    <row r="1090" spans="1:14">
      <c r="A1090" s="350"/>
      <c r="B1090" s="350"/>
      <c r="C1090" s="350"/>
      <c r="D1090" s="350"/>
      <c r="E1090" s="350"/>
      <c r="F1090" s="350"/>
      <c r="G1090" s="350"/>
      <c r="H1090" s="350"/>
      <c r="I1090" s="351"/>
      <c r="J1090" s="350"/>
      <c r="K1090" s="350"/>
      <c r="L1090" s="350"/>
      <c r="N1090" s="351"/>
    </row>
    <row r="1091" spans="1:14">
      <c r="A1091" s="350"/>
      <c r="B1091" s="350"/>
      <c r="C1091" s="350"/>
      <c r="D1091" s="350"/>
      <c r="E1091" s="350"/>
      <c r="F1091" s="350"/>
      <c r="G1091" s="350"/>
      <c r="H1091" s="350"/>
      <c r="I1091" s="351"/>
      <c r="J1091" s="350"/>
      <c r="K1091" s="350"/>
      <c r="L1091" s="350"/>
      <c r="N1091" s="351"/>
    </row>
    <row r="1092" spans="1:14">
      <c r="A1092" s="350"/>
      <c r="B1092" s="350"/>
      <c r="C1092" s="350"/>
      <c r="D1092" s="350"/>
      <c r="E1092" s="350"/>
      <c r="F1092" s="350"/>
      <c r="G1092" s="350"/>
      <c r="H1092" s="350"/>
      <c r="I1092" s="351"/>
      <c r="J1092" s="350"/>
      <c r="K1092" s="350"/>
      <c r="L1092" s="350"/>
      <c r="N1092" s="351"/>
    </row>
    <row r="1093" spans="1:14">
      <c r="A1093" s="350"/>
      <c r="B1093" s="350"/>
      <c r="C1093" s="350"/>
      <c r="D1093" s="350"/>
      <c r="E1093" s="350"/>
      <c r="F1093" s="350"/>
      <c r="G1093" s="350"/>
      <c r="H1093" s="350"/>
      <c r="I1093" s="351"/>
      <c r="J1093" s="350"/>
      <c r="K1093" s="350"/>
      <c r="L1093" s="350"/>
      <c r="N1093" s="351"/>
    </row>
    <row r="1094" spans="1:14">
      <c r="A1094" s="350"/>
      <c r="B1094" s="350"/>
      <c r="C1094" s="350"/>
      <c r="D1094" s="350"/>
      <c r="E1094" s="350"/>
      <c r="F1094" s="350"/>
      <c r="G1094" s="350"/>
      <c r="H1094" s="350"/>
      <c r="I1094" s="351"/>
      <c r="J1094" s="350"/>
      <c r="K1094" s="350"/>
      <c r="L1094" s="350"/>
      <c r="N1094" s="351"/>
    </row>
    <row r="1095" spans="1:14">
      <c r="A1095" s="350"/>
      <c r="B1095" s="350"/>
      <c r="C1095" s="350"/>
      <c r="D1095" s="350"/>
      <c r="E1095" s="350"/>
      <c r="F1095" s="350"/>
      <c r="G1095" s="350"/>
      <c r="H1095" s="350"/>
      <c r="I1095" s="351"/>
      <c r="J1095" s="350"/>
      <c r="K1095" s="350"/>
      <c r="L1095" s="350"/>
      <c r="N1095" s="351"/>
    </row>
    <row r="1096" spans="1:14">
      <c r="A1096" s="350"/>
      <c r="B1096" s="350"/>
      <c r="C1096" s="350"/>
      <c r="D1096" s="350"/>
      <c r="E1096" s="350"/>
      <c r="F1096" s="350"/>
      <c r="G1096" s="350"/>
      <c r="H1096" s="350"/>
      <c r="I1096" s="351"/>
      <c r="J1096" s="350"/>
      <c r="K1096" s="350"/>
      <c r="L1096" s="350"/>
      <c r="N1096" s="351"/>
    </row>
    <row r="1097" spans="1:14">
      <c r="A1097" s="350"/>
      <c r="B1097" s="350"/>
      <c r="C1097" s="350"/>
      <c r="D1097" s="350"/>
      <c r="E1097" s="350"/>
      <c r="F1097" s="350"/>
      <c r="G1097" s="350"/>
      <c r="H1097" s="350"/>
      <c r="I1097" s="351"/>
      <c r="J1097" s="350"/>
      <c r="K1097" s="350"/>
      <c r="L1097" s="350"/>
      <c r="N1097" s="351"/>
    </row>
    <row r="1098" spans="1:14">
      <c r="A1098" s="350"/>
      <c r="B1098" s="350"/>
      <c r="C1098" s="350"/>
      <c r="D1098" s="350"/>
      <c r="E1098" s="350"/>
      <c r="F1098" s="350"/>
      <c r="G1098" s="350"/>
      <c r="H1098" s="350"/>
      <c r="I1098" s="351"/>
      <c r="J1098" s="350"/>
      <c r="K1098" s="350"/>
      <c r="L1098" s="350"/>
      <c r="N1098" s="351"/>
    </row>
    <row r="1099" spans="1:14">
      <c r="A1099" s="350"/>
      <c r="B1099" s="350"/>
      <c r="C1099" s="350"/>
      <c r="D1099" s="350"/>
      <c r="E1099" s="350"/>
      <c r="F1099" s="350"/>
      <c r="G1099" s="350"/>
      <c r="H1099" s="350"/>
      <c r="I1099" s="351"/>
      <c r="J1099" s="350"/>
      <c r="K1099" s="350"/>
      <c r="L1099" s="350"/>
      <c r="N1099" s="351"/>
    </row>
    <row r="1100" spans="1:14">
      <c r="A1100" s="350"/>
      <c r="B1100" s="350"/>
      <c r="C1100" s="350"/>
      <c r="D1100" s="350"/>
      <c r="E1100" s="350"/>
      <c r="F1100" s="350"/>
      <c r="G1100" s="350"/>
      <c r="H1100" s="350"/>
      <c r="I1100" s="351"/>
      <c r="J1100" s="350"/>
      <c r="K1100" s="350"/>
      <c r="L1100" s="350"/>
      <c r="N1100" s="351"/>
    </row>
    <row r="1101" spans="1:14">
      <c r="A1101" s="350"/>
      <c r="B1101" s="350"/>
      <c r="C1101" s="350"/>
      <c r="D1101" s="350"/>
      <c r="E1101" s="350"/>
      <c r="F1101" s="350"/>
      <c r="G1101" s="350"/>
      <c r="H1101" s="350"/>
      <c r="I1101" s="351"/>
      <c r="J1101" s="350"/>
      <c r="K1101" s="350"/>
      <c r="L1101" s="350"/>
      <c r="N1101" s="351"/>
    </row>
    <row r="1102" spans="1:14">
      <c r="A1102" s="350"/>
      <c r="B1102" s="350"/>
      <c r="C1102" s="350"/>
      <c r="D1102" s="350"/>
      <c r="E1102" s="350"/>
      <c r="F1102" s="350"/>
      <c r="G1102" s="350"/>
      <c r="H1102" s="350"/>
      <c r="I1102" s="351"/>
      <c r="J1102" s="350"/>
      <c r="K1102" s="350"/>
      <c r="L1102" s="350"/>
      <c r="N1102" s="351"/>
    </row>
    <row r="1103" spans="1:14">
      <c r="A1103" s="350"/>
      <c r="B1103" s="350"/>
      <c r="C1103" s="350"/>
      <c r="D1103" s="350"/>
      <c r="E1103" s="350"/>
      <c r="F1103" s="350"/>
      <c r="G1103" s="350"/>
      <c r="H1103" s="350"/>
      <c r="I1103" s="351"/>
      <c r="J1103" s="350"/>
      <c r="K1103" s="350"/>
      <c r="L1103" s="350"/>
      <c r="N1103" s="351"/>
    </row>
    <row r="1104" spans="1:14">
      <c r="A1104" s="350"/>
      <c r="B1104" s="350"/>
      <c r="C1104" s="350"/>
      <c r="D1104" s="350"/>
      <c r="E1104" s="350"/>
      <c r="F1104" s="350"/>
      <c r="G1104" s="350"/>
      <c r="H1104" s="350"/>
      <c r="I1104" s="351"/>
      <c r="J1104" s="350"/>
      <c r="K1104" s="350"/>
      <c r="L1104" s="350"/>
      <c r="N1104" s="351"/>
    </row>
    <row r="1105" spans="1:14">
      <c r="A1105" s="350"/>
      <c r="B1105" s="350"/>
      <c r="C1105" s="350"/>
      <c r="D1105" s="350"/>
      <c r="E1105" s="350"/>
      <c r="F1105" s="350"/>
      <c r="G1105" s="350"/>
      <c r="H1105" s="350"/>
      <c r="I1105" s="351"/>
      <c r="J1105" s="350"/>
      <c r="K1105" s="350"/>
      <c r="L1105" s="350"/>
      <c r="N1105" s="351"/>
    </row>
    <row r="1106" spans="1:14">
      <c r="A1106" s="350"/>
      <c r="B1106" s="350"/>
      <c r="C1106" s="350"/>
      <c r="D1106" s="350"/>
      <c r="E1106" s="350"/>
      <c r="F1106" s="350"/>
      <c r="G1106" s="350"/>
      <c r="H1106" s="350"/>
      <c r="I1106" s="351"/>
      <c r="J1106" s="350"/>
      <c r="K1106" s="350"/>
      <c r="L1106" s="350"/>
      <c r="N1106" s="351"/>
    </row>
    <row r="1107" spans="1:14">
      <c r="A1107" s="350"/>
      <c r="B1107" s="350"/>
      <c r="C1107" s="350"/>
      <c r="D1107" s="350"/>
      <c r="E1107" s="350"/>
      <c r="F1107" s="350"/>
      <c r="G1107" s="350"/>
      <c r="H1107" s="350"/>
      <c r="I1107" s="351"/>
      <c r="J1107" s="350"/>
      <c r="K1107" s="350"/>
      <c r="L1107" s="350"/>
      <c r="N1107" s="351"/>
    </row>
    <row r="1108" spans="1:14">
      <c r="A1108" s="350"/>
      <c r="B1108" s="350"/>
      <c r="C1108" s="350"/>
      <c r="D1108" s="350"/>
      <c r="E1108" s="350"/>
      <c r="F1108" s="350"/>
      <c r="G1108" s="350"/>
      <c r="H1108" s="350"/>
      <c r="I1108" s="351"/>
      <c r="J1108" s="350"/>
      <c r="K1108" s="350"/>
      <c r="L1108" s="350"/>
      <c r="N1108" s="351"/>
    </row>
    <row r="1109" spans="1:14">
      <c r="A1109" s="350"/>
      <c r="B1109" s="350"/>
      <c r="C1109" s="350"/>
      <c r="D1109" s="350"/>
      <c r="E1109" s="350"/>
      <c r="F1109" s="350"/>
      <c r="G1109" s="350"/>
      <c r="H1109" s="350"/>
      <c r="I1109" s="351"/>
      <c r="J1109" s="350"/>
      <c r="K1109" s="350"/>
      <c r="L1109" s="350"/>
      <c r="N1109" s="351"/>
    </row>
    <row r="1110" spans="1:14">
      <c r="A1110" s="350"/>
      <c r="B1110" s="350"/>
      <c r="C1110" s="350"/>
      <c r="D1110" s="350"/>
      <c r="E1110" s="350"/>
      <c r="F1110" s="350"/>
      <c r="G1110" s="350"/>
      <c r="H1110" s="350"/>
      <c r="I1110" s="351"/>
      <c r="J1110" s="350"/>
      <c r="K1110" s="350"/>
      <c r="L1110" s="350"/>
      <c r="N1110" s="351"/>
    </row>
    <row r="1111" spans="1:14">
      <c r="A1111" s="350"/>
      <c r="B1111" s="350"/>
      <c r="C1111" s="350"/>
      <c r="D1111" s="350"/>
      <c r="E1111" s="350"/>
      <c r="F1111" s="350"/>
      <c r="G1111" s="350"/>
      <c r="H1111" s="350"/>
      <c r="I1111" s="351"/>
      <c r="J1111" s="350"/>
      <c r="K1111" s="350"/>
      <c r="L1111" s="350"/>
      <c r="N1111" s="351"/>
    </row>
    <row r="1112" spans="1:14">
      <c r="A1112" s="350"/>
      <c r="B1112" s="350"/>
      <c r="C1112" s="350"/>
      <c r="D1112" s="350"/>
      <c r="E1112" s="350"/>
      <c r="F1112" s="350"/>
      <c r="G1112" s="350"/>
      <c r="H1112" s="350"/>
      <c r="I1112" s="351"/>
      <c r="J1112" s="350"/>
      <c r="K1112" s="350"/>
      <c r="L1112" s="350"/>
      <c r="N1112" s="351"/>
    </row>
    <row r="1113" spans="1:14">
      <c r="A1113" s="350"/>
      <c r="B1113" s="350"/>
      <c r="C1113" s="350"/>
      <c r="D1113" s="350"/>
      <c r="E1113" s="350"/>
      <c r="F1113" s="350"/>
      <c r="G1113" s="350"/>
      <c r="H1113" s="350"/>
      <c r="I1113" s="351"/>
      <c r="J1113" s="350"/>
      <c r="K1113" s="350"/>
      <c r="L1113" s="350"/>
      <c r="N1113" s="351"/>
    </row>
    <row r="1114" spans="1:14">
      <c r="A1114" s="350"/>
      <c r="B1114" s="350"/>
      <c r="C1114" s="350"/>
      <c r="D1114" s="350"/>
      <c r="E1114" s="350"/>
      <c r="F1114" s="350"/>
      <c r="G1114" s="350"/>
      <c r="H1114" s="350"/>
      <c r="I1114" s="351"/>
      <c r="J1114" s="350"/>
      <c r="K1114" s="350"/>
      <c r="L1114" s="350"/>
      <c r="N1114" s="351"/>
    </row>
    <row r="1115" spans="1:14">
      <c r="A1115" s="350"/>
      <c r="B1115" s="350"/>
      <c r="C1115" s="350"/>
      <c r="D1115" s="350"/>
      <c r="E1115" s="350"/>
      <c r="F1115" s="350"/>
      <c r="G1115" s="350"/>
      <c r="H1115" s="350"/>
      <c r="I1115" s="351"/>
      <c r="J1115" s="350"/>
      <c r="K1115" s="350"/>
      <c r="L1115" s="350"/>
      <c r="N1115" s="351"/>
    </row>
    <row r="1116" spans="1:14">
      <c r="A1116" s="350"/>
      <c r="B1116" s="350"/>
      <c r="C1116" s="350"/>
      <c r="D1116" s="350"/>
      <c r="E1116" s="350"/>
      <c r="F1116" s="350"/>
      <c r="G1116" s="350"/>
      <c r="H1116" s="350"/>
      <c r="I1116" s="351"/>
      <c r="J1116" s="350"/>
      <c r="K1116" s="350"/>
      <c r="L1116" s="350"/>
      <c r="N1116" s="351"/>
    </row>
    <row r="1117" spans="1:14">
      <c r="A1117" s="350"/>
      <c r="B1117" s="350"/>
      <c r="C1117" s="350"/>
      <c r="D1117" s="350"/>
      <c r="E1117" s="350"/>
      <c r="F1117" s="350"/>
      <c r="G1117" s="350"/>
      <c r="H1117" s="350"/>
      <c r="I1117" s="351"/>
      <c r="J1117" s="350"/>
      <c r="K1117" s="350"/>
      <c r="L1117" s="350"/>
      <c r="N1117" s="351"/>
    </row>
    <row r="1118" spans="1:14">
      <c r="A1118" s="350"/>
      <c r="B1118" s="350"/>
      <c r="C1118" s="350"/>
      <c r="D1118" s="350"/>
      <c r="E1118" s="350"/>
      <c r="F1118" s="350"/>
      <c r="G1118" s="350"/>
      <c r="H1118" s="350"/>
      <c r="I1118" s="351"/>
      <c r="J1118" s="350"/>
      <c r="K1118" s="350"/>
      <c r="L1118" s="350"/>
      <c r="N1118" s="351"/>
    </row>
    <row r="1119" spans="1:14">
      <c r="A1119" s="350"/>
      <c r="B1119" s="350"/>
      <c r="C1119" s="350"/>
      <c r="D1119" s="350"/>
      <c r="E1119" s="350"/>
      <c r="F1119" s="350"/>
      <c r="G1119" s="350"/>
      <c r="H1119" s="350"/>
      <c r="I1119" s="351"/>
      <c r="J1119" s="350"/>
      <c r="K1119" s="350"/>
      <c r="L1119" s="350"/>
      <c r="N1119" s="351"/>
    </row>
    <row r="1120" spans="1:14">
      <c r="A1120" s="350"/>
      <c r="B1120" s="350"/>
      <c r="C1120" s="350"/>
      <c r="D1120" s="350"/>
      <c r="E1120" s="350"/>
      <c r="F1120" s="350"/>
      <c r="G1120" s="350"/>
      <c r="H1120" s="350"/>
      <c r="I1120" s="351"/>
      <c r="J1120" s="350"/>
      <c r="K1120" s="350"/>
      <c r="L1120" s="350"/>
      <c r="N1120" s="351"/>
    </row>
    <row r="1121" spans="1:14">
      <c r="A1121" s="350"/>
      <c r="B1121" s="350"/>
      <c r="C1121" s="350"/>
      <c r="D1121" s="350"/>
      <c r="E1121" s="350"/>
      <c r="F1121" s="350"/>
      <c r="G1121" s="350"/>
      <c r="H1121" s="350"/>
      <c r="I1121" s="351"/>
      <c r="J1121" s="350"/>
      <c r="K1121" s="350"/>
      <c r="L1121" s="350"/>
      <c r="N1121" s="351"/>
    </row>
    <row r="1122" spans="1:14">
      <c r="A1122" s="350"/>
      <c r="B1122" s="350"/>
      <c r="C1122" s="350"/>
      <c r="D1122" s="350"/>
      <c r="E1122" s="350"/>
      <c r="F1122" s="350"/>
      <c r="G1122" s="350"/>
      <c r="H1122" s="350"/>
      <c r="I1122" s="351"/>
      <c r="J1122" s="350"/>
      <c r="K1122" s="350"/>
      <c r="L1122" s="350"/>
      <c r="N1122" s="351"/>
    </row>
    <row r="1123" spans="1:14">
      <c r="A1123" s="350"/>
      <c r="B1123" s="350"/>
      <c r="C1123" s="350"/>
      <c r="D1123" s="350"/>
      <c r="E1123" s="350"/>
      <c r="F1123" s="350"/>
      <c r="G1123" s="350"/>
      <c r="H1123" s="350"/>
      <c r="I1123" s="351"/>
      <c r="J1123" s="350"/>
      <c r="K1123" s="350"/>
      <c r="L1123" s="350"/>
      <c r="N1123" s="351"/>
    </row>
    <row r="1124" spans="1:14">
      <c r="A1124" s="350"/>
      <c r="B1124" s="350"/>
      <c r="C1124" s="350"/>
      <c r="D1124" s="350"/>
      <c r="E1124" s="350"/>
      <c r="F1124" s="350"/>
      <c r="G1124" s="350"/>
      <c r="H1124" s="350"/>
      <c r="I1124" s="351"/>
      <c r="J1124" s="350"/>
      <c r="K1124" s="350"/>
      <c r="L1124" s="350"/>
      <c r="N1124" s="351"/>
    </row>
    <row r="1125" spans="1:14">
      <c r="A1125" s="350"/>
      <c r="B1125" s="350"/>
      <c r="C1125" s="350"/>
      <c r="D1125" s="350"/>
      <c r="E1125" s="350"/>
      <c r="F1125" s="350"/>
      <c r="G1125" s="350"/>
      <c r="H1125" s="350"/>
      <c r="I1125" s="351"/>
      <c r="J1125" s="350"/>
      <c r="K1125" s="350"/>
      <c r="L1125" s="350"/>
      <c r="N1125" s="351"/>
    </row>
    <row r="1126" spans="1:14">
      <c r="A1126" s="350"/>
      <c r="B1126" s="350"/>
      <c r="C1126" s="350"/>
      <c r="D1126" s="350"/>
      <c r="E1126" s="350"/>
      <c r="F1126" s="350"/>
      <c r="G1126" s="350"/>
      <c r="H1126" s="350"/>
      <c r="I1126" s="351"/>
      <c r="J1126" s="350"/>
      <c r="K1126" s="350"/>
      <c r="L1126" s="350"/>
      <c r="N1126" s="351"/>
    </row>
    <row r="1127" spans="1:14">
      <c r="A1127" s="350"/>
      <c r="B1127" s="350"/>
      <c r="C1127" s="350"/>
      <c r="D1127" s="350"/>
      <c r="E1127" s="350"/>
      <c r="F1127" s="350"/>
      <c r="G1127" s="350"/>
      <c r="H1127" s="350"/>
      <c r="I1127" s="351"/>
      <c r="J1127" s="350"/>
      <c r="K1127" s="350"/>
      <c r="L1127" s="350"/>
      <c r="N1127" s="351"/>
    </row>
    <row r="1128" spans="1:14">
      <c r="A1128" s="350"/>
      <c r="B1128" s="350"/>
      <c r="C1128" s="350"/>
      <c r="D1128" s="350"/>
      <c r="E1128" s="350"/>
      <c r="F1128" s="350"/>
      <c r="G1128" s="350"/>
      <c r="H1128" s="350"/>
      <c r="I1128" s="351"/>
      <c r="J1128" s="350"/>
      <c r="K1128" s="350"/>
      <c r="L1128" s="350"/>
      <c r="N1128" s="351"/>
    </row>
    <row r="1129" spans="1:14">
      <c r="A1129" s="350"/>
      <c r="B1129" s="350"/>
      <c r="C1129" s="350"/>
      <c r="D1129" s="350"/>
      <c r="E1129" s="350"/>
      <c r="F1129" s="350"/>
      <c r="G1129" s="350"/>
      <c r="H1129" s="350"/>
      <c r="I1129" s="351"/>
      <c r="J1129" s="350"/>
      <c r="K1129" s="350"/>
      <c r="L1129" s="350"/>
      <c r="N1129" s="351"/>
    </row>
    <row r="1130" spans="1:14">
      <c r="A1130" s="350"/>
      <c r="B1130" s="350"/>
      <c r="C1130" s="350"/>
      <c r="D1130" s="350"/>
      <c r="E1130" s="350"/>
      <c r="F1130" s="350"/>
      <c r="G1130" s="350"/>
      <c r="H1130" s="350"/>
      <c r="I1130" s="351"/>
      <c r="J1130" s="350"/>
      <c r="K1130" s="350"/>
      <c r="L1130" s="350"/>
      <c r="N1130" s="351"/>
    </row>
    <row r="1131" spans="1:14">
      <c r="A1131" s="350"/>
      <c r="B1131" s="350"/>
      <c r="C1131" s="350"/>
      <c r="D1131" s="350"/>
      <c r="E1131" s="350"/>
      <c r="F1131" s="350"/>
      <c r="G1131" s="350"/>
      <c r="H1131" s="350"/>
      <c r="I1131" s="351"/>
      <c r="J1131" s="350"/>
      <c r="K1131" s="350"/>
      <c r="L1131" s="350"/>
      <c r="N1131" s="351"/>
    </row>
    <row r="1132" spans="1:14">
      <c r="A1132" s="350"/>
      <c r="B1132" s="350"/>
      <c r="C1132" s="350"/>
      <c r="D1132" s="350"/>
      <c r="E1132" s="350"/>
      <c r="F1132" s="350"/>
      <c r="G1132" s="350"/>
      <c r="H1132" s="350"/>
      <c r="I1132" s="351"/>
      <c r="J1132" s="350"/>
      <c r="K1132" s="350"/>
      <c r="L1132" s="350"/>
      <c r="N1132" s="351"/>
    </row>
    <row r="1133" spans="1:14">
      <c r="A1133" s="350"/>
      <c r="B1133" s="350"/>
      <c r="C1133" s="350"/>
      <c r="D1133" s="350"/>
      <c r="E1133" s="350"/>
      <c r="F1133" s="350"/>
      <c r="G1133" s="350"/>
      <c r="H1133" s="350"/>
      <c r="I1133" s="351"/>
      <c r="J1133" s="350"/>
      <c r="K1133" s="350"/>
      <c r="L1133" s="350"/>
      <c r="N1133" s="351"/>
    </row>
    <row r="1134" spans="1:14">
      <c r="A1134" s="350"/>
      <c r="B1134" s="350"/>
      <c r="C1134" s="350"/>
      <c r="D1134" s="350"/>
      <c r="E1134" s="350"/>
      <c r="F1134" s="350"/>
      <c r="G1134" s="350"/>
      <c r="H1134" s="350"/>
      <c r="I1134" s="351"/>
      <c r="J1134" s="350"/>
      <c r="K1134" s="350"/>
      <c r="L1134" s="350"/>
      <c r="N1134" s="351"/>
    </row>
    <row r="1135" spans="1:14">
      <c r="A1135" s="350"/>
      <c r="B1135" s="350"/>
      <c r="C1135" s="350"/>
      <c r="D1135" s="350"/>
      <c r="E1135" s="350"/>
      <c r="F1135" s="350"/>
      <c r="G1135" s="350"/>
      <c r="H1135" s="350"/>
      <c r="I1135" s="351"/>
      <c r="J1135" s="350"/>
      <c r="K1135" s="350"/>
      <c r="L1135" s="350"/>
      <c r="N1135" s="351"/>
    </row>
    <row r="1136" spans="1:14">
      <c r="A1136" s="350"/>
      <c r="B1136" s="350"/>
      <c r="C1136" s="350"/>
      <c r="D1136" s="350"/>
      <c r="E1136" s="350"/>
      <c r="F1136" s="350"/>
      <c r="G1136" s="350"/>
      <c r="H1136" s="350"/>
      <c r="I1136" s="351"/>
      <c r="J1136" s="350"/>
      <c r="K1136" s="350"/>
      <c r="L1136" s="350"/>
      <c r="N1136" s="351"/>
    </row>
    <row r="1137" spans="1:14">
      <c r="A1137" s="350"/>
      <c r="B1137" s="350"/>
      <c r="C1137" s="350"/>
      <c r="D1137" s="350"/>
      <c r="E1137" s="350"/>
      <c r="F1137" s="350"/>
      <c r="G1137" s="350"/>
      <c r="H1137" s="350"/>
      <c r="I1137" s="351"/>
      <c r="J1137" s="350"/>
      <c r="K1137" s="350"/>
      <c r="L1137" s="350"/>
      <c r="N1137" s="351"/>
    </row>
    <row r="1138" spans="1:14">
      <c r="A1138" s="350"/>
      <c r="B1138" s="350"/>
      <c r="C1138" s="350"/>
      <c r="D1138" s="350"/>
      <c r="E1138" s="350"/>
      <c r="F1138" s="350"/>
      <c r="G1138" s="350"/>
      <c r="H1138" s="350"/>
      <c r="I1138" s="351"/>
      <c r="J1138" s="350"/>
      <c r="K1138" s="350"/>
      <c r="L1138" s="350"/>
      <c r="N1138" s="351"/>
    </row>
    <row r="1139" spans="1:14">
      <c r="A1139" s="350"/>
      <c r="B1139" s="350"/>
      <c r="C1139" s="350"/>
      <c r="D1139" s="350"/>
      <c r="E1139" s="350"/>
      <c r="F1139" s="350"/>
      <c r="G1139" s="350"/>
      <c r="H1139" s="350"/>
      <c r="I1139" s="351"/>
      <c r="J1139" s="350"/>
      <c r="K1139" s="350"/>
      <c r="L1139" s="350"/>
      <c r="N1139" s="351"/>
    </row>
    <row r="1140" spans="1:14">
      <c r="A1140" s="350"/>
      <c r="B1140" s="350"/>
      <c r="C1140" s="350"/>
      <c r="D1140" s="350"/>
      <c r="E1140" s="350"/>
      <c r="F1140" s="350"/>
      <c r="G1140" s="350"/>
      <c r="H1140" s="350"/>
      <c r="I1140" s="351"/>
      <c r="J1140" s="350"/>
      <c r="K1140" s="350"/>
      <c r="L1140" s="350"/>
      <c r="N1140" s="351"/>
    </row>
    <row r="1141" spans="1:14">
      <c r="A1141" s="350"/>
      <c r="B1141" s="350"/>
      <c r="C1141" s="350"/>
      <c r="D1141" s="350"/>
      <c r="E1141" s="350"/>
      <c r="F1141" s="350"/>
      <c r="G1141" s="350"/>
      <c r="H1141" s="350"/>
      <c r="I1141" s="351"/>
      <c r="J1141" s="350"/>
      <c r="K1141" s="350"/>
      <c r="L1141" s="350"/>
      <c r="N1141" s="351"/>
    </row>
    <row r="1142" spans="1:14">
      <c r="A1142" s="350"/>
      <c r="B1142" s="350"/>
      <c r="C1142" s="350"/>
      <c r="D1142" s="350"/>
      <c r="E1142" s="350"/>
      <c r="F1142" s="350"/>
      <c r="G1142" s="350"/>
      <c r="H1142" s="350"/>
      <c r="I1142" s="351"/>
      <c r="J1142" s="350"/>
      <c r="K1142" s="350"/>
      <c r="L1142" s="350"/>
      <c r="N1142" s="351"/>
    </row>
    <row r="1143" spans="1:14">
      <c r="A1143" s="350"/>
      <c r="B1143" s="350"/>
      <c r="C1143" s="350"/>
      <c r="D1143" s="350"/>
      <c r="E1143" s="350"/>
      <c r="F1143" s="350"/>
      <c r="G1143" s="350"/>
      <c r="H1143" s="350"/>
      <c r="I1143" s="351"/>
      <c r="J1143" s="350"/>
      <c r="K1143" s="350"/>
      <c r="L1143" s="350"/>
      <c r="N1143" s="351"/>
    </row>
    <row r="1144" spans="1:14">
      <c r="A1144" s="350"/>
      <c r="B1144" s="350"/>
      <c r="C1144" s="350"/>
      <c r="D1144" s="350"/>
      <c r="E1144" s="350"/>
      <c r="F1144" s="350"/>
      <c r="G1144" s="350"/>
      <c r="H1144" s="350"/>
      <c r="I1144" s="351"/>
      <c r="J1144" s="350"/>
      <c r="K1144" s="350"/>
      <c r="L1144" s="350"/>
      <c r="N1144" s="351"/>
    </row>
    <row r="1145" spans="1:14">
      <c r="A1145" s="350"/>
      <c r="B1145" s="350"/>
      <c r="C1145" s="350"/>
      <c r="D1145" s="350"/>
      <c r="E1145" s="350"/>
      <c r="F1145" s="350"/>
      <c r="G1145" s="350"/>
      <c r="H1145" s="350"/>
      <c r="I1145" s="351"/>
      <c r="J1145" s="350"/>
      <c r="K1145" s="350"/>
      <c r="L1145" s="350"/>
      <c r="N1145" s="351"/>
    </row>
    <row r="1146" spans="1:14">
      <c r="A1146" s="350"/>
      <c r="B1146" s="350"/>
      <c r="C1146" s="350"/>
      <c r="D1146" s="350"/>
      <c r="E1146" s="350"/>
      <c r="F1146" s="350"/>
      <c r="G1146" s="350"/>
      <c r="H1146" s="350"/>
      <c r="I1146" s="351"/>
      <c r="J1146" s="350"/>
      <c r="K1146" s="350"/>
      <c r="L1146" s="350"/>
      <c r="N1146" s="351"/>
    </row>
    <row r="1147" spans="1:14">
      <c r="A1147" s="350"/>
      <c r="B1147" s="350"/>
      <c r="C1147" s="350"/>
      <c r="D1147" s="350"/>
      <c r="E1147" s="350"/>
      <c r="F1147" s="350"/>
      <c r="G1147" s="350"/>
      <c r="H1147" s="350"/>
      <c r="I1147" s="351"/>
      <c r="J1147" s="350"/>
      <c r="K1147" s="350"/>
      <c r="L1147" s="350"/>
      <c r="N1147" s="351"/>
    </row>
    <row r="1148" spans="1:14">
      <c r="A1148" s="350"/>
      <c r="B1148" s="350"/>
      <c r="C1148" s="350"/>
      <c r="D1148" s="350"/>
      <c r="E1148" s="350"/>
      <c r="F1148" s="350"/>
      <c r="G1148" s="350"/>
      <c r="H1148" s="350"/>
      <c r="I1148" s="351"/>
      <c r="J1148" s="350"/>
      <c r="K1148" s="350"/>
      <c r="L1148" s="350"/>
      <c r="N1148" s="351"/>
    </row>
    <row r="1149" spans="1:14">
      <c r="A1149" s="350"/>
      <c r="B1149" s="350"/>
      <c r="C1149" s="350"/>
      <c r="D1149" s="350"/>
      <c r="E1149" s="350"/>
      <c r="F1149" s="350"/>
      <c r="G1149" s="350"/>
      <c r="H1149" s="350"/>
      <c r="I1149" s="351"/>
      <c r="J1149" s="350"/>
      <c r="K1149" s="350"/>
      <c r="L1149" s="350"/>
      <c r="N1149" s="351"/>
    </row>
    <row r="1150" spans="1:14">
      <c r="A1150" s="350"/>
      <c r="B1150" s="350"/>
      <c r="C1150" s="350"/>
      <c r="D1150" s="350"/>
      <c r="E1150" s="350"/>
      <c r="F1150" s="350"/>
      <c r="G1150" s="350"/>
      <c r="H1150" s="350"/>
      <c r="I1150" s="351"/>
      <c r="J1150" s="350"/>
      <c r="K1150" s="350"/>
      <c r="L1150" s="350"/>
      <c r="N1150" s="351"/>
    </row>
    <row r="1151" spans="1:14">
      <c r="A1151" s="350"/>
      <c r="B1151" s="350"/>
      <c r="C1151" s="350"/>
      <c r="D1151" s="350"/>
      <c r="E1151" s="350"/>
      <c r="F1151" s="350"/>
      <c r="G1151" s="350"/>
      <c r="H1151" s="350"/>
      <c r="I1151" s="351"/>
      <c r="J1151" s="350"/>
      <c r="K1151" s="350"/>
      <c r="L1151" s="350"/>
      <c r="N1151" s="351"/>
    </row>
    <row r="1152" spans="1:14">
      <c r="A1152" s="350"/>
      <c r="B1152" s="350"/>
      <c r="C1152" s="350"/>
      <c r="D1152" s="350"/>
      <c r="E1152" s="350"/>
      <c r="F1152" s="350"/>
      <c r="G1152" s="350"/>
      <c r="H1152" s="350"/>
      <c r="I1152" s="351"/>
      <c r="J1152" s="350"/>
      <c r="K1152" s="350"/>
      <c r="L1152" s="350"/>
      <c r="N1152" s="351"/>
    </row>
    <row r="1153" spans="1:14">
      <c r="A1153" s="350"/>
      <c r="B1153" s="350"/>
      <c r="C1153" s="350"/>
      <c r="D1153" s="350"/>
      <c r="E1153" s="350"/>
      <c r="F1153" s="350"/>
      <c r="G1153" s="350"/>
      <c r="H1153" s="350"/>
      <c r="I1153" s="351"/>
      <c r="J1153" s="350"/>
      <c r="K1153" s="350"/>
      <c r="L1153" s="350"/>
      <c r="N1153" s="351"/>
    </row>
    <row r="1154" spans="1:14">
      <c r="A1154" s="350"/>
      <c r="B1154" s="350"/>
      <c r="C1154" s="350"/>
      <c r="D1154" s="350"/>
      <c r="E1154" s="350"/>
      <c r="F1154" s="350"/>
      <c r="G1154" s="350"/>
      <c r="H1154" s="350"/>
      <c r="I1154" s="351"/>
      <c r="J1154" s="350"/>
      <c r="K1154" s="350"/>
      <c r="L1154" s="350"/>
      <c r="N1154" s="351"/>
    </row>
    <row r="1155" spans="1:14">
      <c r="A1155" s="350"/>
      <c r="B1155" s="350"/>
      <c r="C1155" s="350"/>
      <c r="D1155" s="350"/>
      <c r="E1155" s="350"/>
      <c r="F1155" s="350"/>
      <c r="G1155" s="350"/>
      <c r="H1155" s="350"/>
      <c r="I1155" s="351"/>
      <c r="J1155" s="350"/>
      <c r="K1155" s="350"/>
      <c r="L1155" s="350"/>
      <c r="N1155" s="351"/>
    </row>
    <row r="1156" spans="1:14">
      <c r="A1156" s="350"/>
      <c r="B1156" s="350"/>
      <c r="C1156" s="350"/>
      <c r="D1156" s="350"/>
      <c r="E1156" s="350"/>
      <c r="F1156" s="350"/>
      <c r="G1156" s="350"/>
      <c r="H1156" s="350"/>
      <c r="I1156" s="351"/>
      <c r="J1156" s="350"/>
      <c r="K1156" s="350"/>
      <c r="L1156" s="350"/>
      <c r="N1156" s="351"/>
    </row>
    <row r="1157" spans="1:14">
      <c r="A1157" s="350"/>
      <c r="B1157" s="350"/>
      <c r="C1157" s="350"/>
      <c r="D1157" s="350"/>
      <c r="E1157" s="350"/>
      <c r="F1157" s="350"/>
      <c r="G1157" s="350"/>
      <c r="H1157" s="350"/>
      <c r="I1157" s="351"/>
      <c r="J1157" s="350"/>
      <c r="K1157" s="350"/>
      <c r="L1157" s="350"/>
      <c r="N1157" s="351"/>
    </row>
    <row r="1158" spans="1:14">
      <c r="A1158" s="350"/>
      <c r="B1158" s="350"/>
      <c r="C1158" s="350"/>
      <c r="D1158" s="350"/>
      <c r="E1158" s="350"/>
      <c r="F1158" s="350"/>
      <c r="G1158" s="350"/>
      <c r="H1158" s="350"/>
      <c r="I1158" s="351"/>
      <c r="J1158" s="350"/>
      <c r="K1158" s="350"/>
      <c r="L1158" s="350"/>
      <c r="N1158" s="351"/>
    </row>
    <row r="1159" spans="1:14">
      <c r="A1159" s="350"/>
      <c r="B1159" s="350"/>
      <c r="C1159" s="350"/>
      <c r="D1159" s="350"/>
      <c r="E1159" s="350"/>
      <c r="F1159" s="350"/>
      <c r="G1159" s="350"/>
      <c r="H1159" s="350"/>
      <c r="I1159" s="351"/>
      <c r="J1159" s="350"/>
      <c r="K1159" s="350"/>
      <c r="L1159" s="350"/>
      <c r="N1159" s="351"/>
    </row>
    <row r="1160" spans="1:14">
      <c r="A1160" s="350"/>
      <c r="B1160" s="350"/>
      <c r="C1160" s="350"/>
      <c r="D1160" s="350"/>
      <c r="E1160" s="350"/>
      <c r="F1160" s="350"/>
      <c r="G1160" s="350"/>
      <c r="H1160" s="350"/>
      <c r="I1160" s="351"/>
      <c r="J1160" s="350"/>
      <c r="K1160" s="350"/>
      <c r="L1160" s="350"/>
      <c r="N1160" s="351"/>
    </row>
    <row r="1161" spans="1:14">
      <c r="A1161" s="350"/>
      <c r="B1161" s="350"/>
      <c r="C1161" s="350"/>
      <c r="D1161" s="350"/>
      <c r="E1161" s="350"/>
      <c r="F1161" s="350"/>
      <c r="G1161" s="350"/>
      <c r="H1161" s="350"/>
      <c r="I1161" s="351"/>
      <c r="J1161" s="350"/>
      <c r="K1161" s="350"/>
      <c r="L1161" s="350"/>
      <c r="N1161" s="351"/>
    </row>
    <row r="1162" spans="1:14">
      <c r="A1162" s="350"/>
      <c r="B1162" s="350"/>
      <c r="C1162" s="350"/>
      <c r="D1162" s="350"/>
      <c r="E1162" s="350"/>
      <c r="F1162" s="350"/>
      <c r="G1162" s="350"/>
      <c r="H1162" s="350"/>
      <c r="I1162" s="351"/>
      <c r="J1162" s="350"/>
      <c r="K1162" s="350"/>
      <c r="L1162" s="350"/>
      <c r="N1162" s="351"/>
    </row>
    <row r="1163" spans="1:14">
      <c r="A1163" s="350"/>
      <c r="B1163" s="350"/>
      <c r="C1163" s="350"/>
      <c r="D1163" s="350"/>
      <c r="E1163" s="350"/>
      <c r="F1163" s="350"/>
      <c r="G1163" s="350"/>
      <c r="H1163" s="350"/>
      <c r="I1163" s="351"/>
      <c r="J1163" s="350"/>
      <c r="K1163" s="350"/>
      <c r="L1163" s="350"/>
      <c r="N1163" s="351"/>
    </row>
    <row r="1164" spans="1:14">
      <c r="A1164" s="350"/>
      <c r="B1164" s="350"/>
      <c r="C1164" s="350"/>
      <c r="D1164" s="350"/>
      <c r="E1164" s="350"/>
      <c r="F1164" s="350"/>
      <c r="G1164" s="350"/>
      <c r="H1164" s="350"/>
      <c r="I1164" s="351"/>
      <c r="J1164" s="350"/>
      <c r="K1164" s="350"/>
      <c r="L1164" s="350"/>
      <c r="N1164" s="351"/>
    </row>
    <row r="1165" spans="1:14">
      <c r="A1165" s="350"/>
      <c r="B1165" s="350"/>
      <c r="C1165" s="350"/>
      <c r="D1165" s="350"/>
      <c r="E1165" s="350"/>
      <c r="F1165" s="350"/>
      <c r="G1165" s="350"/>
      <c r="H1165" s="350"/>
      <c r="I1165" s="351"/>
      <c r="J1165" s="350"/>
      <c r="K1165" s="350"/>
      <c r="L1165" s="350"/>
      <c r="N1165" s="351"/>
    </row>
    <row r="1166" spans="1:14">
      <c r="A1166" s="350"/>
      <c r="B1166" s="350"/>
      <c r="C1166" s="350"/>
      <c r="D1166" s="350"/>
      <c r="E1166" s="350"/>
      <c r="F1166" s="350"/>
      <c r="G1166" s="350"/>
      <c r="H1166" s="350"/>
      <c r="I1166" s="351"/>
      <c r="J1166" s="350"/>
      <c r="K1166" s="350"/>
      <c r="L1166" s="350"/>
      <c r="N1166" s="351"/>
    </row>
    <row r="1167" spans="1:14">
      <c r="A1167" s="350"/>
      <c r="B1167" s="350"/>
      <c r="C1167" s="350"/>
      <c r="D1167" s="350"/>
      <c r="E1167" s="350"/>
      <c r="F1167" s="350"/>
      <c r="G1167" s="350"/>
      <c r="H1167" s="350"/>
      <c r="I1167" s="351"/>
      <c r="J1167" s="350"/>
      <c r="K1167" s="350"/>
      <c r="L1167" s="350"/>
      <c r="N1167" s="351"/>
    </row>
    <row r="1168" spans="1:14">
      <c r="A1168" s="350"/>
      <c r="B1168" s="350"/>
      <c r="C1168" s="350"/>
      <c r="D1168" s="350"/>
      <c r="E1168" s="350"/>
      <c r="F1168" s="350"/>
      <c r="G1168" s="350"/>
      <c r="H1168" s="350"/>
      <c r="I1168" s="351"/>
      <c r="J1168" s="350"/>
      <c r="K1168" s="350"/>
      <c r="L1168" s="350"/>
      <c r="N1168" s="351"/>
    </row>
    <row r="1169" spans="1:14">
      <c r="A1169" s="350"/>
      <c r="B1169" s="350"/>
      <c r="C1169" s="350"/>
      <c r="D1169" s="350"/>
      <c r="E1169" s="350"/>
      <c r="F1169" s="350"/>
      <c r="G1169" s="350"/>
      <c r="H1169" s="350"/>
      <c r="I1169" s="351"/>
      <c r="J1169" s="350"/>
      <c r="K1169" s="350"/>
      <c r="L1169" s="350"/>
      <c r="N1169" s="351"/>
    </row>
    <row r="1170" spans="1:14">
      <c r="A1170" s="350"/>
      <c r="B1170" s="350"/>
      <c r="C1170" s="350"/>
      <c r="D1170" s="350"/>
      <c r="E1170" s="350"/>
      <c r="F1170" s="350"/>
      <c r="G1170" s="350"/>
      <c r="H1170" s="350"/>
      <c r="I1170" s="351"/>
      <c r="J1170" s="350"/>
      <c r="K1170" s="350"/>
      <c r="L1170" s="350"/>
      <c r="N1170" s="351"/>
    </row>
    <row r="1171" spans="1:14">
      <c r="A1171" s="350"/>
      <c r="B1171" s="350"/>
      <c r="C1171" s="350"/>
      <c r="D1171" s="350"/>
      <c r="E1171" s="350"/>
      <c r="F1171" s="350"/>
      <c r="G1171" s="350"/>
      <c r="H1171" s="350"/>
      <c r="I1171" s="351"/>
      <c r="J1171" s="350"/>
      <c r="K1171" s="350"/>
      <c r="L1171" s="350"/>
      <c r="N1171" s="351"/>
    </row>
    <row r="1172" spans="1:14">
      <c r="A1172" s="350"/>
      <c r="B1172" s="350"/>
      <c r="C1172" s="350"/>
      <c r="D1172" s="350"/>
      <c r="E1172" s="350"/>
      <c r="F1172" s="350"/>
      <c r="G1172" s="350"/>
      <c r="H1172" s="350"/>
      <c r="I1172" s="351"/>
      <c r="J1172" s="350"/>
      <c r="K1172" s="350"/>
      <c r="L1172" s="350"/>
      <c r="N1172" s="351"/>
    </row>
    <row r="1173" spans="1:14">
      <c r="A1173" s="350"/>
      <c r="B1173" s="350"/>
      <c r="C1173" s="350"/>
      <c r="D1173" s="350"/>
      <c r="E1173" s="350"/>
      <c r="F1173" s="350"/>
      <c r="G1173" s="350"/>
      <c r="H1173" s="350"/>
      <c r="I1173" s="351"/>
      <c r="J1173" s="350"/>
      <c r="K1173" s="350"/>
      <c r="L1173" s="350"/>
      <c r="N1173" s="351"/>
    </row>
    <row r="1174" spans="1:14">
      <c r="A1174" s="350"/>
      <c r="B1174" s="350"/>
      <c r="C1174" s="350"/>
      <c r="D1174" s="350"/>
      <c r="E1174" s="350"/>
      <c r="F1174" s="350"/>
      <c r="G1174" s="350"/>
      <c r="H1174" s="350"/>
      <c r="I1174" s="351"/>
      <c r="J1174" s="350"/>
      <c r="K1174" s="350"/>
      <c r="L1174" s="350"/>
      <c r="N1174" s="351"/>
    </row>
    <row r="1175" spans="1:14">
      <c r="A1175" s="350"/>
      <c r="B1175" s="350"/>
      <c r="C1175" s="350"/>
      <c r="D1175" s="350"/>
      <c r="E1175" s="350"/>
      <c r="F1175" s="350"/>
      <c r="G1175" s="350"/>
      <c r="H1175" s="350"/>
      <c r="I1175" s="351"/>
      <c r="J1175" s="350"/>
      <c r="K1175" s="350"/>
      <c r="L1175" s="350"/>
      <c r="N1175" s="351"/>
    </row>
    <row r="1176" spans="1:14">
      <c r="A1176" s="350"/>
      <c r="B1176" s="350"/>
      <c r="C1176" s="350"/>
      <c r="D1176" s="350"/>
      <c r="E1176" s="350"/>
      <c r="F1176" s="350"/>
      <c r="G1176" s="350"/>
      <c r="H1176" s="350"/>
      <c r="I1176" s="351"/>
      <c r="J1176" s="350"/>
      <c r="K1176" s="350"/>
      <c r="L1176" s="350"/>
      <c r="N1176" s="351"/>
    </row>
    <row r="1177" spans="1:14">
      <c r="A1177" s="350"/>
      <c r="B1177" s="350"/>
      <c r="C1177" s="350"/>
      <c r="D1177" s="350"/>
      <c r="E1177" s="350"/>
      <c r="F1177" s="350"/>
      <c r="G1177" s="350"/>
      <c r="H1177" s="350"/>
      <c r="I1177" s="351"/>
      <c r="J1177" s="350"/>
      <c r="K1177" s="350"/>
      <c r="L1177" s="350"/>
      <c r="N1177" s="351"/>
    </row>
    <row r="1178" spans="1:14">
      <c r="A1178" s="350"/>
      <c r="B1178" s="350"/>
      <c r="C1178" s="350"/>
      <c r="D1178" s="350"/>
      <c r="E1178" s="350"/>
      <c r="F1178" s="350"/>
      <c r="G1178" s="350"/>
      <c r="H1178" s="350"/>
      <c r="I1178" s="351"/>
      <c r="J1178" s="350"/>
      <c r="K1178" s="350"/>
      <c r="L1178" s="350"/>
      <c r="N1178" s="351"/>
    </row>
    <row r="1179" spans="1:14">
      <c r="A1179" s="350"/>
      <c r="B1179" s="350"/>
      <c r="C1179" s="350"/>
      <c r="D1179" s="350"/>
      <c r="E1179" s="350"/>
      <c r="F1179" s="350"/>
      <c r="G1179" s="350"/>
      <c r="H1179" s="350"/>
      <c r="I1179" s="351"/>
      <c r="J1179" s="350"/>
      <c r="K1179" s="350"/>
      <c r="L1179" s="350"/>
      <c r="N1179" s="351"/>
    </row>
    <row r="1180" spans="1:14">
      <c r="A1180" s="350"/>
      <c r="B1180" s="350"/>
      <c r="C1180" s="350"/>
      <c r="D1180" s="350"/>
      <c r="E1180" s="350"/>
      <c r="F1180" s="350"/>
      <c r="G1180" s="350"/>
      <c r="H1180" s="350"/>
      <c r="I1180" s="351"/>
      <c r="J1180" s="350"/>
      <c r="K1180" s="350"/>
      <c r="L1180" s="350"/>
      <c r="N1180" s="351"/>
    </row>
    <row r="1181" spans="1:14">
      <c r="A1181" s="350"/>
      <c r="B1181" s="350"/>
      <c r="C1181" s="350"/>
      <c r="D1181" s="350"/>
      <c r="E1181" s="350"/>
      <c r="F1181" s="350"/>
      <c r="G1181" s="350"/>
      <c r="H1181" s="350"/>
      <c r="I1181" s="351"/>
      <c r="J1181" s="350"/>
      <c r="K1181" s="350"/>
      <c r="L1181" s="350"/>
      <c r="N1181" s="351"/>
    </row>
    <row r="1182" spans="1:14">
      <c r="A1182" s="350"/>
      <c r="B1182" s="350"/>
      <c r="C1182" s="350"/>
      <c r="D1182" s="350"/>
      <c r="E1182" s="350"/>
      <c r="F1182" s="350"/>
      <c r="G1182" s="350"/>
      <c r="H1182" s="350"/>
      <c r="I1182" s="351"/>
      <c r="J1182" s="350"/>
      <c r="K1182" s="350"/>
      <c r="L1182" s="350"/>
      <c r="N1182" s="351"/>
    </row>
    <row r="1183" spans="1:14">
      <c r="A1183" s="350"/>
      <c r="B1183" s="350"/>
      <c r="C1183" s="350"/>
      <c r="D1183" s="350"/>
      <c r="E1183" s="350"/>
      <c r="F1183" s="350"/>
      <c r="G1183" s="350"/>
      <c r="H1183" s="350"/>
      <c r="I1183" s="351"/>
      <c r="J1183" s="350"/>
      <c r="K1183" s="350"/>
      <c r="L1183" s="350"/>
      <c r="N1183" s="351"/>
    </row>
    <row r="1184" spans="1:14">
      <c r="A1184" s="350"/>
      <c r="B1184" s="350"/>
      <c r="C1184" s="350"/>
      <c r="D1184" s="350"/>
      <c r="E1184" s="350"/>
      <c r="F1184" s="350"/>
      <c r="G1184" s="350"/>
      <c r="H1184" s="350"/>
      <c r="I1184" s="351"/>
      <c r="J1184" s="350"/>
      <c r="K1184" s="350"/>
      <c r="L1184" s="350"/>
      <c r="N1184" s="351"/>
    </row>
    <row r="1185" spans="1:14">
      <c r="A1185" s="350"/>
      <c r="B1185" s="350"/>
      <c r="C1185" s="350"/>
      <c r="D1185" s="350"/>
      <c r="E1185" s="350"/>
      <c r="F1185" s="350"/>
      <c r="G1185" s="350"/>
      <c r="H1185" s="350"/>
      <c r="I1185" s="351"/>
      <c r="J1185" s="350"/>
      <c r="K1185" s="350"/>
      <c r="L1185" s="350"/>
      <c r="N1185" s="351"/>
    </row>
    <row r="1186" spans="1:14">
      <c r="A1186" s="350"/>
      <c r="B1186" s="350"/>
      <c r="C1186" s="350"/>
      <c r="D1186" s="350"/>
      <c r="E1186" s="350"/>
      <c r="F1186" s="350"/>
      <c r="G1186" s="350"/>
      <c r="H1186" s="350"/>
      <c r="I1186" s="351"/>
      <c r="J1186" s="350"/>
      <c r="K1186" s="350"/>
      <c r="L1186" s="350"/>
      <c r="N1186" s="351"/>
    </row>
    <row r="1187" spans="1:14">
      <c r="A1187" s="350"/>
      <c r="B1187" s="350"/>
      <c r="C1187" s="350"/>
      <c r="D1187" s="350"/>
      <c r="E1187" s="350"/>
      <c r="F1187" s="350"/>
      <c r="G1187" s="350"/>
      <c r="H1187" s="350"/>
      <c r="I1187" s="351"/>
      <c r="J1187" s="350"/>
      <c r="K1187" s="350"/>
      <c r="L1187" s="350"/>
      <c r="N1187" s="351"/>
    </row>
    <row r="1188" spans="1:14">
      <c r="A1188" s="350"/>
      <c r="B1188" s="350"/>
      <c r="C1188" s="350"/>
      <c r="D1188" s="350"/>
      <c r="E1188" s="350"/>
      <c r="F1188" s="350"/>
      <c r="G1188" s="350"/>
      <c r="H1188" s="350"/>
      <c r="I1188" s="351"/>
      <c r="J1188" s="350"/>
      <c r="K1188" s="350"/>
      <c r="L1188" s="350"/>
      <c r="N1188" s="351"/>
    </row>
    <row r="1189" spans="1:14">
      <c r="A1189" s="350"/>
      <c r="B1189" s="350"/>
      <c r="C1189" s="350"/>
      <c r="D1189" s="350"/>
      <c r="E1189" s="350"/>
      <c r="F1189" s="350"/>
      <c r="G1189" s="350"/>
      <c r="H1189" s="350"/>
      <c r="I1189" s="351"/>
      <c r="J1189" s="350"/>
      <c r="K1189" s="350"/>
      <c r="L1189" s="350"/>
      <c r="N1189" s="351"/>
    </row>
    <row r="1190" spans="1:14">
      <c r="A1190" s="350"/>
      <c r="B1190" s="350"/>
      <c r="C1190" s="350"/>
      <c r="D1190" s="350"/>
      <c r="E1190" s="350"/>
      <c r="F1190" s="350"/>
      <c r="G1190" s="350"/>
      <c r="H1190" s="350"/>
      <c r="I1190" s="351"/>
      <c r="J1190" s="350"/>
      <c r="K1190" s="350"/>
      <c r="L1190" s="350"/>
      <c r="N1190" s="351"/>
    </row>
    <row r="1191" spans="1:14">
      <c r="A1191" s="350"/>
      <c r="B1191" s="350"/>
      <c r="C1191" s="350"/>
      <c r="D1191" s="350"/>
      <c r="E1191" s="350"/>
      <c r="F1191" s="350"/>
      <c r="G1191" s="350"/>
      <c r="H1191" s="350"/>
      <c r="I1191" s="351"/>
      <c r="J1191" s="350"/>
      <c r="K1191" s="350"/>
      <c r="L1191" s="350"/>
      <c r="N1191" s="351"/>
    </row>
    <row r="1192" spans="1:14">
      <c r="A1192" s="350"/>
      <c r="B1192" s="350"/>
      <c r="C1192" s="350"/>
      <c r="D1192" s="350"/>
      <c r="E1192" s="350"/>
      <c r="F1192" s="350"/>
      <c r="G1192" s="350"/>
      <c r="H1192" s="350"/>
      <c r="I1192" s="351"/>
      <c r="J1192" s="350"/>
      <c r="K1192" s="350"/>
      <c r="L1192" s="350"/>
      <c r="N1192" s="351"/>
    </row>
    <row r="1193" spans="1:14">
      <c r="A1193" s="350"/>
      <c r="B1193" s="350"/>
      <c r="C1193" s="350"/>
      <c r="D1193" s="350"/>
      <c r="E1193" s="350"/>
      <c r="F1193" s="350"/>
      <c r="G1193" s="350"/>
      <c r="H1193" s="350"/>
      <c r="I1193" s="351"/>
      <c r="J1193" s="350"/>
      <c r="K1193" s="350"/>
      <c r="L1193" s="350"/>
      <c r="N1193" s="351"/>
    </row>
    <row r="1194" spans="1:14">
      <c r="A1194" s="350"/>
      <c r="B1194" s="350"/>
      <c r="C1194" s="350"/>
      <c r="D1194" s="350"/>
      <c r="E1194" s="350"/>
      <c r="F1194" s="350"/>
      <c r="G1194" s="350"/>
      <c r="H1194" s="350"/>
      <c r="I1194" s="351"/>
      <c r="J1194" s="350"/>
      <c r="K1194" s="350"/>
      <c r="L1194" s="350"/>
      <c r="N1194" s="351"/>
    </row>
    <row r="1195" spans="1:14">
      <c r="A1195" s="350"/>
      <c r="B1195" s="350"/>
      <c r="C1195" s="350"/>
      <c r="D1195" s="350"/>
      <c r="E1195" s="350"/>
      <c r="F1195" s="350"/>
      <c r="G1195" s="350"/>
      <c r="H1195" s="350"/>
      <c r="I1195" s="351"/>
      <c r="J1195" s="350"/>
      <c r="K1195" s="350"/>
      <c r="L1195" s="350"/>
      <c r="N1195" s="351"/>
    </row>
    <row r="1196" spans="1:14">
      <c r="A1196" s="350"/>
      <c r="B1196" s="350"/>
      <c r="C1196" s="350"/>
      <c r="D1196" s="350"/>
      <c r="E1196" s="350"/>
      <c r="F1196" s="350"/>
      <c r="G1196" s="350"/>
      <c r="H1196" s="350"/>
      <c r="I1196" s="351"/>
      <c r="J1196" s="350"/>
      <c r="K1196" s="350"/>
      <c r="L1196" s="350"/>
      <c r="N1196" s="351"/>
    </row>
    <row r="1197" spans="1:14">
      <c r="A1197" s="350"/>
      <c r="B1197" s="350"/>
      <c r="C1197" s="350"/>
      <c r="D1197" s="350"/>
      <c r="E1197" s="350"/>
      <c r="F1197" s="350"/>
      <c r="G1197" s="350"/>
      <c r="H1197" s="350"/>
      <c r="I1197" s="351"/>
      <c r="J1197" s="350"/>
      <c r="K1197" s="350"/>
      <c r="L1197" s="350"/>
      <c r="N1197" s="351"/>
    </row>
    <row r="1198" spans="1:14">
      <c r="A1198" s="350"/>
      <c r="B1198" s="350"/>
      <c r="C1198" s="350"/>
      <c r="D1198" s="350"/>
      <c r="E1198" s="350"/>
      <c r="F1198" s="350"/>
      <c r="G1198" s="350"/>
      <c r="H1198" s="350"/>
      <c r="I1198" s="351"/>
      <c r="J1198" s="350"/>
      <c r="K1198" s="350"/>
      <c r="L1198" s="350"/>
      <c r="N1198" s="351"/>
    </row>
    <row r="1199" spans="1:14">
      <c r="A1199" s="350"/>
      <c r="B1199" s="350"/>
      <c r="C1199" s="350"/>
      <c r="D1199" s="350"/>
      <c r="E1199" s="350"/>
      <c r="F1199" s="350"/>
      <c r="G1199" s="350"/>
      <c r="H1199" s="350"/>
      <c r="I1199" s="351"/>
      <c r="J1199" s="350"/>
      <c r="K1199" s="350"/>
      <c r="L1199" s="350"/>
      <c r="N1199" s="351"/>
    </row>
    <row r="1200" spans="1:14">
      <c r="A1200" s="350"/>
      <c r="B1200" s="350"/>
      <c r="C1200" s="350"/>
      <c r="D1200" s="350"/>
      <c r="E1200" s="350"/>
      <c r="F1200" s="350"/>
      <c r="G1200" s="350"/>
      <c r="H1200" s="350"/>
      <c r="I1200" s="351"/>
      <c r="J1200" s="350"/>
      <c r="K1200" s="350"/>
      <c r="L1200" s="350"/>
      <c r="N1200" s="351"/>
    </row>
    <row r="1201" spans="1:14">
      <c r="A1201" s="350"/>
      <c r="B1201" s="350"/>
      <c r="C1201" s="350"/>
      <c r="D1201" s="350"/>
      <c r="E1201" s="350"/>
      <c r="F1201" s="350"/>
      <c r="G1201" s="350"/>
      <c r="H1201" s="350"/>
      <c r="I1201" s="351"/>
      <c r="J1201" s="350"/>
      <c r="K1201" s="350"/>
      <c r="L1201" s="350"/>
      <c r="N1201" s="351"/>
    </row>
    <row r="1202" spans="1:14">
      <c r="A1202" s="350"/>
      <c r="B1202" s="350"/>
      <c r="C1202" s="350"/>
      <c r="D1202" s="350"/>
      <c r="E1202" s="350"/>
      <c r="F1202" s="350"/>
      <c r="G1202" s="350"/>
      <c r="H1202" s="350"/>
      <c r="I1202" s="351"/>
      <c r="J1202" s="350"/>
      <c r="K1202" s="350"/>
      <c r="L1202" s="350"/>
      <c r="N1202" s="351"/>
    </row>
    <row r="1203" spans="1:14">
      <c r="A1203" s="350"/>
      <c r="B1203" s="350"/>
      <c r="C1203" s="350"/>
      <c r="D1203" s="350"/>
      <c r="E1203" s="350"/>
      <c r="F1203" s="350"/>
      <c r="G1203" s="350"/>
      <c r="H1203" s="350"/>
      <c r="I1203" s="351"/>
      <c r="J1203" s="350"/>
      <c r="K1203" s="350"/>
      <c r="L1203" s="350"/>
      <c r="N1203" s="351"/>
    </row>
    <row r="1204" spans="1:14">
      <c r="A1204" s="350"/>
      <c r="B1204" s="350"/>
      <c r="C1204" s="350"/>
      <c r="D1204" s="350"/>
      <c r="E1204" s="350"/>
      <c r="F1204" s="350"/>
      <c r="G1204" s="350"/>
      <c r="H1204" s="350"/>
      <c r="I1204" s="351"/>
      <c r="J1204" s="350"/>
      <c r="K1204" s="350"/>
      <c r="L1204" s="350"/>
      <c r="N1204" s="351"/>
    </row>
    <row r="1205" spans="1:14">
      <c r="A1205" s="350"/>
      <c r="B1205" s="350"/>
      <c r="C1205" s="350"/>
      <c r="D1205" s="350"/>
      <c r="E1205" s="350"/>
      <c r="F1205" s="350"/>
      <c r="G1205" s="350"/>
      <c r="H1205" s="350"/>
      <c r="I1205" s="351"/>
      <c r="J1205" s="350"/>
      <c r="K1205" s="350"/>
      <c r="L1205" s="350"/>
      <c r="N1205" s="351"/>
    </row>
    <row r="1206" spans="1:14">
      <c r="A1206" s="350"/>
      <c r="B1206" s="350"/>
      <c r="C1206" s="350"/>
      <c r="D1206" s="350"/>
      <c r="E1206" s="350"/>
      <c r="F1206" s="350"/>
      <c r="G1206" s="350"/>
      <c r="H1206" s="350"/>
      <c r="I1206" s="351"/>
      <c r="J1206" s="350"/>
      <c r="K1206" s="350"/>
      <c r="L1206" s="350"/>
      <c r="N1206" s="351"/>
    </row>
    <row r="1207" spans="1:14">
      <c r="A1207" s="350"/>
      <c r="B1207" s="350"/>
      <c r="C1207" s="350"/>
      <c r="D1207" s="350"/>
      <c r="E1207" s="350"/>
      <c r="F1207" s="350"/>
      <c r="G1207" s="350"/>
      <c r="H1207" s="350"/>
      <c r="I1207" s="351"/>
      <c r="J1207" s="350"/>
      <c r="K1207" s="350"/>
      <c r="L1207" s="350"/>
      <c r="N1207" s="351"/>
    </row>
    <row r="1208" spans="1:14">
      <c r="A1208" s="350"/>
      <c r="B1208" s="350"/>
      <c r="C1208" s="350"/>
      <c r="D1208" s="350"/>
      <c r="E1208" s="350"/>
      <c r="F1208" s="350"/>
      <c r="G1208" s="350"/>
      <c r="H1208" s="350"/>
      <c r="I1208" s="351"/>
      <c r="J1208" s="350"/>
      <c r="K1208" s="350"/>
      <c r="L1208" s="350"/>
      <c r="N1208" s="351"/>
    </row>
    <row r="1209" spans="1:14">
      <c r="A1209" s="350"/>
      <c r="B1209" s="350"/>
      <c r="C1209" s="350"/>
      <c r="D1209" s="350"/>
      <c r="E1209" s="350"/>
      <c r="F1209" s="350"/>
      <c r="G1209" s="350"/>
      <c r="H1209" s="350"/>
      <c r="I1209" s="351"/>
      <c r="J1209" s="350"/>
      <c r="K1209" s="350"/>
      <c r="L1209" s="350"/>
      <c r="N1209" s="351"/>
    </row>
    <row r="1210" spans="1:14">
      <c r="A1210" s="350"/>
      <c r="B1210" s="350"/>
      <c r="C1210" s="350"/>
      <c r="D1210" s="350"/>
      <c r="E1210" s="350"/>
      <c r="F1210" s="350"/>
      <c r="G1210" s="350"/>
      <c r="H1210" s="350"/>
      <c r="I1210" s="351"/>
      <c r="J1210" s="350"/>
      <c r="K1210" s="350"/>
      <c r="L1210" s="350"/>
      <c r="N1210" s="351"/>
    </row>
    <row r="1211" spans="1:14">
      <c r="A1211" s="350"/>
      <c r="B1211" s="350"/>
      <c r="C1211" s="350"/>
      <c r="D1211" s="350"/>
      <c r="E1211" s="350"/>
      <c r="F1211" s="350"/>
      <c r="G1211" s="350"/>
      <c r="H1211" s="350"/>
      <c r="I1211" s="351"/>
      <c r="J1211" s="350"/>
      <c r="K1211" s="350"/>
      <c r="L1211" s="350"/>
      <c r="N1211" s="351"/>
    </row>
    <row r="1212" spans="1:14">
      <c r="A1212" s="350"/>
      <c r="B1212" s="350"/>
      <c r="C1212" s="350"/>
      <c r="D1212" s="350"/>
      <c r="E1212" s="350"/>
      <c r="F1212" s="350"/>
      <c r="G1212" s="350"/>
      <c r="H1212" s="350"/>
      <c r="I1212" s="351"/>
      <c r="J1212" s="350"/>
      <c r="K1212" s="350"/>
      <c r="L1212" s="350"/>
      <c r="N1212" s="351"/>
    </row>
    <row r="1213" spans="1:14">
      <c r="A1213" s="350"/>
      <c r="B1213" s="350"/>
      <c r="C1213" s="350"/>
      <c r="D1213" s="350"/>
      <c r="E1213" s="350"/>
      <c r="F1213" s="350"/>
      <c r="G1213" s="350"/>
      <c r="H1213" s="350"/>
      <c r="I1213" s="351"/>
      <c r="J1213" s="350"/>
      <c r="K1213" s="350"/>
      <c r="L1213" s="350"/>
      <c r="N1213" s="351"/>
    </row>
    <row r="1214" spans="1:14">
      <c r="A1214" s="350"/>
      <c r="B1214" s="350"/>
      <c r="C1214" s="350"/>
      <c r="D1214" s="350"/>
      <c r="E1214" s="350"/>
      <c r="F1214" s="350"/>
      <c r="G1214" s="350"/>
      <c r="H1214" s="350"/>
      <c r="I1214" s="351"/>
      <c r="J1214" s="350"/>
      <c r="K1214" s="350"/>
      <c r="L1214" s="350"/>
      <c r="N1214" s="351"/>
    </row>
    <row r="1215" spans="1:14">
      <c r="A1215" s="350"/>
      <c r="B1215" s="350"/>
      <c r="C1215" s="350"/>
      <c r="D1215" s="350"/>
      <c r="E1215" s="350"/>
      <c r="F1215" s="350"/>
      <c r="G1215" s="350"/>
      <c r="H1215" s="350"/>
      <c r="I1215" s="351"/>
      <c r="J1215" s="350"/>
      <c r="K1215" s="350"/>
      <c r="L1215" s="350"/>
      <c r="N1215" s="351"/>
    </row>
    <row r="1216" spans="1:14">
      <c r="A1216" s="350"/>
      <c r="B1216" s="350"/>
      <c r="C1216" s="350"/>
      <c r="D1216" s="350"/>
      <c r="E1216" s="350"/>
      <c r="F1216" s="350"/>
      <c r="G1216" s="350"/>
      <c r="H1216" s="350"/>
      <c r="I1216" s="351"/>
      <c r="J1216" s="350"/>
      <c r="K1216" s="350"/>
      <c r="L1216" s="350"/>
      <c r="N1216" s="351"/>
    </row>
    <row r="1217" spans="1:14">
      <c r="A1217" s="350"/>
      <c r="B1217" s="350"/>
      <c r="C1217" s="350"/>
      <c r="D1217" s="350"/>
      <c r="E1217" s="350"/>
      <c r="F1217" s="350"/>
      <c r="G1217" s="350"/>
      <c r="H1217" s="350"/>
      <c r="I1217" s="351"/>
      <c r="J1217" s="350"/>
      <c r="K1217" s="350"/>
      <c r="L1217" s="350"/>
      <c r="N1217" s="351"/>
    </row>
    <row r="1218" spans="1:14">
      <c r="A1218" s="350"/>
      <c r="B1218" s="350"/>
      <c r="C1218" s="350"/>
      <c r="D1218" s="350"/>
      <c r="E1218" s="350"/>
      <c r="F1218" s="350"/>
      <c r="G1218" s="350"/>
      <c r="H1218" s="350"/>
      <c r="I1218" s="351"/>
      <c r="J1218" s="350"/>
      <c r="K1218" s="350"/>
      <c r="L1218" s="350"/>
      <c r="N1218" s="351"/>
    </row>
    <row r="1219" spans="1:14">
      <c r="A1219" s="350"/>
      <c r="B1219" s="350"/>
      <c r="C1219" s="350"/>
      <c r="D1219" s="350"/>
      <c r="E1219" s="350"/>
      <c r="F1219" s="350"/>
      <c r="G1219" s="350"/>
      <c r="H1219" s="350"/>
      <c r="I1219" s="351"/>
      <c r="J1219" s="350"/>
      <c r="K1219" s="350"/>
      <c r="L1219" s="350"/>
      <c r="N1219" s="351"/>
    </row>
    <row r="1220" spans="1:14">
      <c r="A1220" s="350"/>
      <c r="B1220" s="350"/>
      <c r="C1220" s="350"/>
      <c r="D1220" s="350"/>
      <c r="E1220" s="350"/>
      <c r="F1220" s="350"/>
      <c r="G1220" s="350"/>
      <c r="H1220" s="350"/>
      <c r="I1220" s="351"/>
      <c r="J1220" s="350"/>
      <c r="K1220" s="350"/>
      <c r="L1220" s="350"/>
      <c r="N1220" s="351"/>
    </row>
    <row r="1221" spans="1:14">
      <c r="A1221" s="350"/>
      <c r="B1221" s="350"/>
      <c r="C1221" s="350"/>
      <c r="D1221" s="350"/>
      <c r="E1221" s="350"/>
      <c r="F1221" s="350"/>
      <c r="G1221" s="350"/>
      <c r="H1221" s="350"/>
      <c r="I1221" s="351"/>
      <c r="J1221" s="350"/>
      <c r="K1221" s="350"/>
      <c r="L1221" s="350"/>
      <c r="N1221" s="351"/>
    </row>
    <row r="1222" spans="1:14">
      <c r="A1222" s="350"/>
      <c r="B1222" s="350"/>
      <c r="C1222" s="350"/>
      <c r="D1222" s="350"/>
      <c r="E1222" s="350"/>
      <c r="F1222" s="350"/>
      <c r="G1222" s="350"/>
      <c r="H1222" s="350"/>
      <c r="I1222" s="351"/>
      <c r="J1222" s="350"/>
      <c r="K1222" s="350"/>
      <c r="L1222" s="350"/>
      <c r="N1222" s="351"/>
    </row>
    <row r="1223" spans="1:14">
      <c r="A1223" s="350"/>
      <c r="B1223" s="350"/>
      <c r="C1223" s="350"/>
      <c r="D1223" s="350"/>
      <c r="E1223" s="350"/>
      <c r="F1223" s="350"/>
      <c r="G1223" s="350"/>
      <c r="H1223" s="350"/>
      <c r="I1223" s="351"/>
      <c r="J1223" s="350"/>
      <c r="K1223" s="350"/>
      <c r="L1223" s="350"/>
      <c r="N1223" s="351"/>
    </row>
    <row r="1224" spans="1:14">
      <c r="A1224" s="350"/>
      <c r="B1224" s="350"/>
      <c r="C1224" s="350"/>
      <c r="D1224" s="350"/>
      <c r="E1224" s="350"/>
      <c r="F1224" s="350"/>
      <c r="G1224" s="350"/>
      <c r="H1224" s="350"/>
      <c r="I1224" s="351"/>
      <c r="J1224" s="350"/>
      <c r="K1224" s="350"/>
      <c r="L1224" s="350"/>
      <c r="N1224" s="351"/>
    </row>
    <row r="1225" spans="1:14">
      <c r="A1225" s="350"/>
      <c r="B1225" s="350"/>
      <c r="C1225" s="350"/>
      <c r="D1225" s="350"/>
      <c r="E1225" s="350"/>
      <c r="F1225" s="350"/>
      <c r="G1225" s="350"/>
      <c r="H1225" s="350"/>
      <c r="I1225" s="351"/>
      <c r="J1225" s="350"/>
      <c r="K1225" s="350"/>
      <c r="L1225" s="350"/>
      <c r="N1225" s="351"/>
    </row>
    <row r="1226" spans="1:14">
      <c r="A1226" s="350"/>
      <c r="B1226" s="350"/>
      <c r="C1226" s="350"/>
      <c r="D1226" s="350"/>
      <c r="E1226" s="350"/>
      <c r="F1226" s="350"/>
      <c r="G1226" s="350"/>
      <c r="H1226" s="350"/>
      <c r="I1226" s="351"/>
      <c r="J1226" s="350"/>
      <c r="K1226" s="350"/>
      <c r="L1226" s="350"/>
      <c r="N1226" s="351"/>
    </row>
    <row r="1227" spans="1:14">
      <c r="A1227" s="350"/>
      <c r="B1227" s="350"/>
      <c r="C1227" s="350"/>
      <c r="D1227" s="350"/>
      <c r="E1227" s="350"/>
      <c r="F1227" s="350"/>
      <c r="G1227" s="350"/>
      <c r="H1227" s="350"/>
      <c r="I1227" s="351"/>
      <c r="J1227" s="350"/>
      <c r="K1227" s="350"/>
      <c r="L1227" s="350"/>
      <c r="N1227" s="351"/>
    </row>
    <row r="1228" spans="1:14">
      <c r="A1228" s="350"/>
      <c r="B1228" s="350"/>
      <c r="C1228" s="350"/>
      <c r="D1228" s="350"/>
      <c r="E1228" s="350"/>
      <c r="F1228" s="350"/>
      <c r="G1228" s="350"/>
      <c r="H1228" s="350"/>
      <c r="I1228" s="351"/>
      <c r="J1228" s="350"/>
      <c r="K1228" s="350"/>
      <c r="L1228" s="350"/>
      <c r="N1228" s="351"/>
    </row>
    <row r="1229" spans="1:14">
      <c r="A1229" s="350"/>
      <c r="B1229" s="350"/>
      <c r="C1229" s="350"/>
      <c r="D1229" s="350"/>
      <c r="E1229" s="350"/>
      <c r="F1229" s="350"/>
      <c r="G1229" s="350"/>
      <c r="H1229" s="350"/>
      <c r="I1229" s="351"/>
      <c r="J1229" s="350"/>
      <c r="K1229" s="350"/>
      <c r="L1229" s="350"/>
      <c r="N1229" s="351"/>
    </row>
    <row r="1230" spans="1:14">
      <c r="A1230" s="350"/>
      <c r="B1230" s="350"/>
      <c r="C1230" s="350"/>
      <c r="D1230" s="350"/>
      <c r="E1230" s="350"/>
      <c r="F1230" s="350"/>
      <c r="G1230" s="350"/>
      <c r="H1230" s="350"/>
      <c r="I1230" s="351"/>
      <c r="J1230" s="350"/>
      <c r="K1230" s="350"/>
      <c r="L1230" s="350"/>
      <c r="N1230" s="351"/>
    </row>
    <row r="1231" spans="1:14">
      <c r="A1231" s="350"/>
      <c r="B1231" s="350"/>
      <c r="C1231" s="350"/>
      <c r="D1231" s="350"/>
      <c r="E1231" s="350"/>
      <c r="F1231" s="350"/>
      <c r="G1231" s="350"/>
      <c r="H1231" s="350"/>
      <c r="I1231" s="351"/>
      <c r="J1231" s="350"/>
      <c r="K1231" s="350"/>
      <c r="L1231" s="350"/>
      <c r="N1231" s="351"/>
    </row>
    <row r="1232" spans="1:14">
      <c r="A1232" s="350"/>
      <c r="B1232" s="350"/>
      <c r="C1232" s="350"/>
      <c r="D1232" s="350"/>
      <c r="E1232" s="350"/>
      <c r="F1232" s="350"/>
      <c r="G1232" s="350"/>
      <c r="H1232" s="350"/>
      <c r="I1232" s="351"/>
      <c r="J1232" s="350"/>
      <c r="K1232" s="350"/>
      <c r="L1232" s="350"/>
      <c r="N1232" s="351"/>
    </row>
    <row r="1233" spans="1:14">
      <c r="A1233" s="350"/>
      <c r="B1233" s="350"/>
      <c r="C1233" s="350"/>
      <c r="D1233" s="350"/>
      <c r="E1233" s="350"/>
      <c r="F1233" s="350"/>
      <c r="G1233" s="350"/>
      <c r="H1233" s="350"/>
      <c r="I1233" s="351"/>
      <c r="J1233" s="350"/>
      <c r="K1233" s="350"/>
      <c r="L1233" s="350"/>
      <c r="N1233" s="351"/>
    </row>
    <row r="1234" spans="1:14">
      <c r="A1234" s="350"/>
      <c r="B1234" s="350"/>
      <c r="C1234" s="350"/>
      <c r="D1234" s="350"/>
      <c r="E1234" s="350"/>
      <c r="F1234" s="350"/>
      <c r="G1234" s="350"/>
      <c r="H1234" s="350"/>
      <c r="I1234" s="351"/>
      <c r="J1234" s="350"/>
      <c r="K1234" s="350"/>
      <c r="L1234" s="350"/>
      <c r="N1234" s="351"/>
    </row>
    <row r="1235" spans="1:14">
      <c r="A1235" s="350"/>
      <c r="B1235" s="350"/>
      <c r="C1235" s="350"/>
      <c r="D1235" s="350"/>
      <c r="E1235" s="350"/>
      <c r="F1235" s="350"/>
      <c r="G1235" s="350"/>
      <c r="H1235" s="350"/>
      <c r="I1235" s="351"/>
      <c r="J1235" s="350"/>
      <c r="K1235" s="350"/>
      <c r="L1235" s="350"/>
      <c r="N1235" s="351"/>
    </row>
    <row r="1236" spans="1:14">
      <c r="A1236" s="350"/>
      <c r="B1236" s="350"/>
      <c r="C1236" s="350"/>
      <c r="D1236" s="350"/>
      <c r="E1236" s="350"/>
      <c r="F1236" s="350"/>
      <c r="G1236" s="350"/>
      <c r="H1236" s="350"/>
      <c r="I1236" s="351"/>
      <c r="J1236" s="350"/>
      <c r="K1236" s="350"/>
      <c r="L1236" s="350"/>
      <c r="N1236" s="351"/>
    </row>
    <row r="1237" spans="1:14">
      <c r="A1237" s="350"/>
      <c r="B1237" s="350"/>
      <c r="C1237" s="350"/>
      <c r="D1237" s="350"/>
      <c r="E1237" s="350"/>
      <c r="F1237" s="350"/>
      <c r="G1237" s="350"/>
      <c r="H1237" s="350"/>
      <c r="I1237" s="351"/>
      <c r="J1237" s="350"/>
      <c r="K1237" s="350"/>
      <c r="L1237" s="350"/>
      <c r="N1237" s="351"/>
    </row>
    <row r="1238" spans="1:14">
      <c r="A1238" s="350"/>
      <c r="B1238" s="350"/>
      <c r="C1238" s="350"/>
      <c r="D1238" s="350"/>
      <c r="E1238" s="350"/>
      <c r="F1238" s="350"/>
      <c r="G1238" s="350"/>
      <c r="H1238" s="350"/>
      <c r="I1238" s="351"/>
      <c r="J1238" s="350"/>
      <c r="K1238" s="350"/>
      <c r="L1238" s="350"/>
      <c r="N1238" s="351"/>
    </row>
    <row r="1239" spans="1:14">
      <c r="A1239" s="350"/>
      <c r="B1239" s="350"/>
      <c r="C1239" s="350"/>
      <c r="D1239" s="350"/>
      <c r="E1239" s="350"/>
      <c r="F1239" s="350"/>
      <c r="G1239" s="350"/>
      <c r="H1239" s="350"/>
      <c r="I1239" s="351"/>
      <c r="J1239" s="350"/>
      <c r="K1239" s="350"/>
      <c r="L1239" s="350"/>
      <c r="N1239" s="351"/>
    </row>
    <row r="1240" spans="1:14">
      <c r="A1240" s="350"/>
      <c r="B1240" s="350"/>
      <c r="C1240" s="350"/>
      <c r="D1240" s="350"/>
      <c r="E1240" s="350"/>
      <c r="F1240" s="350"/>
      <c r="G1240" s="350"/>
      <c r="H1240" s="350"/>
      <c r="I1240" s="351"/>
      <c r="J1240" s="350"/>
      <c r="K1240" s="350"/>
      <c r="L1240" s="350"/>
      <c r="N1240" s="351"/>
    </row>
    <row r="1241" spans="1:14">
      <c r="A1241" s="350"/>
      <c r="B1241" s="350"/>
      <c r="C1241" s="350"/>
      <c r="D1241" s="350"/>
      <c r="E1241" s="350"/>
      <c r="F1241" s="350"/>
      <c r="G1241" s="350"/>
      <c r="H1241" s="350"/>
      <c r="I1241" s="351"/>
      <c r="J1241" s="350"/>
      <c r="K1241" s="350"/>
      <c r="L1241" s="350"/>
      <c r="N1241" s="351"/>
    </row>
    <row r="1242" spans="1:14">
      <c r="A1242" s="350"/>
      <c r="B1242" s="350"/>
      <c r="C1242" s="350"/>
      <c r="D1242" s="350"/>
      <c r="E1242" s="350"/>
      <c r="F1242" s="350"/>
      <c r="G1242" s="350"/>
      <c r="H1242" s="350"/>
      <c r="I1242" s="351"/>
      <c r="J1242" s="350"/>
      <c r="K1242" s="350"/>
      <c r="L1242" s="350"/>
      <c r="N1242" s="351"/>
    </row>
    <row r="1243" spans="1:14">
      <c r="A1243" s="350"/>
      <c r="B1243" s="350"/>
      <c r="C1243" s="350"/>
      <c r="D1243" s="350"/>
      <c r="E1243" s="350"/>
      <c r="F1243" s="350"/>
      <c r="G1243" s="350"/>
      <c r="H1243" s="350"/>
      <c r="I1243" s="351"/>
      <c r="J1243" s="350"/>
      <c r="K1243" s="350"/>
      <c r="L1243" s="350"/>
      <c r="N1243" s="351"/>
    </row>
    <row r="1244" spans="1:14">
      <c r="A1244" s="350"/>
      <c r="B1244" s="350"/>
      <c r="C1244" s="350"/>
      <c r="D1244" s="350"/>
      <c r="E1244" s="350"/>
      <c r="F1244" s="350"/>
      <c r="G1244" s="350"/>
      <c r="H1244" s="350"/>
      <c r="I1244" s="351"/>
      <c r="J1244" s="350"/>
      <c r="K1244" s="350"/>
      <c r="L1244" s="350"/>
      <c r="N1244" s="351"/>
    </row>
    <row r="1245" spans="1:14">
      <c r="A1245" s="350"/>
      <c r="B1245" s="350"/>
      <c r="C1245" s="350"/>
      <c r="D1245" s="350"/>
      <c r="E1245" s="350"/>
      <c r="F1245" s="350"/>
      <c r="G1245" s="350"/>
      <c r="H1245" s="350"/>
      <c r="I1245" s="351"/>
      <c r="J1245" s="350"/>
      <c r="K1245" s="350"/>
      <c r="L1245" s="350"/>
      <c r="N1245" s="351"/>
    </row>
    <row r="1246" spans="1:14">
      <c r="A1246" s="350"/>
      <c r="B1246" s="350"/>
      <c r="C1246" s="350"/>
      <c r="D1246" s="350"/>
      <c r="E1246" s="350"/>
      <c r="F1246" s="350"/>
      <c r="G1246" s="350"/>
      <c r="H1246" s="350"/>
      <c r="I1246" s="351"/>
      <c r="J1246" s="350"/>
      <c r="K1246" s="350"/>
      <c r="L1246" s="350"/>
      <c r="N1246" s="351"/>
    </row>
    <row r="1247" spans="1:14">
      <c r="A1247" s="350"/>
      <c r="B1247" s="350"/>
      <c r="C1247" s="350"/>
      <c r="D1247" s="350"/>
      <c r="E1247" s="350"/>
      <c r="F1247" s="350"/>
      <c r="G1247" s="350"/>
      <c r="H1247" s="350"/>
      <c r="I1247" s="351"/>
      <c r="J1247" s="350"/>
      <c r="K1247" s="350"/>
      <c r="L1247" s="350"/>
      <c r="N1247" s="351"/>
    </row>
    <row r="1248" spans="1:14">
      <c r="A1248" s="350"/>
      <c r="B1248" s="350"/>
      <c r="C1248" s="350"/>
      <c r="D1248" s="350"/>
      <c r="E1248" s="350"/>
      <c r="F1248" s="350"/>
      <c r="G1248" s="350"/>
      <c r="H1248" s="350"/>
      <c r="I1248" s="351"/>
      <c r="J1248" s="350"/>
      <c r="K1248" s="350"/>
      <c r="L1248" s="350"/>
      <c r="N1248" s="351"/>
    </row>
    <row r="1249" spans="1:14">
      <c r="A1249" s="350"/>
      <c r="B1249" s="350"/>
      <c r="C1249" s="350"/>
      <c r="D1249" s="350"/>
      <c r="E1249" s="350"/>
      <c r="F1249" s="350"/>
      <c r="G1249" s="350"/>
      <c r="H1249" s="350"/>
      <c r="I1249" s="351"/>
      <c r="J1249" s="350"/>
      <c r="K1249" s="350"/>
      <c r="L1249" s="350"/>
      <c r="N1249" s="351"/>
    </row>
    <row r="1250" spans="1:14">
      <c r="A1250" s="350"/>
      <c r="B1250" s="350"/>
      <c r="C1250" s="350"/>
      <c r="D1250" s="350"/>
      <c r="E1250" s="350"/>
      <c r="F1250" s="350"/>
      <c r="G1250" s="350"/>
      <c r="H1250" s="350"/>
      <c r="I1250" s="351"/>
      <c r="J1250" s="350"/>
      <c r="K1250" s="350"/>
      <c r="L1250" s="350"/>
      <c r="N1250" s="351"/>
    </row>
    <row r="1251" spans="1:14">
      <c r="A1251" s="350"/>
      <c r="B1251" s="350"/>
      <c r="C1251" s="350"/>
      <c r="D1251" s="350"/>
      <c r="E1251" s="350"/>
      <c r="F1251" s="350"/>
      <c r="G1251" s="350"/>
      <c r="H1251" s="350"/>
      <c r="I1251" s="351"/>
      <c r="J1251" s="350"/>
      <c r="K1251" s="350"/>
      <c r="L1251" s="350"/>
      <c r="N1251" s="351"/>
    </row>
    <row r="1252" spans="1:14">
      <c r="A1252" s="350"/>
      <c r="B1252" s="350"/>
      <c r="C1252" s="350"/>
      <c r="D1252" s="350"/>
      <c r="E1252" s="350"/>
      <c r="F1252" s="350"/>
      <c r="G1252" s="350"/>
      <c r="H1252" s="350"/>
      <c r="I1252" s="351"/>
      <c r="J1252" s="350"/>
      <c r="K1252" s="350"/>
      <c r="L1252" s="350"/>
      <c r="N1252" s="351"/>
    </row>
    <row r="1253" spans="1:14">
      <c r="A1253" s="350"/>
      <c r="B1253" s="350"/>
      <c r="C1253" s="350"/>
      <c r="D1253" s="350"/>
      <c r="E1253" s="350"/>
      <c r="F1253" s="350"/>
      <c r="G1253" s="350"/>
      <c r="H1253" s="350"/>
      <c r="I1253" s="351"/>
      <c r="J1253" s="350"/>
      <c r="K1253" s="350"/>
      <c r="L1253" s="350"/>
      <c r="N1253" s="351"/>
    </row>
    <row r="1254" spans="1:14">
      <c r="A1254" s="350"/>
      <c r="B1254" s="350"/>
      <c r="C1254" s="350"/>
      <c r="D1254" s="350"/>
      <c r="E1254" s="350"/>
      <c r="F1254" s="350"/>
      <c r="G1254" s="350"/>
      <c r="H1254" s="350"/>
      <c r="I1254" s="351"/>
      <c r="J1254" s="350"/>
      <c r="K1254" s="350"/>
      <c r="L1254" s="350"/>
      <c r="N1254" s="351"/>
    </row>
    <row r="1255" spans="1:14">
      <c r="A1255" s="350"/>
      <c r="B1255" s="350"/>
      <c r="C1255" s="350"/>
      <c r="D1255" s="350"/>
      <c r="E1255" s="350"/>
      <c r="F1255" s="350"/>
      <c r="G1255" s="350"/>
      <c r="H1255" s="350"/>
      <c r="I1255" s="351"/>
      <c r="J1255" s="350"/>
      <c r="K1255" s="350"/>
      <c r="L1255" s="350"/>
      <c r="N1255" s="351"/>
    </row>
    <row r="1256" spans="1:14">
      <c r="A1256" s="350"/>
      <c r="B1256" s="350"/>
      <c r="C1256" s="350"/>
      <c r="D1256" s="350"/>
      <c r="E1256" s="350"/>
      <c r="F1256" s="350"/>
      <c r="G1256" s="350"/>
      <c r="H1256" s="350"/>
      <c r="I1256" s="351"/>
      <c r="J1256" s="350"/>
      <c r="K1256" s="350"/>
      <c r="L1256" s="350"/>
      <c r="N1256" s="351"/>
    </row>
    <row r="1257" spans="1:14">
      <c r="A1257" s="350"/>
      <c r="B1257" s="350"/>
      <c r="C1257" s="350"/>
      <c r="D1257" s="350"/>
      <c r="E1257" s="350"/>
      <c r="F1257" s="350"/>
      <c r="G1257" s="350"/>
      <c r="H1257" s="350"/>
      <c r="I1257" s="351"/>
      <c r="J1257" s="350"/>
      <c r="K1257" s="350"/>
      <c r="L1257" s="350"/>
      <c r="N1257" s="351"/>
    </row>
    <row r="1258" spans="1:14">
      <c r="A1258" s="350"/>
      <c r="B1258" s="350"/>
      <c r="C1258" s="350"/>
      <c r="D1258" s="350"/>
      <c r="E1258" s="350"/>
      <c r="F1258" s="350"/>
      <c r="G1258" s="350"/>
      <c r="H1258" s="350"/>
      <c r="I1258" s="351"/>
      <c r="J1258" s="350"/>
      <c r="K1258" s="350"/>
      <c r="L1258" s="350"/>
      <c r="N1258" s="351"/>
    </row>
    <row r="1259" spans="1:14">
      <c r="A1259" s="350"/>
      <c r="B1259" s="350"/>
      <c r="C1259" s="350"/>
      <c r="D1259" s="350"/>
      <c r="E1259" s="350"/>
      <c r="F1259" s="350"/>
      <c r="G1259" s="350"/>
      <c r="H1259" s="350"/>
      <c r="I1259" s="351"/>
      <c r="J1259" s="350"/>
      <c r="K1259" s="350"/>
      <c r="L1259" s="350"/>
      <c r="N1259" s="351"/>
    </row>
    <row r="1260" spans="1:14">
      <c r="A1260" s="350"/>
      <c r="B1260" s="350"/>
      <c r="C1260" s="350"/>
      <c r="D1260" s="350"/>
      <c r="E1260" s="350"/>
      <c r="F1260" s="350"/>
      <c r="G1260" s="350"/>
      <c r="H1260" s="350"/>
      <c r="I1260" s="351"/>
      <c r="J1260" s="350"/>
      <c r="K1260" s="350"/>
      <c r="L1260" s="350"/>
      <c r="N1260" s="351"/>
    </row>
    <row r="1261" spans="1:14">
      <c r="A1261" s="350"/>
      <c r="B1261" s="350"/>
      <c r="C1261" s="350"/>
      <c r="D1261" s="350"/>
      <c r="E1261" s="350"/>
      <c r="F1261" s="350"/>
      <c r="G1261" s="350"/>
      <c r="H1261" s="350"/>
      <c r="I1261" s="351"/>
      <c r="J1261" s="350"/>
      <c r="K1261" s="350"/>
      <c r="L1261" s="350"/>
      <c r="N1261" s="351"/>
    </row>
    <row r="1262" spans="1:14">
      <c r="A1262" s="350"/>
      <c r="B1262" s="350"/>
      <c r="C1262" s="350"/>
      <c r="D1262" s="350"/>
      <c r="E1262" s="350"/>
      <c r="F1262" s="350"/>
      <c r="G1262" s="350"/>
      <c r="H1262" s="350"/>
      <c r="I1262" s="351"/>
      <c r="J1262" s="350"/>
      <c r="K1262" s="350"/>
      <c r="L1262" s="350"/>
      <c r="N1262" s="351"/>
    </row>
    <row r="1263" spans="1:14">
      <c r="A1263" s="350"/>
      <c r="B1263" s="350"/>
      <c r="C1263" s="350"/>
      <c r="D1263" s="350"/>
      <c r="E1263" s="350"/>
      <c r="F1263" s="350"/>
      <c r="G1263" s="350"/>
      <c r="H1263" s="350"/>
      <c r="I1263" s="351"/>
      <c r="J1263" s="350"/>
      <c r="K1263" s="350"/>
      <c r="L1263" s="350"/>
      <c r="N1263" s="351"/>
    </row>
    <row r="1264" spans="1:14">
      <c r="A1264" s="350"/>
      <c r="B1264" s="350"/>
      <c r="C1264" s="350"/>
      <c r="D1264" s="350"/>
      <c r="E1264" s="350"/>
      <c r="F1264" s="350"/>
      <c r="G1264" s="350"/>
      <c r="H1264" s="350"/>
      <c r="I1264" s="351"/>
      <c r="J1264" s="350"/>
      <c r="K1264" s="350"/>
      <c r="L1264" s="350"/>
      <c r="N1264" s="351"/>
    </row>
    <row r="1265" spans="1:14">
      <c r="A1265" s="350"/>
      <c r="B1265" s="350"/>
      <c r="C1265" s="350"/>
      <c r="D1265" s="350"/>
      <c r="E1265" s="350"/>
      <c r="F1265" s="350"/>
      <c r="G1265" s="350"/>
      <c r="H1265" s="350"/>
      <c r="I1265" s="351"/>
      <c r="J1265" s="350"/>
      <c r="K1265" s="350"/>
      <c r="L1265" s="350"/>
      <c r="N1265" s="351"/>
    </row>
    <row r="1266" spans="1:14">
      <c r="A1266" s="350"/>
      <c r="B1266" s="350"/>
      <c r="C1266" s="350"/>
      <c r="D1266" s="350"/>
      <c r="E1266" s="350"/>
      <c r="F1266" s="350"/>
      <c r="G1266" s="350"/>
      <c r="H1266" s="350"/>
      <c r="I1266" s="351"/>
      <c r="J1266" s="350"/>
      <c r="K1266" s="350"/>
      <c r="L1266" s="350"/>
      <c r="N1266" s="351"/>
    </row>
    <row r="1267" spans="1:14">
      <c r="A1267" s="350"/>
      <c r="B1267" s="350"/>
      <c r="C1267" s="350"/>
      <c r="D1267" s="350"/>
      <c r="E1267" s="350"/>
      <c r="F1267" s="350"/>
      <c r="G1267" s="350"/>
      <c r="H1267" s="350"/>
      <c r="I1267" s="351"/>
      <c r="J1267" s="350"/>
      <c r="K1267" s="350"/>
      <c r="L1267" s="350"/>
      <c r="N1267" s="351"/>
    </row>
    <row r="1268" spans="1:14">
      <c r="A1268" s="350"/>
      <c r="B1268" s="350"/>
      <c r="C1268" s="350"/>
      <c r="D1268" s="350"/>
      <c r="E1268" s="350"/>
      <c r="F1268" s="350"/>
      <c r="G1268" s="350"/>
      <c r="H1268" s="350"/>
      <c r="I1268" s="351"/>
      <c r="J1268" s="350"/>
      <c r="K1268" s="350"/>
      <c r="L1268" s="350"/>
      <c r="N1268" s="351"/>
    </row>
    <row r="1269" spans="1:14">
      <c r="A1269" s="350"/>
      <c r="B1269" s="350"/>
      <c r="C1269" s="350"/>
      <c r="D1269" s="350"/>
      <c r="E1269" s="350"/>
      <c r="F1269" s="350"/>
      <c r="G1269" s="350"/>
      <c r="H1269" s="350"/>
      <c r="I1269" s="351"/>
      <c r="J1269" s="350"/>
      <c r="K1269" s="350"/>
      <c r="L1269" s="350"/>
      <c r="N1269" s="351"/>
    </row>
    <row r="1270" spans="1:14">
      <c r="A1270" s="350"/>
      <c r="B1270" s="350"/>
      <c r="C1270" s="350"/>
      <c r="D1270" s="350"/>
      <c r="E1270" s="350"/>
      <c r="F1270" s="350"/>
      <c r="G1270" s="350"/>
      <c r="H1270" s="350"/>
      <c r="I1270" s="351"/>
      <c r="J1270" s="350"/>
      <c r="K1270" s="350"/>
      <c r="L1270" s="350"/>
      <c r="N1270" s="351"/>
    </row>
    <row r="1271" spans="1:14">
      <c r="A1271" s="350"/>
      <c r="B1271" s="350"/>
      <c r="C1271" s="350"/>
      <c r="D1271" s="350"/>
      <c r="E1271" s="350"/>
      <c r="F1271" s="350"/>
      <c r="G1271" s="350"/>
      <c r="H1271" s="350"/>
      <c r="I1271" s="351"/>
      <c r="J1271" s="350"/>
      <c r="K1271" s="350"/>
      <c r="L1271" s="350"/>
      <c r="N1271" s="351"/>
    </row>
    <row r="1272" spans="1:14">
      <c r="A1272" s="350"/>
      <c r="B1272" s="350"/>
      <c r="C1272" s="350"/>
      <c r="D1272" s="350"/>
      <c r="E1272" s="350"/>
      <c r="F1272" s="350"/>
      <c r="G1272" s="350"/>
      <c r="H1272" s="350"/>
      <c r="I1272" s="351"/>
      <c r="J1272" s="350"/>
      <c r="K1272" s="350"/>
      <c r="L1272" s="350"/>
      <c r="N1272" s="351"/>
    </row>
    <row r="1273" spans="1:14">
      <c r="A1273" s="350"/>
      <c r="B1273" s="350"/>
      <c r="C1273" s="350"/>
      <c r="D1273" s="350"/>
      <c r="E1273" s="350"/>
      <c r="F1273" s="350"/>
      <c r="G1273" s="350"/>
      <c r="H1273" s="350"/>
      <c r="I1273" s="351"/>
      <c r="J1273" s="350"/>
      <c r="K1273" s="350"/>
      <c r="L1273" s="350"/>
      <c r="N1273" s="351"/>
    </row>
    <row r="1274" spans="1:14">
      <c r="A1274" s="350"/>
      <c r="B1274" s="350"/>
      <c r="C1274" s="350"/>
      <c r="D1274" s="350"/>
      <c r="E1274" s="350"/>
      <c r="F1274" s="350"/>
      <c r="G1274" s="350"/>
      <c r="H1274" s="350"/>
      <c r="I1274" s="351"/>
      <c r="J1274" s="350"/>
      <c r="K1274" s="350"/>
      <c r="L1274" s="350"/>
      <c r="N1274" s="351"/>
    </row>
    <row r="1275" spans="1:14">
      <c r="A1275" s="350"/>
      <c r="B1275" s="350"/>
      <c r="C1275" s="350"/>
      <c r="D1275" s="350"/>
      <c r="E1275" s="350"/>
      <c r="F1275" s="350"/>
      <c r="G1275" s="350"/>
      <c r="H1275" s="350"/>
      <c r="I1275" s="351"/>
      <c r="J1275" s="350"/>
      <c r="K1275" s="350"/>
      <c r="L1275" s="350"/>
      <c r="N1275" s="351"/>
    </row>
    <row r="1276" spans="1:14">
      <c r="A1276" s="350"/>
      <c r="B1276" s="350"/>
      <c r="C1276" s="350"/>
      <c r="D1276" s="350"/>
      <c r="E1276" s="350"/>
      <c r="F1276" s="350"/>
      <c r="G1276" s="350"/>
      <c r="H1276" s="350"/>
      <c r="I1276" s="351"/>
      <c r="J1276" s="350"/>
      <c r="K1276" s="350"/>
      <c r="L1276" s="350"/>
      <c r="N1276" s="351"/>
    </row>
    <row r="1277" spans="1:14">
      <c r="A1277" s="350"/>
      <c r="B1277" s="350"/>
      <c r="C1277" s="350"/>
      <c r="D1277" s="350"/>
      <c r="E1277" s="350"/>
      <c r="F1277" s="350"/>
      <c r="G1277" s="350"/>
      <c r="H1277" s="350"/>
      <c r="I1277" s="351"/>
      <c r="J1277" s="350"/>
      <c r="K1277" s="350"/>
      <c r="L1277" s="350"/>
      <c r="N1277" s="351"/>
    </row>
    <row r="1278" spans="1:14">
      <c r="A1278" s="350"/>
      <c r="B1278" s="350"/>
      <c r="C1278" s="350"/>
      <c r="D1278" s="350"/>
      <c r="E1278" s="350"/>
      <c r="F1278" s="350"/>
      <c r="G1278" s="350"/>
      <c r="H1278" s="350"/>
      <c r="I1278" s="351"/>
      <c r="J1278" s="350"/>
      <c r="K1278" s="350"/>
      <c r="L1278" s="350"/>
      <c r="N1278" s="351"/>
    </row>
    <row r="1279" spans="1:14">
      <c r="A1279" s="350"/>
      <c r="B1279" s="350"/>
      <c r="C1279" s="350"/>
      <c r="D1279" s="350"/>
      <c r="E1279" s="350"/>
      <c r="F1279" s="350"/>
      <c r="G1279" s="350"/>
      <c r="H1279" s="350"/>
      <c r="I1279" s="351"/>
      <c r="J1279" s="350"/>
      <c r="K1279" s="350"/>
      <c r="L1279" s="350"/>
      <c r="N1279" s="351"/>
    </row>
    <row r="1280" spans="1:14">
      <c r="A1280" s="350"/>
      <c r="B1280" s="350"/>
      <c r="C1280" s="350"/>
      <c r="D1280" s="350"/>
      <c r="E1280" s="350"/>
      <c r="F1280" s="350"/>
      <c r="G1280" s="350"/>
      <c r="H1280" s="350"/>
      <c r="I1280" s="351"/>
      <c r="J1280" s="350"/>
      <c r="K1280" s="350"/>
      <c r="L1280" s="350"/>
      <c r="N1280" s="351"/>
    </row>
    <row r="1281" spans="1:14">
      <c r="A1281" s="350"/>
      <c r="B1281" s="350"/>
      <c r="C1281" s="350"/>
      <c r="D1281" s="350"/>
      <c r="E1281" s="350"/>
      <c r="F1281" s="350"/>
      <c r="G1281" s="350"/>
      <c r="H1281" s="350"/>
      <c r="I1281" s="351"/>
      <c r="J1281" s="350"/>
      <c r="K1281" s="350"/>
      <c r="L1281" s="350"/>
      <c r="N1281" s="351"/>
    </row>
    <row r="1282" spans="1:14">
      <c r="A1282" s="350"/>
      <c r="B1282" s="350"/>
      <c r="C1282" s="350"/>
      <c r="D1282" s="350"/>
      <c r="E1282" s="350"/>
      <c r="F1282" s="350"/>
      <c r="G1282" s="350"/>
      <c r="H1282" s="350"/>
      <c r="I1282" s="351"/>
      <c r="J1282" s="350"/>
      <c r="K1282" s="350"/>
      <c r="L1282" s="350"/>
      <c r="N1282" s="351"/>
    </row>
    <row r="1283" spans="1:14">
      <c r="A1283" s="350"/>
      <c r="B1283" s="350"/>
      <c r="C1283" s="350"/>
      <c r="D1283" s="350"/>
      <c r="E1283" s="350"/>
      <c r="F1283" s="350"/>
      <c r="G1283" s="350"/>
      <c r="H1283" s="350"/>
      <c r="I1283" s="351"/>
      <c r="J1283" s="350"/>
      <c r="K1283" s="350"/>
      <c r="L1283" s="350"/>
      <c r="N1283" s="351"/>
    </row>
    <row r="1284" spans="1:14">
      <c r="A1284" s="350"/>
      <c r="B1284" s="350"/>
      <c r="C1284" s="350"/>
      <c r="D1284" s="350"/>
      <c r="E1284" s="350"/>
      <c r="F1284" s="350"/>
      <c r="G1284" s="350"/>
      <c r="H1284" s="350"/>
      <c r="I1284" s="351"/>
      <c r="J1284" s="350"/>
      <c r="K1284" s="350"/>
      <c r="L1284" s="350"/>
      <c r="N1284" s="351"/>
    </row>
    <row r="1285" spans="1:14">
      <c r="A1285" s="350"/>
      <c r="B1285" s="350"/>
      <c r="C1285" s="350"/>
      <c r="D1285" s="350"/>
      <c r="E1285" s="350"/>
      <c r="F1285" s="350"/>
      <c r="G1285" s="350"/>
      <c r="H1285" s="350"/>
      <c r="I1285" s="351"/>
      <c r="J1285" s="350"/>
      <c r="K1285" s="350"/>
      <c r="L1285" s="350"/>
      <c r="N1285" s="351"/>
    </row>
    <row r="1286" spans="1:14">
      <c r="A1286" s="350"/>
      <c r="B1286" s="350"/>
      <c r="C1286" s="350"/>
      <c r="D1286" s="350"/>
      <c r="E1286" s="350"/>
      <c r="F1286" s="350"/>
      <c r="G1286" s="350"/>
      <c r="H1286" s="350"/>
      <c r="I1286" s="351"/>
      <c r="J1286" s="350"/>
      <c r="K1286" s="350"/>
      <c r="L1286" s="350"/>
      <c r="N1286" s="351"/>
    </row>
    <row r="1287" spans="1:14">
      <c r="A1287" s="350"/>
      <c r="B1287" s="350"/>
      <c r="C1287" s="350"/>
      <c r="D1287" s="350"/>
      <c r="E1287" s="350"/>
      <c r="F1287" s="350"/>
      <c r="G1287" s="350"/>
      <c r="H1287" s="350"/>
      <c r="I1287" s="351"/>
      <c r="J1287" s="350"/>
      <c r="K1287" s="350"/>
      <c r="L1287" s="350"/>
      <c r="N1287" s="351"/>
    </row>
    <row r="1288" spans="1:14">
      <c r="A1288" s="350"/>
      <c r="B1288" s="350"/>
      <c r="C1288" s="350"/>
      <c r="D1288" s="350"/>
      <c r="E1288" s="350"/>
      <c r="F1288" s="350"/>
      <c r="G1288" s="350"/>
      <c r="H1288" s="350"/>
      <c r="I1288" s="351"/>
      <c r="J1288" s="350"/>
      <c r="K1288" s="350"/>
      <c r="L1288" s="350"/>
      <c r="N1288" s="351"/>
    </row>
    <row r="1289" spans="1:14">
      <c r="A1289" s="350"/>
      <c r="B1289" s="350"/>
      <c r="C1289" s="350"/>
      <c r="D1289" s="350"/>
      <c r="E1289" s="350"/>
      <c r="F1289" s="350"/>
      <c r="G1289" s="350"/>
      <c r="H1289" s="350"/>
      <c r="I1289" s="351"/>
      <c r="J1289" s="350"/>
      <c r="K1289" s="350"/>
      <c r="L1289" s="350"/>
      <c r="N1289" s="351"/>
    </row>
    <row r="1290" spans="1:14">
      <c r="A1290" s="350"/>
      <c r="B1290" s="350"/>
      <c r="C1290" s="350"/>
      <c r="D1290" s="350"/>
      <c r="E1290" s="350"/>
      <c r="F1290" s="350"/>
      <c r="G1290" s="350"/>
      <c r="H1290" s="350"/>
      <c r="I1290" s="351"/>
      <c r="J1290" s="350"/>
      <c r="K1290" s="350"/>
      <c r="L1290" s="350"/>
      <c r="N1290" s="351"/>
    </row>
    <row r="1291" spans="1:14">
      <c r="A1291" s="350"/>
      <c r="B1291" s="350"/>
      <c r="C1291" s="350"/>
      <c r="D1291" s="350"/>
      <c r="E1291" s="350"/>
      <c r="F1291" s="350"/>
      <c r="G1291" s="350"/>
      <c r="H1291" s="350"/>
      <c r="I1291" s="351"/>
      <c r="J1291" s="350"/>
      <c r="K1291" s="350"/>
      <c r="L1291" s="350"/>
      <c r="N1291" s="351"/>
    </row>
    <row r="1292" spans="1:14">
      <c r="A1292" s="350"/>
      <c r="B1292" s="350"/>
      <c r="C1292" s="350"/>
      <c r="D1292" s="350"/>
      <c r="E1292" s="350"/>
      <c r="F1292" s="350"/>
      <c r="G1292" s="350"/>
      <c r="H1292" s="350"/>
      <c r="I1292" s="351"/>
      <c r="J1292" s="350"/>
      <c r="K1292" s="350"/>
      <c r="L1292" s="350"/>
      <c r="N1292" s="351"/>
    </row>
    <row r="1293" spans="1:14">
      <c r="A1293" s="350"/>
      <c r="B1293" s="350"/>
      <c r="C1293" s="350"/>
      <c r="D1293" s="350"/>
      <c r="E1293" s="350"/>
      <c r="F1293" s="350"/>
      <c r="G1293" s="350"/>
      <c r="H1293" s="350"/>
      <c r="I1293" s="351"/>
      <c r="J1293" s="350"/>
      <c r="K1293" s="350"/>
      <c r="L1293" s="350"/>
      <c r="N1293" s="351"/>
    </row>
    <row r="1294" spans="1:14">
      <c r="A1294" s="350"/>
      <c r="B1294" s="350"/>
      <c r="C1294" s="350"/>
      <c r="D1294" s="350"/>
      <c r="E1294" s="350"/>
      <c r="F1294" s="350"/>
      <c r="G1294" s="350"/>
      <c r="H1294" s="350"/>
      <c r="I1294" s="351"/>
      <c r="J1294" s="350"/>
      <c r="K1294" s="350"/>
      <c r="L1294" s="350"/>
      <c r="N1294" s="351"/>
    </row>
    <row r="1295" spans="1:14">
      <c r="A1295" s="350"/>
      <c r="B1295" s="350"/>
      <c r="C1295" s="350"/>
      <c r="D1295" s="350"/>
      <c r="E1295" s="350"/>
      <c r="F1295" s="350"/>
      <c r="G1295" s="350"/>
      <c r="H1295" s="350"/>
      <c r="I1295" s="351"/>
      <c r="J1295" s="350"/>
      <c r="K1295" s="350"/>
      <c r="L1295" s="350"/>
      <c r="N1295" s="351"/>
    </row>
    <row r="1296" spans="1:14">
      <c r="A1296" s="350"/>
      <c r="B1296" s="350"/>
      <c r="C1296" s="350"/>
      <c r="D1296" s="350"/>
      <c r="E1296" s="350"/>
      <c r="F1296" s="350"/>
      <c r="G1296" s="350"/>
      <c r="H1296" s="350"/>
      <c r="I1296" s="351"/>
      <c r="J1296" s="350"/>
      <c r="K1296" s="350"/>
      <c r="L1296" s="350"/>
      <c r="N1296" s="351"/>
    </row>
    <row r="1297" spans="1:14">
      <c r="A1297" s="350"/>
      <c r="B1297" s="350"/>
      <c r="C1297" s="350"/>
      <c r="D1297" s="350"/>
      <c r="E1297" s="350"/>
      <c r="F1297" s="350"/>
      <c r="G1297" s="350"/>
      <c r="H1297" s="350"/>
      <c r="I1297" s="351"/>
      <c r="J1297" s="350"/>
      <c r="K1297" s="350"/>
      <c r="L1297" s="350"/>
      <c r="N1297" s="351"/>
    </row>
    <row r="1298" spans="1:14">
      <c r="A1298" s="350"/>
      <c r="B1298" s="350"/>
      <c r="C1298" s="350"/>
      <c r="D1298" s="350"/>
      <c r="E1298" s="350"/>
      <c r="F1298" s="350"/>
      <c r="G1298" s="350"/>
      <c r="H1298" s="350"/>
      <c r="I1298" s="351"/>
      <c r="J1298" s="350"/>
      <c r="K1298" s="350"/>
      <c r="L1298" s="350"/>
      <c r="N1298" s="351"/>
    </row>
    <row r="1299" spans="1:14">
      <c r="A1299" s="350"/>
      <c r="B1299" s="350"/>
      <c r="C1299" s="350"/>
      <c r="D1299" s="350"/>
      <c r="E1299" s="350"/>
      <c r="F1299" s="350"/>
      <c r="G1299" s="350"/>
      <c r="H1299" s="350"/>
      <c r="I1299" s="351"/>
      <c r="J1299" s="350"/>
      <c r="K1299" s="350"/>
      <c r="L1299" s="350"/>
      <c r="N1299" s="351"/>
    </row>
    <row r="1300" spans="1:14">
      <c r="A1300" s="350"/>
      <c r="B1300" s="350"/>
      <c r="C1300" s="350"/>
      <c r="D1300" s="350"/>
      <c r="E1300" s="350"/>
      <c r="F1300" s="350"/>
      <c r="G1300" s="350"/>
      <c r="H1300" s="350"/>
      <c r="I1300" s="351"/>
      <c r="J1300" s="350"/>
      <c r="K1300" s="350"/>
      <c r="L1300" s="350"/>
      <c r="N1300" s="351"/>
    </row>
    <row r="1301" spans="1:14">
      <c r="A1301" s="350"/>
      <c r="B1301" s="350"/>
      <c r="C1301" s="350"/>
      <c r="D1301" s="350"/>
      <c r="E1301" s="350"/>
      <c r="F1301" s="350"/>
      <c r="G1301" s="350"/>
      <c r="H1301" s="350"/>
      <c r="I1301" s="351"/>
      <c r="J1301" s="350"/>
      <c r="K1301" s="350"/>
      <c r="L1301" s="350"/>
      <c r="N1301" s="351"/>
    </row>
    <row r="1302" spans="1:14">
      <c r="A1302" s="350"/>
      <c r="B1302" s="350"/>
      <c r="C1302" s="350"/>
      <c r="D1302" s="350"/>
      <c r="E1302" s="350"/>
      <c r="F1302" s="350"/>
      <c r="G1302" s="350"/>
      <c r="H1302" s="350"/>
      <c r="I1302" s="351"/>
      <c r="J1302" s="350"/>
      <c r="K1302" s="350"/>
      <c r="L1302" s="350"/>
      <c r="N1302" s="351"/>
    </row>
    <row r="1303" spans="1:14">
      <c r="A1303" s="350"/>
      <c r="B1303" s="350"/>
      <c r="C1303" s="350"/>
      <c r="D1303" s="350"/>
      <c r="E1303" s="350"/>
      <c r="F1303" s="350"/>
      <c r="G1303" s="350"/>
      <c r="H1303" s="350"/>
      <c r="I1303" s="351"/>
      <c r="J1303" s="350"/>
      <c r="K1303" s="350"/>
      <c r="L1303" s="350"/>
      <c r="N1303" s="351"/>
    </row>
    <row r="1304" spans="1:14">
      <c r="A1304" s="350"/>
      <c r="B1304" s="350"/>
      <c r="C1304" s="350"/>
      <c r="D1304" s="350"/>
      <c r="E1304" s="350"/>
      <c r="F1304" s="350"/>
      <c r="G1304" s="350"/>
      <c r="H1304" s="350"/>
      <c r="I1304" s="351"/>
      <c r="J1304" s="350"/>
      <c r="K1304" s="350"/>
      <c r="L1304" s="350"/>
      <c r="N1304" s="351"/>
    </row>
    <row r="1305" spans="1:14">
      <c r="A1305" s="350"/>
      <c r="B1305" s="350"/>
      <c r="C1305" s="350"/>
      <c r="D1305" s="350"/>
      <c r="E1305" s="350"/>
      <c r="F1305" s="350"/>
      <c r="G1305" s="350"/>
      <c r="H1305" s="350"/>
      <c r="I1305" s="351"/>
      <c r="J1305" s="350"/>
      <c r="K1305" s="350"/>
      <c r="L1305" s="350"/>
      <c r="N1305" s="351"/>
    </row>
    <row r="1306" spans="1:14">
      <c r="A1306" s="350"/>
      <c r="B1306" s="350"/>
      <c r="C1306" s="350"/>
      <c r="D1306" s="350"/>
      <c r="E1306" s="350"/>
      <c r="F1306" s="350"/>
      <c r="G1306" s="350"/>
      <c r="H1306" s="350"/>
      <c r="I1306" s="351"/>
      <c r="J1306" s="350"/>
      <c r="K1306" s="350"/>
      <c r="L1306" s="350"/>
      <c r="N1306" s="351"/>
    </row>
    <row r="1307" spans="1:14">
      <c r="A1307" s="350"/>
      <c r="B1307" s="350"/>
      <c r="C1307" s="350"/>
      <c r="D1307" s="350"/>
      <c r="E1307" s="350"/>
      <c r="F1307" s="350"/>
      <c r="G1307" s="350"/>
      <c r="H1307" s="350"/>
      <c r="I1307" s="351"/>
      <c r="J1307" s="350"/>
      <c r="K1307" s="350"/>
      <c r="L1307" s="350"/>
      <c r="N1307" s="351"/>
    </row>
    <row r="1308" spans="1:14">
      <c r="A1308" s="350"/>
      <c r="B1308" s="350"/>
      <c r="C1308" s="350"/>
      <c r="D1308" s="350"/>
      <c r="E1308" s="350"/>
      <c r="F1308" s="350"/>
      <c r="G1308" s="350"/>
      <c r="H1308" s="350"/>
      <c r="I1308" s="351"/>
      <c r="J1308" s="350"/>
      <c r="K1308" s="350"/>
      <c r="L1308" s="350"/>
      <c r="N1308" s="351"/>
    </row>
    <row r="1309" spans="1:14">
      <c r="A1309" s="350"/>
      <c r="B1309" s="350"/>
      <c r="C1309" s="350"/>
      <c r="D1309" s="350"/>
      <c r="E1309" s="350"/>
      <c r="F1309" s="350"/>
      <c r="G1309" s="350"/>
      <c r="H1309" s="350"/>
      <c r="I1309" s="351"/>
      <c r="J1309" s="350"/>
      <c r="K1309" s="350"/>
      <c r="L1309" s="350"/>
      <c r="N1309" s="351"/>
    </row>
    <row r="1310" spans="1:14">
      <c r="A1310" s="350"/>
      <c r="B1310" s="350"/>
      <c r="C1310" s="350"/>
      <c r="D1310" s="350"/>
      <c r="E1310" s="350"/>
      <c r="F1310" s="350"/>
      <c r="G1310" s="350"/>
      <c r="H1310" s="350"/>
      <c r="I1310" s="351"/>
      <c r="J1310" s="350"/>
      <c r="K1310" s="350"/>
      <c r="L1310" s="350"/>
      <c r="N1310" s="351"/>
    </row>
    <row r="1311" spans="1:14">
      <c r="A1311" s="350"/>
      <c r="B1311" s="350"/>
      <c r="C1311" s="350"/>
      <c r="D1311" s="350"/>
      <c r="E1311" s="350"/>
      <c r="F1311" s="350"/>
      <c r="G1311" s="350"/>
      <c r="H1311" s="350"/>
      <c r="I1311" s="351"/>
      <c r="J1311" s="350"/>
      <c r="K1311" s="350"/>
      <c r="L1311" s="350"/>
      <c r="N1311" s="351"/>
    </row>
    <row r="1312" spans="1:14">
      <c r="A1312" s="350"/>
      <c r="B1312" s="350"/>
      <c r="C1312" s="350"/>
      <c r="D1312" s="350"/>
      <c r="E1312" s="350"/>
      <c r="F1312" s="350"/>
      <c r="G1312" s="350"/>
      <c r="H1312" s="350"/>
      <c r="I1312" s="351"/>
      <c r="J1312" s="350"/>
      <c r="K1312" s="350"/>
      <c r="L1312" s="350"/>
      <c r="N1312" s="351"/>
    </row>
    <row r="1313" spans="1:14">
      <c r="A1313" s="350"/>
      <c r="B1313" s="350"/>
      <c r="C1313" s="350"/>
      <c r="D1313" s="350"/>
      <c r="E1313" s="350"/>
      <c r="F1313" s="350"/>
      <c r="G1313" s="350"/>
      <c r="H1313" s="350"/>
      <c r="I1313" s="351"/>
      <c r="J1313" s="350"/>
      <c r="K1313" s="350"/>
      <c r="L1313" s="350"/>
      <c r="N1313" s="351"/>
    </row>
    <row r="1314" spans="1:14">
      <c r="A1314" s="350"/>
      <c r="B1314" s="350"/>
      <c r="C1314" s="350"/>
      <c r="D1314" s="350"/>
      <c r="E1314" s="350"/>
      <c r="F1314" s="350"/>
      <c r="G1314" s="350"/>
      <c r="H1314" s="350"/>
      <c r="I1314" s="351"/>
      <c r="J1314" s="350"/>
      <c r="K1314" s="350"/>
      <c r="L1314" s="350"/>
      <c r="N1314" s="351"/>
    </row>
    <row r="1315" spans="1:14">
      <c r="A1315" s="350"/>
      <c r="B1315" s="350"/>
      <c r="C1315" s="350"/>
      <c r="D1315" s="350"/>
      <c r="E1315" s="350"/>
      <c r="F1315" s="350"/>
      <c r="G1315" s="350"/>
      <c r="H1315" s="350"/>
      <c r="I1315" s="351"/>
      <c r="J1315" s="350"/>
      <c r="K1315" s="350"/>
      <c r="L1315" s="350"/>
      <c r="N1315" s="351"/>
    </row>
    <row r="1316" spans="1:14">
      <c r="A1316" s="350"/>
      <c r="B1316" s="350"/>
      <c r="C1316" s="350"/>
      <c r="D1316" s="350"/>
      <c r="E1316" s="350"/>
      <c r="F1316" s="350"/>
      <c r="G1316" s="350"/>
      <c r="H1316" s="350"/>
      <c r="I1316" s="351"/>
      <c r="J1316" s="350"/>
      <c r="K1316" s="350"/>
      <c r="L1316" s="350"/>
      <c r="N1316" s="351"/>
    </row>
    <row r="1317" spans="1:14">
      <c r="A1317" s="350"/>
      <c r="B1317" s="350"/>
      <c r="C1317" s="350"/>
      <c r="D1317" s="350"/>
      <c r="E1317" s="350"/>
      <c r="F1317" s="350"/>
      <c r="G1317" s="350"/>
      <c r="H1317" s="350"/>
      <c r="I1317" s="351"/>
      <c r="J1317" s="350"/>
      <c r="K1317" s="350"/>
      <c r="L1317" s="350"/>
      <c r="N1317" s="351"/>
    </row>
    <row r="1318" spans="1:14">
      <c r="A1318" s="350"/>
      <c r="B1318" s="350"/>
      <c r="C1318" s="350"/>
      <c r="D1318" s="350"/>
      <c r="E1318" s="350"/>
      <c r="F1318" s="350"/>
      <c r="G1318" s="350"/>
      <c r="H1318" s="350"/>
      <c r="I1318" s="351"/>
      <c r="J1318" s="350"/>
      <c r="K1318" s="350"/>
      <c r="L1318" s="350"/>
      <c r="N1318" s="351"/>
    </row>
    <row r="1319" spans="1:14">
      <c r="A1319" s="350"/>
      <c r="B1319" s="350"/>
      <c r="C1319" s="350"/>
      <c r="D1319" s="350"/>
      <c r="E1319" s="350"/>
      <c r="F1319" s="350"/>
      <c r="G1319" s="350"/>
      <c r="H1319" s="350"/>
      <c r="I1319" s="351"/>
      <c r="J1319" s="350"/>
      <c r="K1319" s="350"/>
      <c r="L1319" s="350"/>
      <c r="N1319" s="351"/>
    </row>
    <row r="1320" spans="1:14">
      <c r="A1320" s="350"/>
      <c r="B1320" s="350"/>
      <c r="C1320" s="350"/>
      <c r="D1320" s="350"/>
      <c r="E1320" s="350"/>
      <c r="F1320" s="350"/>
      <c r="G1320" s="350"/>
      <c r="H1320" s="350"/>
      <c r="I1320" s="351"/>
      <c r="J1320" s="350"/>
      <c r="K1320" s="350"/>
      <c r="L1320" s="350"/>
      <c r="N1320" s="351"/>
    </row>
    <row r="1321" spans="1:14">
      <c r="A1321" s="350"/>
      <c r="B1321" s="350"/>
      <c r="C1321" s="350"/>
      <c r="D1321" s="350"/>
      <c r="E1321" s="350"/>
      <c r="F1321" s="350"/>
      <c r="G1321" s="350"/>
      <c r="H1321" s="350"/>
      <c r="I1321" s="351"/>
      <c r="J1321" s="350"/>
      <c r="K1321" s="350"/>
      <c r="L1321" s="350"/>
      <c r="N1321" s="351"/>
    </row>
    <row r="1322" spans="1:14">
      <c r="A1322" s="350"/>
      <c r="B1322" s="350"/>
      <c r="C1322" s="350"/>
      <c r="D1322" s="350"/>
      <c r="E1322" s="350"/>
      <c r="F1322" s="350"/>
      <c r="G1322" s="350"/>
      <c r="H1322" s="350"/>
      <c r="I1322" s="351"/>
      <c r="J1322" s="350"/>
      <c r="K1322" s="350"/>
      <c r="L1322" s="350"/>
      <c r="N1322" s="351"/>
    </row>
    <row r="1323" spans="1:14">
      <c r="A1323" s="350"/>
      <c r="B1323" s="350"/>
      <c r="C1323" s="350"/>
      <c r="D1323" s="350"/>
      <c r="E1323" s="350"/>
      <c r="F1323" s="350"/>
      <c r="G1323" s="350"/>
      <c r="H1323" s="350"/>
      <c r="I1323" s="351"/>
      <c r="J1323" s="350"/>
      <c r="K1323" s="350"/>
      <c r="L1323" s="350"/>
      <c r="N1323" s="351"/>
    </row>
    <row r="1324" spans="1:14">
      <c r="A1324" s="350"/>
      <c r="B1324" s="350"/>
      <c r="C1324" s="350"/>
      <c r="D1324" s="350"/>
      <c r="E1324" s="350"/>
      <c r="F1324" s="350"/>
      <c r="G1324" s="350"/>
      <c r="H1324" s="350"/>
      <c r="I1324" s="351"/>
      <c r="J1324" s="350"/>
      <c r="K1324" s="350"/>
      <c r="L1324" s="350"/>
      <c r="N1324" s="351"/>
    </row>
    <row r="1325" spans="1:14">
      <c r="A1325" s="350"/>
      <c r="B1325" s="350"/>
      <c r="C1325" s="350"/>
      <c r="D1325" s="350"/>
      <c r="E1325" s="350"/>
      <c r="F1325" s="350"/>
      <c r="G1325" s="350"/>
      <c r="H1325" s="350"/>
      <c r="I1325" s="351"/>
      <c r="J1325" s="350"/>
      <c r="K1325" s="350"/>
      <c r="L1325" s="350"/>
      <c r="N1325" s="351"/>
    </row>
    <row r="1326" spans="1:14">
      <c r="A1326" s="350"/>
      <c r="B1326" s="350"/>
      <c r="C1326" s="350"/>
      <c r="D1326" s="350"/>
      <c r="E1326" s="350"/>
      <c r="F1326" s="350"/>
      <c r="G1326" s="350"/>
      <c r="H1326" s="350"/>
      <c r="I1326" s="351"/>
      <c r="J1326" s="350"/>
      <c r="K1326" s="350"/>
      <c r="L1326" s="350"/>
      <c r="N1326" s="351"/>
    </row>
    <row r="1327" spans="1:14">
      <c r="A1327" s="350"/>
      <c r="B1327" s="350"/>
      <c r="C1327" s="350"/>
      <c r="D1327" s="350"/>
      <c r="E1327" s="350"/>
      <c r="F1327" s="350"/>
      <c r="G1327" s="350"/>
      <c r="H1327" s="350"/>
      <c r="I1327" s="351"/>
      <c r="J1327" s="350"/>
      <c r="K1327" s="350"/>
      <c r="L1327" s="350"/>
      <c r="N1327" s="351"/>
    </row>
    <row r="1328" spans="1:14">
      <c r="A1328" s="350"/>
      <c r="B1328" s="350"/>
      <c r="C1328" s="350"/>
      <c r="D1328" s="350"/>
      <c r="E1328" s="350"/>
      <c r="F1328" s="350"/>
      <c r="G1328" s="350"/>
      <c r="H1328" s="350"/>
      <c r="I1328" s="351"/>
      <c r="J1328" s="350"/>
      <c r="K1328" s="350"/>
      <c r="L1328" s="350"/>
      <c r="N1328" s="351"/>
    </row>
    <row r="1329" spans="1:14">
      <c r="A1329" s="350"/>
      <c r="B1329" s="350"/>
      <c r="C1329" s="350"/>
      <c r="D1329" s="350"/>
      <c r="E1329" s="350"/>
      <c r="F1329" s="350"/>
      <c r="G1329" s="350"/>
      <c r="H1329" s="350"/>
      <c r="I1329" s="351"/>
      <c r="J1329" s="350"/>
      <c r="K1329" s="350"/>
      <c r="L1329" s="350"/>
      <c r="N1329" s="351"/>
    </row>
    <row r="1330" spans="1:14">
      <c r="A1330" s="350"/>
      <c r="B1330" s="350"/>
      <c r="C1330" s="350"/>
      <c r="D1330" s="350"/>
      <c r="E1330" s="350"/>
      <c r="F1330" s="350"/>
      <c r="G1330" s="350"/>
      <c r="H1330" s="350"/>
      <c r="I1330" s="351"/>
      <c r="J1330" s="350"/>
      <c r="K1330" s="350"/>
      <c r="L1330" s="350"/>
      <c r="N1330" s="351"/>
    </row>
    <row r="1331" spans="1:14">
      <c r="A1331" s="350"/>
      <c r="B1331" s="350"/>
      <c r="C1331" s="350"/>
      <c r="D1331" s="350"/>
      <c r="E1331" s="350"/>
      <c r="F1331" s="350"/>
      <c r="G1331" s="350"/>
      <c r="H1331" s="350"/>
      <c r="I1331" s="351"/>
      <c r="J1331" s="350"/>
      <c r="K1331" s="350"/>
      <c r="L1331" s="350"/>
      <c r="N1331" s="351"/>
    </row>
    <row r="1332" spans="1:14">
      <c r="A1332" s="350"/>
      <c r="B1332" s="350"/>
      <c r="C1332" s="350"/>
      <c r="D1332" s="350"/>
      <c r="E1332" s="350"/>
      <c r="F1332" s="350"/>
      <c r="G1332" s="350"/>
      <c r="H1332" s="350"/>
      <c r="I1332" s="351"/>
      <c r="J1332" s="350"/>
      <c r="K1332" s="350"/>
      <c r="L1332" s="350"/>
      <c r="N1332" s="351"/>
    </row>
    <row r="1333" spans="1:14">
      <c r="A1333" s="350"/>
      <c r="B1333" s="350"/>
      <c r="C1333" s="350"/>
      <c r="D1333" s="350"/>
      <c r="E1333" s="350"/>
      <c r="F1333" s="350"/>
      <c r="G1333" s="350"/>
      <c r="H1333" s="350"/>
      <c r="I1333" s="351"/>
      <c r="J1333" s="350"/>
      <c r="K1333" s="350"/>
      <c r="L1333" s="350"/>
      <c r="N1333" s="351"/>
    </row>
    <row r="1334" spans="1:14">
      <c r="A1334" s="350"/>
      <c r="B1334" s="350"/>
      <c r="C1334" s="350"/>
      <c r="D1334" s="350"/>
      <c r="E1334" s="350"/>
      <c r="F1334" s="350"/>
      <c r="G1334" s="350"/>
      <c r="H1334" s="350"/>
      <c r="I1334" s="351"/>
      <c r="J1334" s="350"/>
      <c r="K1334" s="350"/>
      <c r="L1334" s="350"/>
      <c r="N1334" s="351"/>
    </row>
    <row r="1335" spans="1:14">
      <c r="A1335" s="350"/>
      <c r="B1335" s="350"/>
      <c r="C1335" s="350"/>
      <c r="D1335" s="350"/>
      <c r="E1335" s="350"/>
      <c r="F1335" s="350"/>
      <c r="G1335" s="350"/>
      <c r="H1335" s="350"/>
      <c r="I1335" s="351"/>
      <c r="J1335" s="350"/>
      <c r="K1335" s="350"/>
      <c r="L1335" s="350"/>
      <c r="N1335" s="351"/>
    </row>
    <row r="1336" spans="1:14">
      <c r="A1336" s="350"/>
      <c r="B1336" s="350"/>
      <c r="C1336" s="350"/>
      <c r="D1336" s="350"/>
      <c r="E1336" s="350"/>
      <c r="F1336" s="350"/>
      <c r="G1336" s="350"/>
      <c r="H1336" s="350"/>
      <c r="I1336" s="351"/>
      <c r="J1336" s="350"/>
      <c r="K1336" s="350"/>
      <c r="L1336" s="350"/>
      <c r="N1336" s="351"/>
    </row>
    <row r="1337" spans="1:14">
      <c r="A1337" s="350"/>
      <c r="B1337" s="350"/>
      <c r="C1337" s="350"/>
      <c r="D1337" s="350"/>
      <c r="E1337" s="350"/>
      <c r="F1337" s="350"/>
      <c r="G1337" s="350"/>
      <c r="H1337" s="350"/>
      <c r="I1337" s="351"/>
      <c r="J1337" s="350"/>
      <c r="K1337" s="350"/>
      <c r="L1337" s="350"/>
      <c r="N1337" s="351"/>
    </row>
    <row r="1338" spans="1:14">
      <c r="A1338" s="350"/>
      <c r="B1338" s="350"/>
      <c r="C1338" s="350"/>
      <c r="D1338" s="350"/>
      <c r="E1338" s="350"/>
      <c r="F1338" s="350"/>
      <c r="G1338" s="350"/>
      <c r="H1338" s="350"/>
      <c r="I1338" s="351"/>
      <c r="J1338" s="350"/>
      <c r="K1338" s="350"/>
      <c r="L1338" s="350"/>
      <c r="N1338" s="351"/>
    </row>
    <row r="1339" spans="1:14">
      <c r="A1339" s="350"/>
      <c r="B1339" s="350"/>
      <c r="C1339" s="350"/>
      <c r="D1339" s="350"/>
      <c r="E1339" s="350"/>
      <c r="F1339" s="350"/>
      <c r="G1339" s="350"/>
      <c r="H1339" s="350"/>
      <c r="I1339" s="351"/>
      <c r="J1339" s="350"/>
      <c r="K1339" s="350"/>
      <c r="L1339" s="350"/>
      <c r="N1339" s="351"/>
    </row>
    <row r="1340" spans="1:14">
      <c r="A1340" s="350"/>
      <c r="B1340" s="350"/>
      <c r="C1340" s="350"/>
      <c r="D1340" s="350"/>
      <c r="E1340" s="350"/>
      <c r="F1340" s="350"/>
      <c r="G1340" s="350"/>
      <c r="H1340" s="350"/>
      <c r="I1340" s="351"/>
      <c r="J1340" s="350"/>
      <c r="K1340" s="350"/>
      <c r="L1340" s="350"/>
      <c r="N1340" s="351"/>
    </row>
    <row r="1341" spans="1:14">
      <c r="A1341" s="350"/>
      <c r="B1341" s="350"/>
      <c r="C1341" s="350"/>
      <c r="D1341" s="350"/>
      <c r="E1341" s="350"/>
      <c r="F1341" s="350"/>
      <c r="G1341" s="350"/>
      <c r="H1341" s="350"/>
      <c r="I1341" s="351"/>
      <c r="J1341" s="350"/>
      <c r="K1341" s="350"/>
      <c r="L1341" s="350"/>
      <c r="N1341" s="351"/>
    </row>
    <row r="1342" spans="1:14">
      <c r="A1342" s="350"/>
      <c r="B1342" s="350"/>
      <c r="C1342" s="350"/>
      <c r="D1342" s="350"/>
      <c r="E1342" s="350"/>
      <c r="F1342" s="350"/>
      <c r="G1342" s="350"/>
      <c r="H1342" s="350"/>
      <c r="I1342" s="351"/>
      <c r="J1342" s="350"/>
      <c r="K1342" s="350"/>
      <c r="L1342" s="350"/>
      <c r="N1342" s="351"/>
    </row>
    <row r="1343" spans="1:14">
      <c r="A1343" s="350"/>
      <c r="B1343" s="350"/>
      <c r="C1343" s="350"/>
      <c r="D1343" s="350"/>
      <c r="E1343" s="350"/>
      <c r="F1343" s="350"/>
      <c r="G1343" s="350"/>
      <c r="H1343" s="350"/>
      <c r="I1343" s="351"/>
      <c r="J1343" s="350"/>
      <c r="K1343" s="350"/>
      <c r="L1343" s="350"/>
      <c r="N1343" s="351"/>
    </row>
    <row r="1344" spans="1:14">
      <c r="A1344" s="350"/>
      <c r="B1344" s="350"/>
      <c r="C1344" s="350"/>
      <c r="D1344" s="350"/>
      <c r="E1344" s="350"/>
      <c r="F1344" s="350"/>
      <c r="G1344" s="350"/>
      <c r="H1344" s="350"/>
      <c r="I1344" s="351"/>
      <c r="J1344" s="350"/>
      <c r="K1344" s="350"/>
      <c r="L1344" s="350"/>
      <c r="N1344" s="351"/>
    </row>
    <row r="1345" spans="1:14">
      <c r="A1345" s="350"/>
      <c r="B1345" s="350"/>
      <c r="C1345" s="350"/>
      <c r="D1345" s="350"/>
      <c r="E1345" s="350"/>
      <c r="F1345" s="350"/>
      <c r="G1345" s="350"/>
      <c r="H1345" s="350"/>
      <c r="I1345" s="351"/>
      <c r="J1345" s="350"/>
      <c r="K1345" s="350"/>
      <c r="L1345" s="350"/>
      <c r="N1345" s="351"/>
    </row>
    <row r="1346" spans="1:14">
      <c r="A1346" s="350"/>
      <c r="B1346" s="350"/>
      <c r="C1346" s="350"/>
      <c r="D1346" s="350"/>
      <c r="E1346" s="350"/>
      <c r="F1346" s="350"/>
      <c r="G1346" s="350"/>
      <c r="H1346" s="350"/>
      <c r="I1346" s="351"/>
      <c r="J1346" s="350"/>
      <c r="K1346" s="350"/>
      <c r="L1346" s="350"/>
      <c r="N1346" s="351"/>
    </row>
    <row r="1347" spans="1:14">
      <c r="A1347" s="350"/>
      <c r="B1347" s="350"/>
      <c r="C1347" s="350"/>
      <c r="D1347" s="350"/>
      <c r="E1347" s="350"/>
      <c r="F1347" s="350"/>
      <c r="G1347" s="350"/>
      <c r="H1347" s="350"/>
      <c r="I1347" s="351"/>
      <c r="J1347" s="350"/>
      <c r="K1347" s="350"/>
      <c r="L1347" s="350"/>
      <c r="N1347" s="351"/>
    </row>
    <row r="1348" spans="1:14">
      <c r="A1348" s="350"/>
      <c r="B1348" s="350"/>
      <c r="C1348" s="350"/>
      <c r="D1348" s="350"/>
      <c r="E1348" s="350"/>
      <c r="F1348" s="350"/>
      <c r="G1348" s="350"/>
      <c r="H1348" s="350"/>
      <c r="I1348" s="351"/>
      <c r="J1348" s="350"/>
      <c r="K1348" s="350"/>
      <c r="L1348" s="350"/>
      <c r="N1348" s="351"/>
    </row>
    <row r="1349" spans="1:14">
      <c r="A1349" s="350"/>
      <c r="B1349" s="350"/>
      <c r="C1349" s="350"/>
      <c r="D1349" s="350"/>
      <c r="E1349" s="350"/>
      <c r="F1349" s="350"/>
      <c r="G1349" s="350"/>
      <c r="H1349" s="350"/>
      <c r="I1349" s="351"/>
      <c r="J1349" s="350"/>
      <c r="K1349" s="350"/>
      <c r="L1349" s="350"/>
      <c r="N1349" s="351"/>
    </row>
    <row r="1350" spans="1:14">
      <c r="A1350" s="350"/>
      <c r="B1350" s="350"/>
      <c r="C1350" s="350"/>
      <c r="D1350" s="350"/>
      <c r="E1350" s="350"/>
      <c r="F1350" s="350"/>
      <c r="G1350" s="350"/>
      <c r="H1350" s="350"/>
      <c r="I1350" s="351"/>
      <c r="J1350" s="350"/>
      <c r="K1350" s="350"/>
      <c r="L1350" s="350"/>
      <c r="N1350" s="351"/>
    </row>
    <row r="1351" spans="1:14">
      <c r="A1351" s="350"/>
      <c r="B1351" s="350"/>
      <c r="C1351" s="350"/>
      <c r="D1351" s="350"/>
      <c r="E1351" s="350"/>
      <c r="F1351" s="350"/>
      <c r="G1351" s="350"/>
      <c r="H1351" s="350"/>
      <c r="I1351" s="351"/>
      <c r="J1351" s="350"/>
      <c r="K1351" s="350"/>
      <c r="L1351" s="350"/>
      <c r="N1351" s="351"/>
    </row>
    <row r="1352" spans="1:14">
      <c r="A1352" s="350"/>
      <c r="B1352" s="350"/>
      <c r="C1352" s="350"/>
      <c r="D1352" s="350"/>
      <c r="E1352" s="350"/>
      <c r="F1352" s="350"/>
      <c r="G1352" s="350"/>
      <c r="H1352" s="350"/>
      <c r="I1352" s="351"/>
      <c r="J1352" s="350"/>
      <c r="K1352" s="350"/>
      <c r="L1352" s="350"/>
      <c r="N1352" s="351"/>
    </row>
    <row r="1353" spans="1:14">
      <c r="A1353" s="350"/>
      <c r="B1353" s="350"/>
      <c r="C1353" s="350"/>
      <c r="D1353" s="350"/>
      <c r="E1353" s="350"/>
      <c r="F1353" s="350"/>
      <c r="G1353" s="350"/>
      <c r="H1353" s="350"/>
      <c r="I1353" s="351"/>
      <c r="J1353" s="350"/>
      <c r="K1353" s="350"/>
      <c r="L1353" s="350"/>
      <c r="N1353" s="351"/>
    </row>
    <row r="1354" spans="1:14">
      <c r="A1354" s="350"/>
      <c r="B1354" s="350"/>
      <c r="C1354" s="350"/>
      <c r="D1354" s="350"/>
      <c r="E1354" s="350"/>
      <c r="F1354" s="350"/>
      <c r="G1354" s="350"/>
      <c r="H1354" s="350"/>
      <c r="I1354" s="351"/>
      <c r="J1354" s="350"/>
      <c r="K1354" s="350"/>
      <c r="L1354" s="350"/>
      <c r="N1354" s="351"/>
    </row>
    <row r="1355" spans="1:14">
      <c r="A1355" s="350"/>
      <c r="B1355" s="350"/>
      <c r="C1355" s="350"/>
      <c r="D1355" s="350"/>
      <c r="E1355" s="350"/>
      <c r="F1355" s="350"/>
      <c r="G1355" s="350"/>
      <c r="H1355" s="350"/>
      <c r="I1355" s="351"/>
      <c r="J1355" s="350"/>
      <c r="K1355" s="350"/>
      <c r="L1355" s="350"/>
      <c r="N1355" s="351"/>
    </row>
    <row r="1356" spans="1:14">
      <c r="A1356" s="350"/>
      <c r="B1356" s="350"/>
      <c r="C1356" s="350"/>
      <c r="D1356" s="350"/>
      <c r="E1356" s="350"/>
      <c r="F1356" s="350"/>
      <c r="G1356" s="350"/>
      <c r="H1356" s="350"/>
      <c r="I1356" s="351"/>
      <c r="J1356" s="350"/>
      <c r="K1356" s="350"/>
      <c r="L1356" s="350"/>
      <c r="N1356" s="351"/>
    </row>
    <row r="1357" spans="1:14">
      <c r="A1357" s="350"/>
      <c r="B1357" s="350"/>
      <c r="C1357" s="350"/>
      <c r="D1357" s="350"/>
      <c r="E1357" s="350"/>
      <c r="F1357" s="350"/>
      <c r="G1357" s="350"/>
      <c r="H1357" s="350"/>
      <c r="I1357" s="351"/>
      <c r="J1357" s="350"/>
      <c r="K1357" s="350"/>
      <c r="L1357" s="350"/>
      <c r="N1357" s="351"/>
    </row>
    <row r="1358" spans="1:14">
      <c r="A1358" s="350"/>
      <c r="B1358" s="350"/>
      <c r="C1358" s="350"/>
      <c r="D1358" s="350"/>
      <c r="E1358" s="350"/>
      <c r="F1358" s="350"/>
      <c r="G1358" s="350"/>
      <c r="H1358" s="350"/>
      <c r="I1358" s="351"/>
      <c r="J1358" s="350"/>
      <c r="K1358" s="350"/>
      <c r="L1358" s="350"/>
      <c r="N1358" s="351"/>
    </row>
    <row r="1359" spans="1:14">
      <c r="A1359" s="350"/>
      <c r="B1359" s="350"/>
      <c r="C1359" s="350"/>
      <c r="D1359" s="350"/>
      <c r="E1359" s="350"/>
      <c r="F1359" s="350"/>
      <c r="G1359" s="350"/>
      <c r="H1359" s="350"/>
      <c r="I1359" s="351"/>
      <c r="J1359" s="350"/>
      <c r="K1359" s="350"/>
      <c r="L1359" s="350"/>
      <c r="N1359" s="351"/>
    </row>
    <row r="1360" spans="1:14">
      <c r="A1360" s="350"/>
      <c r="B1360" s="350"/>
      <c r="C1360" s="350"/>
      <c r="D1360" s="350"/>
      <c r="E1360" s="350"/>
      <c r="F1360" s="350"/>
      <c r="G1360" s="350"/>
      <c r="H1360" s="350"/>
      <c r="I1360" s="351"/>
      <c r="J1360" s="350"/>
      <c r="K1360" s="350"/>
      <c r="L1360" s="350"/>
      <c r="N1360" s="351"/>
    </row>
    <row r="1361" spans="1:14">
      <c r="A1361" s="350"/>
      <c r="B1361" s="350"/>
      <c r="C1361" s="350"/>
      <c r="D1361" s="350"/>
      <c r="E1361" s="350"/>
      <c r="F1361" s="350"/>
      <c r="G1361" s="350"/>
      <c r="H1361" s="350"/>
      <c r="I1361" s="351"/>
      <c r="J1361" s="350"/>
      <c r="K1361" s="350"/>
      <c r="L1361" s="350"/>
      <c r="N1361" s="351"/>
    </row>
    <row r="1362" spans="1:14">
      <c r="A1362" s="350"/>
      <c r="B1362" s="350"/>
      <c r="C1362" s="350"/>
      <c r="D1362" s="350"/>
      <c r="E1362" s="350"/>
      <c r="F1362" s="350"/>
      <c r="G1362" s="350"/>
      <c r="H1362" s="350"/>
      <c r="I1362" s="351"/>
      <c r="J1362" s="350"/>
      <c r="K1362" s="350"/>
      <c r="L1362" s="350"/>
      <c r="N1362" s="351"/>
    </row>
    <row r="1363" spans="1:14">
      <c r="A1363" s="350"/>
      <c r="B1363" s="350"/>
      <c r="C1363" s="350"/>
      <c r="D1363" s="350"/>
      <c r="E1363" s="350"/>
      <c r="F1363" s="350"/>
      <c r="G1363" s="350"/>
      <c r="H1363" s="350"/>
      <c r="I1363" s="351"/>
      <c r="J1363" s="350"/>
      <c r="K1363" s="350"/>
      <c r="L1363" s="350"/>
      <c r="N1363" s="351"/>
    </row>
    <row r="1364" spans="1:14">
      <c r="A1364" s="350"/>
      <c r="B1364" s="350"/>
      <c r="C1364" s="350"/>
      <c r="D1364" s="350"/>
      <c r="E1364" s="350"/>
      <c r="F1364" s="350"/>
      <c r="G1364" s="350"/>
      <c r="H1364" s="350"/>
      <c r="I1364" s="351"/>
      <c r="J1364" s="350"/>
      <c r="K1364" s="350"/>
      <c r="L1364" s="350"/>
      <c r="N1364" s="351"/>
    </row>
    <row r="1365" spans="1:14">
      <c r="A1365" s="350"/>
      <c r="B1365" s="350"/>
      <c r="C1365" s="350"/>
      <c r="D1365" s="350"/>
      <c r="E1365" s="350"/>
      <c r="F1365" s="350"/>
      <c r="G1365" s="350"/>
      <c r="H1365" s="350"/>
      <c r="I1365" s="351"/>
      <c r="J1365" s="350"/>
      <c r="K1365" s="350"/>
      <c r="L1365" s="350"/>
      <c r="N1365" s="351"/>
    </row>
    <row r="1366" spans="1:14">
      <c r="A1366" s="350"/>
      <c r="B1366" s="350"/>
      <c r="C1366" s="350"/>
      <c r="D1366" s="350"/>
      <c r="E1366" s="350"/>
      <c r="F1366" s="350"/>
      <c r="G1366" s="350"/>
      <c r="H1366" s="350"/>
      <c r="I1366" s="351"/>
      <c r="J1366" s="350"/>
      <c r="K1366" s="350"/>
      <c r="L1366" s="350"/>
      <c r="N1366" s="351"/>
    </row>
    <row r="1367" spans="1:14">
      <c r="A1367" s="350"/>
      <c r="B1367" s="350"/>
      <c r="C1367" s="350"/>
      <c r="D1367" s="350"/>
      <c r="E1367" s="350"/>
      <c r="F1367" s="350"/>
      <c r="G1367" s="350"/>
      <c r="H1367" s="350"/>
      <c r="I1367" s="351"/>
      <c r="J1367" s="350"/>
      <c r="K1367" s="350"/>
      <c r="L1367" s="350"/>
      <c r="N1367" s="351"/>
    </row>
    <row r="1368" spans="1:14">
      <c r="A1368" s="350"/>
      <c r="B1368" s="350"/>
      <c r="C1368" s="350"/>
      <c r="D1368" s="350"/>
      <c r="E1368" s="350"/>
      <c r="F1368" s="350"/>
      <c r="G1368" s="350"/>
      <c r="H1368" s="350"/>
      <c r="I1368" s="351"/>
      <c r="J1368" s="350"/>
      <c r="K1368" s="350"/>
      <c r="L1368" s="350"/>
      <c r="N1368" s="351"/>
    </row>
    <row r="1369" spans="1:14">
      <c r="A1369" s="350"/>
      <c r="B1369" s="350"/>
      <c r="C1369" s="350"/>
      <c r="D1369" s="350"/>
      <c r="E1369" s="350"/>
      <c r="F1369" s="350"/>
      <c r="G1369" s="350"/>
      <c r="H1369" s="350"/>
      <c r="I1369" s="351"/>
      <c r="J1369" s="350"/>
      <c r="K1369" s="350"/>
      <c r="L1369" s="350"/>
      <c r="N1369" s="351"/>
    </row>
    <row r="1370" spans="1:14">
      <c r="A1370" s="350"/>
      <c r="B1370" s="350"/>
      <c r="C1370" s="350"/>
      <c r="D1370" s="350"/>
      <c r="E1370" s="350"/>
      <c r="F1370" s="350"/>
      <c r="G1370" s="350"/>
      <c r="H1370" s="350"/>
      <c r="I1370" s="351"/>
      <c r="J1370" s="350"/>
      <c r="K1370" s="350"/>
      <c r="L1370" s="350"/>
      <c r="N1370" s="351"/>
    </row>
    <row r="1371" spans="1:14">
      <c r="A1371" s="350"/>
      <c r="B1371" s="350"/>
      <c r="C1371" s="350"/>
      <c r="D1371" s="350"/>
      <c r="E1371" s="350"/>
      <c r="F1371" s="350"/>
      <c r="G1371" s="350"/>
      <c r="H1371" s="350"/>
      <c r="I1371" s="351"/>
      <c r="J1371" s="350"/>
      <c r="K1371" s="350"/>
      <c r="L1371" s="350"/>
      <c r="N1371" s="351"/>
    </row>
    <row r="1372" spans="1:14">
      <c r="A1372" s="350"/>
      <c r="B1372" s="350"/>
      <c r="C1372" s="350"/>
      <c r="D1372" s="350"/>
      <c r="E1372" s="350"/>
      <c r="F1372" s="350"/>
      <c r="G1372" s="350"/>
      <c r="H1372" s="350"/>
      <c r="I1372" s="351"/>
      <c r="J1372" s="350"/>
      <c r="K1372" s="350"/>
      <c r="L1372" s="350"/>
      <c r="N1372" s="351"/>
    </row>
    <row r="1373" spans="1:14">
      <c r="A1373" s="350"/>
      <c r="B1373" s="350"/>
      <c r="C1373" s="350"/>
      <c r="D1373" s="350"/>
      <c r="E1373" s="350"/>
      <c r="F1373" s="350"/>
      <c r="G1373" s="350"/>
      <c r="H1373" s="350"/>
      <c r="I1373" s="351"/>
      <c r="J1373" s="350"/>
      <c r="K1373" s="350"/>
      <c r="L1373" s="350"/>
      <c r="N1373" s="351"/>
    </row>
    <row r="1374" spans="1:14">
      <c r="A1374" s="350"/>
      <c r="B1374" s="350"/>
      <c r="C1374" s="350"/>
      <c r="D1374" s="350"/>
      <c r="E1374" s="350"/>
      <c r="F1374" s="350"/>
      <c r="G1374" s="350"/>
      <c r="H1374" s="350"/>
      <c r="I1374" s="351"/>
      <c r="J1374" s="350"/>
      <c r="K1374" s="350"/>
      <c r="L1374" s="350"/>
      <c r="N1374" s="351"/>
    </row>
    <row r="1375" spans="1:14">
      <c r="A1375" s="350"/>
      <c r="B1375" s="350"/>
      <c r="C1375" s="350"/>
      <c r="D1375" s="350"/>
      <c r="E1375" s="350"/>
      <c r="F1375" s="350"/>
      <c r="G1375" s="350"/>
      <c r="H1375" s="350"/>
      <c r="I1375" s="351"/>
      <c r="J1375" s="350"/>
      <c r="K1375" s="350"/>
      <c r="L1375" s="350"/>
      <c r="N1375" s="351"/>
    </row>
    <row r="1376" spans="1:14">
      <c r="A1376" s="350"/>
      <c r="B1376" s="350"/>
      <c r="C1376" s="350"/>
      <c r="D1376" s="350"/>
      <c r="E1376" s="350"/>
      <c r="F1376" s="350"/>
      <c r="G1376" s="350"/>
      <c r="H1376" s="350"/>
      <c r="I1376" s="351"/>
      <c r="J1376" s="350"/>
      <c r="K1376" s="350"/>
      <c r="L1376" s="350"/>
      <c r="N1376" s="351"/>
    </row>
    <row r="1377" spans="1:14">
      <c r="A1377" s="350"/>
      <c r="B1377" s="350"/>
      <c r="C1377" s="350"/>
      <c r="D1377" s="350"/>
      <c r="E1377" s="350"/>
      <c r="F1377" s="350"/>
      <c r="G1377" s="350"/>
      <c r="H1377" s="350"/>
      <c r="I1377" s="351"/>
      <c r="J1377" s="350"/>
      <c r="K1377" s="350"/>
      <c r="L1377" s="350"/>
      <c r="N1377" s="351"/>
    </row>
    <row r="1378" spans="1:14">
      <c r="A1378" s="350"/>
      <c r="B1378" s="350"/>
      <c r="C1378" s="350"/>
      <c r="D1378" s="350"/>
      <c r="E1378" s="350"/>
      <c r="F1378" s="350"/>
      <c r="G1378" s="350"/>
      <c r="H1378" s="350"/>
      <c r="I1378" s="351"/>
      <c r="J1378" s="350"/>
      <c r="K1378" s="350"/>
      <c r="L1378" s="350"/>
      <c r="N1378" s="351"/>
    </row>
    <row r="1379" spans="1:14">
      <c r="A1379" s="350"/>
      <c r="B1379" s="350"/>
      <c r="C1379" s="350"/>
      <c r="D1379" s="350"/>
      <c r="E1379" s="350"/>
      <c r="F1379" s="350"/>
      <c r="G1379" s="350"/>
      <c r="H1379" s="350"/>
      <c r="I1379" s="351"/>
      <c r="J1379" s="350"/>
      <c r="K1379" s="350"/>
      <c r="L1379" s="350"/>
      <c r="N1379" s="351"/>
    </row>
    <row r="1380" spans="1:14">
      <c r="A1380" s="350"/>
      <c r="B1380" s="350"/>
      <c r="C1380" s="350"/>
      <c r="D1380" s="350"/>
      <c r="E1380" s="350"/>
      <c r="F1380" s="350"/>
      <c r="G1380" s="350"/>
      <c r="H1380" s="350"/>
      <c r="I1380" s="351"/>
      <c r="J1380" s="350"/>
      <c r="K1380" s="350"/>
      <c r="L1380" s="350"/>
      <c r="N1380" s="351"/>
    </row>
    <row r="1381" spans="1:14">
      <c r="A1381" s="350"/>
      <c r="B1381" s="350"/>
      <c r="C1381" s="350"/>
      <c r="D1381" s="350"/>
      <c r="E1381" s="350"/>
      <c r="F1381" s="350"/>
      <c r="G1381" s="350"/>
      <c r="H1381" s="350"/>
      <c r="I1381" s="351"/>
      <c r="J1381" s="350"/>
      <c r="K1381" s="350"/>
      <c r="L1381" s="350"/>
      <c r="N1381" s="351"/>
    </row>
    <row r="1382" spans="1:14">
      <c r="A1382" s="350"/>
      <c r="B1382" s="350"/>
      <c r="C1382" s="350"/>
      <c r="D1382" s="350"/>
      <c r="E1382" s="350"/>
      <c r="F1382" s="350"/>
      <c r="G1382" s="350"/>
      <c r="H1382" s="350"/>
      <c r="I1382" s="351"/>
      <c r="J1382" s="350"/>
      <c r="K1382" s="350"/>
      <c r="L1382" s="350"/>
      <c r="N1382" s="351"/>
    </row>
    <row r="1383" spans="1:14">
      <c r="A1383" s="350"/>
      <c r="B1383" s="350"/>
      <c r="C1383" s="350"/>
      <c r="D1383" s="350"/>
      <c r="E1383" s="350"/>
      <c r="F1383" s="350"/>
      <c r="G1383" s="350"/>
      <c r="H1383" s="350"/>
      <c r="I1383" s="351"/>
      <c r="J1383" s="350"/>
      <c r="K1383" s="350"/>
      <c r="L1383" s="350"/>
      <c r="N1383" s="351"/>
    </row>
    <row r="1384" spans="1:14">
      <c r="A1384" s="350"/>
      <c r="B1384" s="350"/>
      <c r="C1384" s="350"/>
      <c r="D1384" s="350"/>
      <c r="E1384" s="350"/>
      <c r="F1384" s="350"/>
      <c r="G1384" s="350"/>
      <c r="H1384" s="350"/>
      <c r="I1384" s="351"/>
      <c r="J1384" s="350"/>
      <c r="K1384" s="350"/>
      <c r="L1384" s="350"/>
      <c r="N1384" s="351"/>
    </row>
    <row r="1385" spans="1:14">
      <c r="A1385" s="350"/>
      <c r="B1385" s="350"/>
      <c r="C1385" s="350"/>
      <c r="D1385" s="350"/>
      <c r="E1385" s="350"/>
      <c r="F1385" s="350"/>
      <c r="G1385" s="350"/>
      <c r="H1385" s="350"/>
      <c r="I1385" s="351"/>
      <c r="J1385" s="350"/>
      <c r="K1385" s="350"/>
      <c r="L1385" s="350"/>
      <c r="N1385" s="351"/>
    </row>
    <row r="1386" spans="1:14">
      <c r="A1386" s="350"/>
      <c r="B1386" s="350"/>
      <c r="C1386" s="350"/>
      <c r="D1386" s="350"/>
      <c r="E1386" s="350"/>
      <c r="F1386" s="350"/>
      <c r="G1386" s="350"/>
      <c r="H1386" s="350"/>
      <c r="I1386" s="351"/>
      <c r="J1386" s="350"/>
      <c r="K1386" s="350"/>
      <c r="L1386" s="350"/>
      <c r="N1386" s="351"/>
    </row>
    <row r="1387" spans="1:14">
      <c r="A1387" s="350"/>
      <c r="B1387" s="350"/>
      <c r="C1387" s="350"/>
      <c r="D1387" s="350"/>
      <c r="E1387" s="350"/>
      <c r="F1387" s="350"/>
      <c r="G1387" s="350"/>
      <c r="H1387" s="350"/>
      <c r="I1387" s="351"/>
      <c r="J1387" s="350"/>
      <c r="K1387" s="350"/>
      <c r="L1387" s="350"/>
      <c r="N1387" s="351"/>
    </row>
    <row r="1388" spans="1:14">
      <c r="A1388" s="350"/>
      <c r="B1388" s="350"/>
      <c r="C1388" s="350"/>
      <c r="D1388" s="350"/>
      <c r="E1388" s="350"/>
      <c r="F1388" s="350"/>
      <c r="G1388" s="350"/>
      <c r="H1388" s="350"/>
      <c r="I1388" s="351"/>
      <c r="J1388" s="350"/>
      <c r="K1388" s="350"/>
      <c r="L1388" s="350"/>
      <c r="N1388" s="351"/>
    </row>
    <row r="1389" spans="1:14">
      <c r="A1389" s="350"/>
      <c r="B1389" s="350"/>
      <c r="C1389" s="350"/>
      <c r="D1389" s="350"/>
      <c r="E1389" s="350"/>
      <c r="F1389" s="350"/>
      <c r="G1389" s="350"/>
      <c r="H1389" s="350"/>
      <c r="I1389" s="351"/>
      <c r="J1389" s="350"/>
      <c r="K1389" s="350"/>
      <c r="L1389" s="350"/>
      <c r="N1389" s="351"/>
    </row>
    <row r="1390" spans="1:14">
      <c r="A1390" s="350"/>
      <c r="B1390" s="350"/>
      <c r="C1390" s="350"/>
      <c r="D1390" s="350"/>
      <c r="E1390" s="350"/>
      <c r="F1390" s="350"/>
      <c r="G1390" s="350"/>
      <c r="H1390" s="350"/>
      <c r="I1390" s="351"/>
      <c r="J1390" s="350"/>
      <c r="K1390" s="350"/>
      <c r="L1390" s="350"/>
      <c r="N1390" s="351"/>
    </row>
    <row r="1391" spans="1:14">
      <c r="A1391" s="350"/>
      <c r="B1391" s="350"/>
      <c r="C1391" s="350"/>
      <c r="D1391" s="350"/>
      <c r="E1391" s="350"/>
      <c r="F1391" s="350"/>
      <c r="G1391" s="350"/>
      <c r="H1391" s="350"/>
      <c r="I1391" s="351"/>
      <c r="J1391" s="350"/>
      <c r="K1391" s="350"/>
      <c r="L1391" s="350"/>
      <c r="N1391" s="351"/>
    </row>
    <row r="1392" spans="1:14">
      <c r="A1392" s="350"/>
      <c r="B1392" s="350"/>
      <c r="C1392" s="350"/>
      <c r="D1392" s="350"/>
      <c r="E1392" s="350"/>
      <c r="F1392" s="350"/>
      <c r="G1392" s="350"/>
      <c r="H1392" s="350"/>
      <c r="I1392" s="351"/>
      <c r="J1392" s="350"/>
      <c r="K1392" s="350"/>
      <c r="L1392" s="350"/>
      <c r="N1392" s="351"/>
    </row>
    <row r="1393" spans="1:14">
      <c r="A1393" s="350"/>
      <c r="B1393" s="350"/>
      <c r="C1393" s="350"/>
      <c r="D1393" s="350"/>
      <c r="E1393" s="350"/>
      <c r="F1393" s="350"/>
      <c r="G1393" s="350"/>
      <c r="H1393" s="350"/>
      <c r="I1393" s="351"/>
      <c r="J1393" s="350"/>
      <c r="K1393" s="350"/>
      <c r="L1393" s="350"/>
      <c r="N1393" s="351"/>
    </row>
    <row r="1394" spans="1:14">
      <c r="A1394" s="350"/>
      <c r="B1394" s="350"/>
      <c r="C1394" s="350"/>
      <c r="D1394" s="350"/>
      <c r="E1394" s="350"/>
      <c r="F1394" s="350"/>
      <c r="G1394" s="350"/>
      <c r="H1394" s="350"/>
      <c r="I1394" s="351"/>
      <c r="J1394" s="350"/>
      <c r="K1394" s="350"/>
      <c r="L1394" s="350"/>
      <c r="N1394" s="351"/>
    </row>
    <row r="1395" spans="1:14">
      <c r="A1395" s="350"/>
      <c r="B1395" s="350"/>
      <c r="C1395" s="350"/>
      <c r="D1395" s="350"/>
      <c r="E1395" s="350"/>
      <c r="F1395" s="350"/>
      <c r="G1395" s="350"/>
      <c r="H1395" s="350"/>
      <c r="I1395" s="351"/>
      <c r="J1395" s="350"/>
      <c r="K1395" s="350"/>
      <c r="L1395" s="350"/>
      <c r="N1395" s="351"/>
    </row>
    <row r="1396" spans="1:14">
      <c r="A1396" s="350"/>
      <c r="B1396" s="350"/>
      <c r="C1396" s="350"/>
      <c r="D1396" s="350"/>
      <c r="E1396" s="350"/>
      <c r="F1396" s="350"/>
      <c r="G1396" s="350"/>
      <c r="H1396" s="350"/>
      <c r="I1396" s="351"/>
      <c r="J1396" s="350"/>
      <c r="K1396" s="350"/>
      <c r="L1396" s="350"/>
      <c r="N1396" s="351"/>
    </row>
    <row r="1397" spans="1:14">
      <c r="A1397" s="350"/>
      <c r="B1397" s="350"/>
      <c r="C1397" s="350"/>
      <c r="D1397" s="350"/>
      <c r="E1397" s="350"/>
      <c r="F1397" s="350"/>
      <c r="G1397" s="350"/>
      <c r="H1397" s="350"/>
      <c r="I1397" s="351"/>
      <c r="J1397" s="350"/>
      <c r="K1397" s="350"/>
      <c r="L1397" s="350"/>
      <c r="N1397" s="351"/>
    </row>
    <row r="1398" spans="1:14">
      <c r="A1398" s="350"/>
      <c r="B1398" s="350"/>
      <c r="C1398" s="350"/>
      <c r="D1398" s="350"/>
      <c r="E1398" s="350"/>
      <c r="F1398" s="350"/>
      <c r="G1398" s="350"/>
      <c r="H1398" s="350"/>
      <c r="I1398" s="351"/>
      <c r="J1398" s="350"/>
      <c r="K1398" s="350"/>
      <c r="L1398" s="350"/>
      <c r="N1398" s="351"/>
    </row>
    <row r="1399" spans="1:14">
      <c r="A1399" s="350"/>
      <c r="B1399" s="350"/>
      <c r="C1399" s="350"/>
      <c r="D1399" s="350"/>
      <c r="E1399" s="350"/>
      <c r="F1399" s="350"/>
      <c r="G1399" s="350"/>
      <c r="H1399" s="350"/>
      <c r="I1399" s="351"/>
      <c r="J1399" s="350"/>
      <c r="K1399" s="350"/>
      <c r="L1399" s="350"/>
      <c r="N1399" s="351"/>
    </row>
    <row r="1400" spans="1:14">
      <c r="A1400" s="350"/>
      <c r="B1400" s="350"/>
      <c r="C1400" s="350"/>
      <c r="D1400" s="350"/>
      <c r="E1400" s="350"/>
      <c r="F1400" s="350"/>
      <c r="G1400" s="350"/>
      <c r="H1400" s="350"/>
      <c r="I1400" s="351"/>
      <c r="J1400" s="350"/>
      <c r="K1400" s="350"/>
      <c r="L1400" s="350"/>
      <c r="N1400" s="351"/>
    </row>
    <row r="1401" spans="1:14">
      <c r="A1401" s="350"/>
      <c r="B1401" s="350"/>
      <c r="C1401" s="350"/>
      <c r="D1401" s="350"/>
      <c r="E1401" s="350"/>
      <c r="F1401" s="350"/>
      <c r="G1401" s="350"/>
      <c r="H1401" s="350"/>
      <c r="I1401" s="351"/>
      <c r="J1401" s="350"/>
      <c r="K1401" s="350"/>
      <c r="L1401" s="350"/>
      <c r="N1401" s="351"/>
    </row>
    <row r="1402" spans="1:14">
      <c r="A1402" s="350"/>
      <c r="B1402" s="350"/>
      <c r="C1402" s="350"/>
      <c r="D1402" s="350"/>
      <c r="E1402" s="350"/>
      <c r="F1402" s="350"/>
      <c r="G1402" s="350"/>
      <c r="H1402" s="350"/>
      <c r="I1402" s="351"/>
      <c r="J1402" s="350"/>
      <c r="K1402" s="350"/>
      <c r="L1402" s="350"/>
      <c r="N1402" s="351"/>
    </row>
    <row r="1403" spans="1:14">
      <c r="A1403" s="350"/>
      <c r="B1403" s="350"/>
      <c r="C1403" s="350"/>
      <c r="D1403" s="350"/>
      <c r="E1403" s="350"/>
      <c r="F1403" s="350"/>
      <c r="G1403" s="350"/>
      <c r="H1403" s="350"/>
      <c r="I1403" s="351"/>
      <c r="J1403" s="350"/>
      <c r="K1403" s="350"/>
      <c r="L1403" s="350"/>
      <c r="N1403" s="351"/>
    </row>
    <row r="1404" spans="1:14">
      <c r="A1404" s="350"/>
      <c r="B1404" s="350"/>
      <c r="C1404" s="350"/>
      <c r="D1404" s="350"/>
      <c r="E1404" s="350"/>
      <c r="F1404" s="350"/>
      <c r="G1404" s="350"/>
      <c r="H1404" s="350"/>
      <c r="I1404" s="351"/>
      <c r="J1404" s="350"/>
      <c r="K1404" s="350"/>
      <c r="L1404" s="350"/>
      <c r="N1404" s="351"/>
    </row>
    <row r="1405" spans="1:14">
      <c r="A1405" s="350"/>
      <c r="B1405" s="350"/>
      <c r="C1405" s="350"/>
      <c r="D1405" s="350"/>
      <c r="E1405" s="350"/>
      <c r="F1405" s="350"/>
      <c r="G1405" s="350"/>
      <c r="H1405" s="350"/>
      <c r="I1405" s="351"/>
      <c r="J1405" s="350"/>
      <c r="K1405" s="350"/>
      <c r="L1405" s="350"/>
      <c r="N1405" s="351"/>
    </row>
    <row r="1406" spans="1:14">
      <c r="A1406" s="350"/>
      <c r="B1406" s="350"/>
      <c r="C1406" s="350"/>
      <c r="D1406" s="350"/>
      <c r="E1406" s="350"/>
      <c r="F1406" s="350"/>
      <c r="G1406" s="350"/>
      <c r="H1406" s="350"/>
      <c r="I1406" s="351"/>
      <c r="J1406" s="350"/>
      <c r="K1406" s="350"/>
      <c r="L1406" s="350"/>
      <c r="N1406" s="351"/>
    </row>
    <row r="1407" spans="1:14">
      <c r="A1407" s="350"/>
      <c r="B1407" s="350"/>
      <c r="C1407" s="350"/>
      <c r="D1407" s="350"/>
      <c r="E1407" s="350"/>
      <c r="F1407" s="350"/>
      <c r="G1407" s="350"/>
      <c r="H1407" s="350"/>
      <c r="I1407" s="351"/>
      <c r="J1407" s="350"/>
      <c r="K1407" s="350"/>
      <c r="L1407" s="350"/>
      <c r="N1407" s="351"/>
    </row>
    <row r="1408" spans="1:14">
      <c r="A1408" s="350"/>
      <c r="B1408" s="350"/>
      <c r="C1408" s="350"/>
      <c r="D1408" s="350"/>
      <c r="E1408" s="350"/>
      <c r="F1408" s="350"/>
      <c r="G1408" s="350"/>
      <c r="H1408" s="350"/>
      <c r="I1408" s="351"/>
      <c r="J1408" s="350"/>
      <c r="K1408" s="350"/>
      <c r="L1408" s="350"/>
      <c r="N1408" s="351"/>
    </row>
    <row r="1409" spans="1:14">
      <c r="A1409" s="350"/>
      <c r="B1409" s="350"/>
      <c r="C1409" s="350"/>
      <c r="D1409" s="350"/>
      <c r="E1409" s="350"/>
      <c r="F1409" s="350"/>
      <c r="G1409" s="350"/>
      <c r="H1409" s="350"/>
      <c r="I1409" s="351"/>
      <c r="J1409" s="350"/>
      <c r="K1409" s="350"/>
      <c r="L1409" s="350"/>
      <c r="N1409" s="351"/>
    </row>
    <row r="1410" spans="1:14">
      <c r="A1410" s="350"/>
      <c r="B1410" s="350"/>
      <c r="C1410" s="350"/>
      <c r="D1410" s="350"/>
      <c r="E1410" s="350"/>
      <c r="F1410" s="350"/>
      <c r="G1410" s="350"/>
      <c r="H1410" s="350"/>
      <c r="I1410" s="351"/>
      <c r="J1410" s="350"/>
      <c r="K1410" s="350"/>
      <c r="L1410" s="350"/>
      <c r="N1410" s="351"/>
    </row>
    <row r="1411" spans="1:14">
      <c r="A1411" s="350"/>
      <c r="B1411" s="350"/>
      <c r="C1411" s="350"/>
      <c r="D1411" s="350"/>
      <c r="E1411" s="350"/>
      <c r="F1411" s="350"/>
      <c r="G1411" s="350"/>
      <c r="H1411" s="350"/>
      <c r="I1411" s="351"/>
      <c r="J1411" s="350"/>
      <c r="K1411" s="350"/>
      <c r="L1411" s="350"/>
      <c r="N1411" s="351"/>
    </row>
    <row r="1412" spans="1:14">
      <c r="A1412" s="350"/>
      <c r="B1412" s="350"/>
      <c r="C1412" s="350"/>
      <c r="D1412" s="350"/>
      <c r="E1412" s="350"/>
      <c r="F1412" s="350"/>
      <c r="G1412" s="350"/>
      <c r="H1412" s="350"/>
      <c r="I1412" s="351"/>
      <c r="J1412" s="350"/>
      <c r="K1412" s="350"/>
      <c r="L1412" s="350"/>
      <c r="N1412" s="351"/>
    </row>
    <row r="1413" spans="1:14">
      <c r="A1413" s="350"/>
      <c r="B1413" s="350"/>
      <c r="C1413" s="350"/>
      <c r="D1413" s="350"/>
      <c r="E1413" s="350"/>
      <c r="F1413" s="350"/>
      <c r="G1413" s="350"/>
      <c r="H1413" s="350"/>
      <c r="I1413" s="351"/>
      <c r="J1413" s="350"/>
      <c r="K1413" s="350"/>
      <c r="L1413" s="350"/>
      <c r="N1413" s="351"/>
    </row>
    <row r="1414" spans="1:14">
      <c r="A1414" s="350"/>
      <c r="B1414" s="350"/>
      <c r="C1414" s="350"/>
      <c r="D1414" s="350"/>
      <c r="E1414" s="350"/>
      <c r="F1414" s="350"/>
      <c r="G1414" s="350"/>
      <c r="H1414" s="350"/>
      <c r="I1414" s="351"/>
      <c r="J1414" s="350"/>
      <c r="K1414" s="350"/>
      <c r="L1414" s="350"/>
      <c r="N1414" s="351"/>
    </row>
    <row r="1415" spans="1:14">
      <c r="A1415" s="350"/>
      <c r="B1415" s="350"/>
      <c r="C1415" s="350"/>
      <c r="D1415" s="350"/>
      <c r="E1415" s="350"/>
      <c r="F1415" s="350"/>
      <c r="G1415" s="350"/>
      <c r="H1415" s="350"/>
      <c r="I1415" s="351"/>
      <c r="J1415" s="350"/>
      <c r="K1415" s="350"/>
      <c r="L1415" s="350"/>
      <c r="N1415" s="351"/>
    </row>
    <row r="1416" spans="1:14">
      <c r="A1416" s="350"/>
      <c r="B1416" s="350"/>
      <c r="C1416" s="350"/>
      <c r="D1416" s="350"/>
      <c r="E1416" s="350"/>
      <c r="F1416" s="350"/>
      <c r="G1416" s="350"/>
      <c r="H1416" s="350"/>
      <c r="I1416" s="351"/>
      <c r="J1416" s="350"/>
      <c r="K1416" s="350"/>
      <c r="L1416" s="350"/>
      <c r="N1416" s="351"/>
    </row>
    <row r="1417" spans="1:14">
      <c r="A1417" s="350"/>
      <c r="B1417" s="350"/>
      <c r="C1417" s="350"/>
      <c r="D1417" s="350"/>
      <c r="E1417" s="350"/>
      <c r="F1417" s="350"/>
      <c r="G1417" s="350"/>
      <c r="H1417" s="350"/>
      <c r="I1417" s="351"/>
      <c r="J1417" s="350"/>
      <c r="K1417" s="350"/>
      <c r="L1417" s="350"/>
      <c r="N1417" s="351"/>
    </row>
    <row r="1418" spans="1:14">
      <c r="A1418" s="350"/>
      <c r="B1418" s="350"/>
      <c r="C1418" s="350"/>
      <c r="D1418" s="350"/>
      <c r="E1418" s="350"/>
      <c r="F1418" s="350"/>
      <c r="G1418" s="350"/>
      <c r="H1418" s="350"/>
      <c r="I1418" s="351"/>
      <c r="J1418" s="350"/>
      <c r="K1418" s="350"/>
      <c r="L1418" s="350"/>
      <c r="N1418" s="351"/>
    </row>
    <row r="1419" spans="1:14">
      <c r="A1419" s="350"/>
      <c r="B1419" s="350"/>
      <c r="C1419" s="350"/>
      <c r="D1419" s="350"/>
      <c r="E1419" s="350"/>
      <c r="F1419" s="350"/>
      <c r="G1419" s="350"/>
      <c r="H1419" s="350"/>
      <c r="I1419" s="351"/>
      <c r="J1419" s="350"/>
      <c r="K1419" s="350"/>
      <c r="L1419" s="350"/>
      <c r="N1419" s="351"/>
    </row>
    <row r="1420" spans="1:14">
      <c r="A1420" s="350"/>
      <c r="B1420" s="350"/>
      <c r="C1420" s="350"/>
      <c r="D1420" s="350"/>
      <c r="E1420" s="350"/>
      <c r="F1420" s="350"/>
      <c r="G1420" s="350"/>
      <c r="H1420" s="350"/>
      <c r="I1420" s="351"/>
      <c r="J1420" s="350"/>
      <c r="K1420" s="350"/>
      <c r="L1420" s="350"/>
      <c r="N1420" s="351"/>
    </row>
    <row r="1421" spans="1:14">
      <c r="A1421" s="350"/>
      <c r="B1421" s="350"/>
      <c r="C1421" s="350"/>
      <c r="D1421" s="350"/>
      <c r="E1421" s="350"/>
      <c r="F1421" s="350"/>
      <c r="G1421" s="350"/>
      <c r="H1421" s="350"/>
      <c r="I1421" s="351"/>
      <c r="J1421" s="350"/>
      <c r="K1421" s="350"/>
      <c r="L1421" s="350"/>
      <c r="N1421" s="351"/>
    </row>
    <row r="1422" spans="1:14">
      <c r="A1422" s="350"/>
      <c r="B1422" s="350"/>
      <c r="C1422" s="350"/>
      <c r="D1422" s="350"/>
      <c r="E1422" s="350"/>
      <c r="F1422" s="350"/>
      <c r="G1422" s="350"/>
      <c r="H1422" s="350"/>
      <c r="I1422" s="351"/>
      <c r="J1422" s="350"/>
      <c r="K1422" s="350"/>
      <c r="L1422" s="350"/>
      <c r="N1422" s="351"/>
    </row>
    <row r="1423" spans="1:14">
      <c r="A1423" s="350"/>
      <c r="B1423" s="350"/>
      <c r="C1423" s="350"/>
      <c r="D1423" s="350"/>
      <c r="E1423" s="350"/>
      <c r="F1423" s="350"/>
      <c r="G1423" s="350"/>
      <c r="H1423" s="350"/>
      <c r="I1423" s="351"/>
      <c r="J1423" s="350"/>
      <c r="K1423" s="350"/>
      <c r="L1423" s="350"/>
      <c r="N1423" s="351"/>
    </row>
    <row r="1424" spans="1:14">
      <c r="A1424" s="350"/>
      <c r="B1424" s="350"/>
      <c r="C1424" s="350"/>
      <c r="D1424" s="350"/>
      <c r="E1424" s="350"/>
      <c r="F1424" s="350"/>
      <c r="G1424" s="350"/>
      <c r="H1424" s="350"/>
      <c r="I1424" s="351"/>
      <c r="J1424" s="350"/>
      <c r="K1424" s="350"/>
      <c r="L1424" s="350"/>
      <c r="N1424" s="351"/>
    </row>
    <row r="1425" spans="1:14">
      <c r="A1425" s="350"/>
      <c r="B1425" s="350"/>
      <c r="C1425" s="350"/>
      <c r="D1425" s="350"/>
      <c r="E1425" s="350"/>
      <c r="F1425" s="350"/>
      <c r="G1425" s="350"/>
      <c r="H1425" s="350"/>
      <c r="I1425" s="351"/>
      <c r="J1425" s="350"/>
      <c r="K1425" s="350"/>
      <c r="L1425" s="350"/>
      <c r="N1425" s="351"/>
    </row>
    <row r="1426" spans="1:14">
      <c r="A1426" s="350"/>
      <c r="B1426" s="350"/>
      <c r="C1426" s="350"/>
      <c r="D1426" s="350"/>
      <c r="E1426" s="350"/>
      <c r="F1426" s="350"/>
      <c r="G1426" s="350"/>
      <c r="H1426" s="350"/>
      <c r="I1426" s="351"/>
      <c r="J1426" s="350"/>
      <c r="K1426" s="350"/>
      <c r="L1426" s="350"/>
      <c r="N1426" s="351"/>
    </row>
    <row r="1427" spans="1:14">
      <c r="A1427" s="350"/>
      <c r="B1427" s="350"/>
      <c r="C1427" s="350"/>
      <c r="D1427" s="350"/>
      <c r="E1427" s="350"/>
      <c r="F1427" s="350"/>
      <c r="G1427" s="350"/>
      <c r="H1427" s="350"/>
      <c r="I1427" s="351"/>
      <c r="J1427" s="350"/>
      <c r="K1427" s="350"/>
      <c r="L1427" s="350"/>
      <c r="N1427" s="351"/>
    </row>
    <row r="1428" spans="1:14">
      <c r="A1428" s="350"/>
      <c r="B1428" s="350"/>
      <c r="C1428" s="350"/>
      <c r="D1428" s="350"/>
      <c r="E1428" s="350"/>
      <c r="F1428" s="350"/>
      <c r="G1428" s="350"/>
      <c r="H1428" s="350"/>
      <c r="I1428" s="351"/>
      <c r="J1428" s="350"/>
      <c r="K1428" s="350"/>
      <c r="L1428" s="350"/>
      <c r="N1428" s="351"/>
    </row>
    <row r="1429" spans="1:14">
      <c r="A1429" s="350"/>
      <c r="B1429" s="350"/>
      <c r="C1429" s="350"/>
      <c r="D1429" s="350"/>
      <c r="E1429" s="350"/>
      <c r="F1429" s="350"/>
      <c r="G1429" s="350"/>
      <c r="H1429" s="350"/>
      <c r="I1429" s="351"/>
      <c r="J1429" s="350"/>
      <c r="K1429" s="350"/>
      <c r="L1429" s="350"/>
      <c r="N1429" s="351"/>
    </row>
    <row r="1430" spans="1:14">
      <c r="A1430" s="350"/>
      <c r="B1430" s="350"/>
      <c r="C1430" s="350"/>
      <c r="D1430" s="350"/>
      <c r="E1430" s="350"/>
      <c r="F1430" s="350"/>
      <c r="G1430" s="350"/>
      <c r="H1430" s="350"/>
      <c r="I1430" s="351"/>
      <c r="J1430" s="350"/>
      <c r="K1430" s="350"/>
      <c r="L1430" s="350"/>
      <c r="N1430" s="351"/>
    </row>
    <row r="1431" spans="1:14">
      <c r="A1431" s="350"/>
      <c r="B1431" s="350"/>
      <c r="C1431" s="350"/>
      <c r="D1431" s="350"/>
      <c r="E1431" s="350"/>
      <c r="F1431" s="350"/>
      <c r="G1431" s="350"/>
      <c r="H1431" s="350"/>
      <c r="I1431" s="351"/>
      <c r="J1431" s="350"/>
      <c r="K1431" s="350"/>
      <c r="L1431" s="350"/>
      <c r="N1431" s="351"/>
    </row>
    <row r="1432" spans="1:14">
      <c r="A1432" s="350"/>
      <c r="B1432" s="350"/>
      <c r="C1432" s="350"/>
      <c r="D1432" s="350"/>
      <c r="E1432" s="350"/>
      <c r="F1432" s="350"/>
      <c r="G1432" s="350"/>
      <c r="H1432" s="350"/>
      <c r="I1432" s="351"/>
      <c r="J1432" s="350"/>
      <c r="K1432" s="350"/>
      <c r="L1432" s="350"/>
      <c r="N1432" s="351"/>
    </row>
    <row r="1433" spans="1:14">
      <c r="A1433" s="350"/>
      <c r="B1433" s="350"/>
      <c r="C1433" s="350"/>
      <c r="D1433" s="350"/>
      <c r="E1433" s="350"/>
      <c r="F1433" s="350"/>
      <c r="G1433" s="350"/>
      <c r="H1433" s="350"/>
      <c r="I1433" s="351"/>
      <c r="J1433" s="350"/>
      <c r="K1433" s="350"/>
      <c r="L1433" s="350"/>
      <c r="N1433" s="351"/>
    </row>
    <row r="1434" spans="1:14">
      <c r="A1434" s="350"/>
      <c r="B1434" s="350"/>
      <c r="C1434" s="350"/>
      <c r="D1434" s="350"/>
      <c r="E1434" s="350"/>
      <c r="F1434" s="350"/>
      <c r="G1434" s="350"/>
      <c r="H1434" s="350"/>
      <c r="I1434" s="351"/>
      <c r="J1434" s="350"/>
      <c r="K1434" s="350"/>
      <c r="L1434" s="350"/>
      <c r="N1434" s="351"/>
    </row>
    <row r="1435" spans="1:14">
      <c r="A1435" s="350"/>
      <c r="B1435" s="350"/>
      <c r="C1435" s="350"/>
      <c r="D1435" s="350"/>
      <c r="E1435" s="350"/>
      <c r="F1435" s="350"/>
      <c r="G1435" s="350"/>
      <c r="H1435" s="350"/>
      <c r="I1435" s="351"/>
      <c r="J1435" s="350"/>
      <c r="K1435" s="350"/>
      <c r="L1435" s="350"/>
      <c r="N1435" s="351"/>
    </row>
    <row r="1436" spans="1:14">
      <c r="A1436" s="350"/>
      <c r="B1436" s="350"/>
      <c r="C1436" s="350"/>
      <c r="D1436" s="350"/>
      <c r="E1436" s="350"/>
      <c r="F1436" s="350"/>
      <c r="G1436" s="350"/>
      <c r="H1436" s="350"/>
      <c r="I1436" s="351"/>
      <c r="J1436" s="350"/>
      <c r="K1436" s="350"/>
      <c r="L1436" s="350"/>
      <c r="N1436" s="351"/>
    </row>
    <row r="1437" spans="1:14">
      <c r="A1437" s="350"/>
      <c r="B1437" s="350"/>
      <c r="C1437" s="350"/>
      <c r="D1437" s="350"/>
      <c r="E1437" s="350"/>
      <c r="F1437" s="350"/>
      <c r="G1437" s="350"/>
      <c r="H1437" s="350"/>
      <c r="I1437" s="351"/>
      <c r="J1437" s="350"/>
      <c r="K1437" s="350"/>
      <c r="L1437" s="350"/>
      <c r="N1437" s="351"/>
    </row>
    <row r="1438" spans="1:14">
      <c r="A1438" s="350"/>
      <c r="B1438" s="350"/>
      <c r="C1438" s="350"/>
      <c r="D1438" s="350"/>
      <c r="E1438" s="350"/>
      <c r="F1438" s="350"/>
      <c r="G1438" s="350"/>
      <c r="H1438" s="350"/>
      <c r="I1438" s="351"/>
      <c r="J1438" s="350"/>
      <c r="K1438" s="350"/>
      <c r="L1438" s="350"/>
      <c r="N1438" s="351"/>
    </row>
    <row r="1439" spans="1:14">
      <c r="A1439" s="350"/>
      <c r="B1439" s="350"/>
      <c r="C1439" s="350"/>
      <c r="D1439" s="350"/>
      <c r="E1439" s="350"/>
      <c r="F1439" s="350"/>
      <c r="G1439" s="350"/>
      <c r="H1439" s="350"/>
      <c r="I1439" s="351"/>
      <c r="J1439" s="350"/>
      <c r="K1439" s="350"/>
      <c r="L1439" s="350"/>
      <c r="N1439" s="351"/>
    </row>
    <row r="1440" spans="1:14">
      <c r="A1440" s="350"/>
      <c r="B1440" s="350"/>
      <c r="C1440" s="350"/>
      <c r="D1440" s="350"/>
      <c r="E1440" s="350"/>
      <c r="F1440" s="350"/>
      <c r="G1440" s="350"/>
      <c r="H1440" s="350"/>
      <c r="I1440" s="351"/>
      <c r="J1440" s="350"/>
      <c r="K1440" s="350"/>
      <c r="L1440" s="350"/>
      <c r="N1440" s="351"/>
    </row>
    <row r="1441" spans="1:14">
      <c r="A1441" s="350"/>
      <c r="B1441" s="350"/>
      <c r="C1441" s="350"/>
      <c r="D1441" s="350"/>
      <c r="E1441" s="350"/>
      <c r="F1441" s="350"/>
      <c r="G1441" s="350"/>
      <c r="H1441" s="350"/>
      <c r="I1441" s="351"/>
      <c r="J1441" s="350"/>
      <c r="K1441" s="350"/>
      <c r="L1441" s="350"/>
      <c r="N1441" s="351"/>
    </row>
    <row r="1442" spans="1:14">
      <c r="A1442" s="350"/>
      <c r="B1442" s="350"/>
      <c r="C1442" s="350"/>
      <c r="D1442" s="350"/>
      <c r="E1442" s="350"/>
      <c r="F1442" s="350"/>
      <c r="G1442" s="350"/>
      <c r="H1442" s="350"/>
      <c r="I1442" s="351"/>
      <c r="J1442" s="350"/>
      <c r="K1442" s="350"/>
      <c r="L1442" s="350"/>
      <c r="N1442" s="351"/>
    </row>
    <row r="1443" spans="1:14">
      <c r="A1443" s="350"/>
      <c r="B1443" s="350"/>
      <c r="C1443" s="350"/>
      <c r="D1443" s="350"/>
      <c r="E1443" s="350"/>
      <c r="F1443" s="350"/>
      <c r="G1443" s="350"/>
      <c r="H1443" s="350"/>
      <c r="I1443" s="351"/>
      <c r="J1443" s="350"/>
      <c r="K1443" s="350"/>
      <c r="L1443" s="350"/>
      <c r="N1443" s="351"/>
    </row>
    <row r="1444" spans="1:14">
      <c r="A1444" s="350"/>
      <c r="B1444" s="350"/>
      <c r="C1444" s="350"/>
      <c r="D1444" s="350"/>
      <c r="E1444" s="350"/>
      <c r="F1444" s="350"/>
      <c r="G1444" s="350"/>
      <c r="H1444" s="350"/>
      <c r="I1444" s="351"/>
      <c r="J1444" s="350"/>
      <c r="K1444" s="350"/>
      <c r="L1444" s="350"/>
      <c r="N1444" s="351"/>
    </row>
    <row r="1445" spans="1:14">
      <c r="A1445" s="350"/>
      <c r="B1445" s="350"/>
      <c r="C1445" s="350"/>
      <c r="D1445" s="350"/>
      <c r="E1445" s="350"/>
      <c r="F1445" s="350"/>
      <c r="G1445" s="350"/>
      <c r="H1445" s="350"/>
      <c r="I1445" s="351"/>
      <c r="J1445" s="350"/>
      <c r="K1445" s="350"/>
      <c r="L1445" s="350"/>
      <c r="N1445" s="351"/>
    </row>
    <row r="1446" spans="1:14">
      <c r="A1446" s="350"/>
      <c r="B1446" s="350"/>
      <c r="C1446" s="350"/>
      <c r="D1446" s="350"/>
      <c r="E1446" s="350"/>
      <c r="F1446" s="350"/>
      <c r="G1446" s="350"/>
      <c r="H1446" s="350"/>
      <c r="I1446" s="351"/>
      <c r="J1446" s="350"/>
      <c r="K1446" s="350"/>
      <c r="L1446" s="350"/>
      <c r="N1446" s="351"/>
    </row>
    <row r="1447" spans="1:14">
      <c r="A1447" s="350"/>
      <c r="B1447" s="350"/>
      <c r="C1447" s="350"/>
      <c r="D1447" s="350"/>
      <c r="E1447" s="350"/>
      <c r="F1447" s="350"/>
      <c r="G1447" s="350"/>
      <c r="H1447" s="350"/>
      <c r="I1447" s="351"/>
      <c r="J1447" s="350"/>
      <c r="K1447" s="350"/>
      <c r="L1447" s="350"/>
      <c r="N1447" s="351"/>
    </row>
    <row r="1448" spans="1:14">
      <c r="A1448" s="350"/>
      <c r="B1448" s="350"/>
      <c r="C1448" s="350"/>
      <c r="D1448" s="350"/>
      <c r="E1448" s="350"/>
      <c r="F1448" s="350"/>
      <c r="G1448" s="350"/>
      <c r="H1448" s="350"/>
      <c r="I1448" s="351"/>
      <c r="J1448" s="350"/>
      <c r="K1448" s="350"/>
      <c r="L1448" s="350"/>
      <c r="N1448" s="351"/>
    </row>
    <row r="1449" spans="1:14">
      <c r="A1449" s="350"/>
      <c r="B1449" s="350"/>
      <c r="C1449" s="350"/>
      <c r="D1449" s="350"/>
      <c r="E1449" s="350"/>
      <c r="F1449" s="350"/>
      <c r="G1449" s="350"/>
      <c r="H1449" s="350"/>
      <c r="I1449" s="351"/>
      <c r="J1449" s="350"/>
      <c r="K1449" s="350"/>
      <c r="L1449" s="350"/>
      <c r="N1449" s="351"/>
    </row>
    <row r="1450" spans="1:14">
      <c r="A1450" s="350"/>
      <c r="B1450" s="350"/>
      <c r="C1450" s="350"/>
      <c r="D1450" s="350"/>
      <c r="E1450" s="350"/>
      <c r="F1450" s="350"/>
      <c r="G1450" s="350"/>
      <c r="H1450" s="350"/>
      <c r="I1450" s="351"/>
      <c r="J1450" s="350"/>
      <c r="K1450" s="350"/>
      <c r="L1450" s="350"/>
      <c r="N1450" s="351"/>
    </row>
    <row r="1451" spans="1:14">
      <c r="A1451" s="350"/>
      <c r="B1451" s="350"/>
      <c r="C1451" s="350"/>
      <c r="D1451" s="350"/>
      <c r="E1451" s="350"/>
      <c r="F1451" s="350"/>
      <c r="G1451" s="350"/>
      <c r="H1451" s="350"/>
      <c r="I1451" s="351"/>
      <c r="J1451" s="350"/>
      <c r="K1451" s="350"/>
      <c r="L1451" s="350"/>
      <c r="N1451" s="351"/>
    </row>
    <row r="1452" spans="1:14">
      <c r="A1452" s="350"/>
      <c r="B1452" s="350"/>
      <c r="C1452" s="350"/>
      <c r="D1452" s="350"/>
      <c r="E1452" s="350"/>
      <c r="F1452" s="350"/>
      <c r="G1452" s="350"/>
      <c r="H1452" s="350"/>
      <c r="I1452" s="351"/>
      <c r="J1452" s="350"/>
      <c r="K1452" s="350"/>
      <c r="L1452" s="350"/>
      <c r="N1452" s="351"/>
    </row>
    <row r="1453" spans="1:14">
      <c r="A1453" s="350"/>
      <c r="B1453" s="350"/>
      <c r="C1453" s="350"/>
      <c r="D1453" s="350"/>
      <c r="E1453" s="350"/>
      <c r="F1453" s="350"/>
      <c r="G1453" s="350"/>
      <c r="H1453" s="350"/>
      <c r="I1453" s="351"/>
      <c r="J1453" s="350"/>
      <c r="K1453" s="350"/>
      <c r="L1453" s="350"/>
      <c r="N1453" s="351"/>
    </row>
    <row r="1454" spans="1:14">
      <c r="A1454" s="350"/>
      <c r="B1454" s="350"/>
      <c r="C1454" s="350"/>
      <c r="D1454" s="350"/>
      <c r="E1454" s="350"/>
      <c r="F1454" s="350"/>
      <c r="G1454" s="350"/>
      <c r="H1454" s="350"/>
      <c r="I1454" s="351"/>
      <c r="J1454" s="350"/>
      <c r="K1454" s="350"/>
      <c r="L1454" s="350"/>
      <c r="N1454" s="351"/>
    </row>
    <row r="1455" spans="1:14">
      <c r="A1455" s="350"/>
      <c r="B1455" s="350"/>
      <c r="C1455" s="350"/>
      <c r="D1455" s="350"/>
      <c r="E1455" s="350"/>
      <c r="F1455" s="350"/>
      <c r="G1455" s="350"/>
      <c r="H1455" s="350"/>
      <c r="I1455" s="351"/>
      <c r="J1455" s="350"/>
      <c r="K1455" s="350"/>
      <c r="L1455" s="350"/>
      <c r="N1455" s="351"/>
    </row>
    <row r="1456" spans="1:14">
      <c r="A1456" s="350"/>
      <c r="B1456" s="350"/>
      <c r="C1456" s="350"/>
      <c r="D1456" s="350"/>
      <c r="E1456" s="350"/>
      <c r="F1456" s="350"/>
      <c r="G1456" s="350"/>
      <c r="H1456" s="350"/>
      <c r="I1456" s="351"/>
      <c r="J1456" s="350"/>
      <c r="K1456" s="350"/>
      <c r="L1456" s="350"/>
      <c r="N1456" s="351"/>
    </row>
    <row r="1457" spans="1:14">
      <c r="A1457" s="350"/>
      <c r="B1457" s="350"/>
      <c r="C1457" s="350"/>
      <c r="D1457" s="350"/>
      <c r="E1457" s="350"/>
      <c r="F1457" s="350"/>
      <c r="G1457" s="350"/>
      <c r="H1457" s="350"/>
      <c r="I1457" s="351"/>
      <c r="J1457" s="350"/>
      <c r="K1457" s="350"/>
      <c r="L1457" s="350"/>
      <c r="N1457" s="351"/>
    </row>
    <row r="1458" spans="1:14">
      <c r="A1458" s="350"/>
      <c r="B1458" s="350"/>
      <c r="C1458" s="350"/>
      <c r="D1458" s="350"/>
      <c r="E1458" s="350"/>
      <c r="F1458" s="350"/>
      <c r="G1458" s="350"/>
      <c r="H1458" s="350"/>
      <c r="I1458" s="351"/>
      <c r="J1458" s="350"/>
      <c r="K1458" s="350"/>
      <c r="L1458" s="350"/>
      <c r="N1458" s="351"/>
    </row>
    <row r="1459" spans="1:14">
      <c r="A1459" s="350"/>
      <c r="B1459" s="350"/>
      <c r="C1459" s="350"/>
      <c r="D1459" s="350"/>
      <c r="E1459" s="350"/>
      <c r="F1459" s="350"/>
      <c r="G1459" s="350"/>
      <c r="H1459" s="350"/>
      <c r="I1459" s="351"/>
      <c r="J1459" s="350"/>
      <c r="K1459" s="350"/>
      <c r="L1459" s="350"/>
      <c r="N1459" s="351"/>
    </row>
    <row r="1460" spans="1:14">
      <c r="A1460" s="350"/>
      <c r="B1460" s="350"/>
      <c r="C1460" s="350"/>
      <c r="D1460" s="350"/>
      <c r="E1460" s="350"/>
      <c r="F1460" s="350"/>
      <c r="G1460" s="350"/>
      <c r="H1460" s="350"/>
      <c r="I1460" s="351"/>
      <c r="J1460" s="350"/>
      <c r="K1460" s="350"/>
      <c r="L1460" s="350"/>
      <c r="N1460" s="351"/>
    </row>
    <row r="1461" spans="1:14">
      <c r="A1461" s="350"/>
      <c r="B1461" s="350"/>
      <c r="C1461" s="350"/>
      <c r="D1461" s="350"/>
      <c r="E1461" s="350"/>
      <c r="F1461" s="350"/>
      <c r="G1461" s="350"/>
      <c r="H1461" s="350"/>
      <c r="I1461" s="351"/>
      <c r="J1461" s="350"/>
      <c r="K1461" s="350"/>
      <c r="L1461" s="350"/>
      <c r="N1461" s="351"/>
    </row>
    <row r="1462" spans="1:14">
      <c r="A1462" s="350"/>
      <c r="B1462" s="350"/>
      <c r="C1462" s="350"/>
      <c r="D1462" s="350"/>
      <c r="E1462" s="350"/>
      <c r="F1462" s="350"/>
      <c r="G1462" s="350"/>
      <c r="H1462" s="350"/>
      <c r="I1462" s="351"/>
      <c r="J1462" s="350"/>
      <c r="K1462" s="350"/>
      <c r="L1462" s="350"/>
      <c r="N1462" s="351"/>
    </row>
    <row r="1463" spans="1:14">
      <c r="A1463" s="350"/>
      <c r="B1463" s="350"/>
      <c r="C1463" s="350"/>
      <c r="D1463" s="350"/>
      <c r="E1463" s="350"/>
      <c r="F1463" s="350"/>
      <c r="G1463" s="350"/>
      <c r="H1463" s="350"/>
      <c r="I1463" s="351"/>
      <c r="J1463" s="350"/>
      <c r="K1463" s="350"/>
      <c r="L1463" s="350"/>
      <c r="N1463" s="351"/>
    </row>
    <row r="1464" spans="1:14">
      <c r="A1464" s="350"/>
      <c r="B1464" s="350"/>
      <c r="C1464" s="350"/>
      <c r="D1464" s="350"/>
      <c r="E1464" s="350"/>
      <c r="F1464" s="350"/>
      <c r="G1464" s="350"/>
      <c r="H1464" s="350"/>
      <c r="I1464" s="351"/>
      <c r="J1464" s="350"/>
      <c r="K1464" s="350"/>
      <c r="L1464" s="350"/>
      <c r="N1464" s="351"/>
    </row>
    <row r="1465" spans="1:14">
      <c r="A1465" s="350"/>
      <c r="B1465" s="350"/>
      <c r="C1465" s="350"/>
      <c r="D1465" s="350"/>
      <c r="E1465" s="350"/>
      <c r="F1465" s="350"/>
      <c r="G1465" s="350"/>
      <c r="H1465" s="350"/>
      <c r="I1465" s="351"/>
      <c r="J1465" s="350"/>
      <c r="K1465" s="350"/>
      <c r="L1465" s="350"/>
      <c r="N1465" s="351"/>
    </row>
    <row r="1466" spans="1:14">
      <c r="A1466" s="350"/>
      <c r="B1466" s="350"/>
      <c r="C1466" s="350"/>
      <c r="D1466" s="350"/>
      <c r="E1466" s="350"/>
      <c r="F1466" s="350"/>
      <c r="G1466" s="350"/>
      <c r="H1466" s="350"/>
      <c r="I1466" s="351"/>
      <c r="J1466" s="350"/>
      <c r="K1466" s="350"/>
      <c r="L1466" s="350"/>
      <c r="N1466" s="351"/>
    </row>
    <row r="1467" spans="1:14">
      <c r="A1467" s="350"/>
      <c r="B1467" s="350"/>
      <c r="C1467" s="350"/>
      <c r="D1467" s="350"/>
      <c r="E1467" s="350"/>
      <c r="F1467" s="350"/>
      <c r="G1467" s="350"/>
      <c r="H1467" s="350"/>
      <c r="I1467" s="351"/>
      <c r="J1467" s="350"/>
      <c r="K1467" s="350"/>
      <c r="L1467" s="350"/>
      <c r="N1467" s="351"/>
    </row>
    <row r="1468" spans="1:14">
      <c r="A1468" s="350"/>
      <c r="B1468" s="350"/>
      <c r="C1468" s="350"/>
      <c r="D1468" s="350"/>
      <c r="E1468" s="350"/>
      <c r="F1468" s="350"/>
      <c r="G1468" s="350"/>
      <c r="H1468" s="350"/>
      <c r="I1468" s="351"/>
      <c r="J1468" s="350"/>
      <c r="K1468" s="350"/>
      <c r="L1468" s="350"/>
      <c r="N1468" s="351"/>
    </row>
    <row r="1469" spans="1:14">
      <c r="A1469" s="350"/>
      <c r="B1469" s="350"/>
      <c r="C1469" s="350"/>
      <c r="D1469" s="350"/>
      <c r="E1469" s="350"/>
      <c r="F1469" s="350"/>
      <c r="G1469" s="350"/>
      <c r="H1469" s="350"/>
      <c r="I1469" s="351"/>
      <c r="J1469" s="350"/>
      <c r="K1469" s="350"/>
      <c r="L1469" s="350"/>
      <c r="N1469" s="351"/>
    </row>
    <row r="1470" spans="1:14">
      <c r="A1470" s="350"/>
      <c r="B1470" s="350"/>
      <c r="C1470" s="350"/>
      <c r="D1470" s="350"/>
      <c r="E1470" s="350"/>
      <c r="F1470" s="350"/>
      <c r="G1470" s="350"/>
      <c r="H1470" s="350"/>
      <c r="I1470" s="351"/>
      <c r="J1470" s="350"/>
      <c r="K1470" s="350"/>
      <c r="L1470" s="350"/>
      <c r="N1470" s="351"/>
    </row>
    <row r="1471" spans="1:14">
      <c r="A1471" s="350"/>
      <c r="B1471" s="350"/>
      <c r="C1471" s="350"/>
      <c r="D1471" s="350"/>
      <c r="E1471" s="350"/>
      <c r="F1471" s="350"/>
      <c r="G1471" s="350"/>
      <c r="H1471" s="350"/>
      <c r="I1471" s="351"/>
      <c r="J1471" s="350"/>
      <c r="K1471" s="350"/>
      <c r="L1471" s="350"/>
      <c r="N1471" s="351"/>
    </row>
    <row r="1472" spans="1:14">
      <c r="A1472" s="350"/>
      <c r="B1472" s="350"/>
      <c r="C1472" s="350"/>
      <c r="D1472" s="350"/>
      <c r="E1472" s="350"/>
      <c r="F1472" s="350"/>
      <c r="G1472" s="350"/>
      <c r="H1472" s="350"/>
      <c r="I1472" s="351"/>
      <c r="J1472" s="350"/>
      <c r="K1472" s="350"/>
      <c r="L1472" s="350"/>
      <c r="N1472" s="351"/>
    </row>
    <row r="1473" spans="1:14">
      <c r="A1473" s="350"/>
      <c r="B1473" s="350"/>
      <c r="C1473" s="350"/>
      <c r="D1473" s="350"/>
      <c r="E1473" s="350"/>
      <c r="F1473" s="350"/>
      <c r="G1473" s="350"/>
      <c r="H1473" s="350"/>
      <c r="I1473" s="351"/>
      <c r="J1473" s="350"/>
      <c r="K1473" s="350"/>
      <c r="L1473" s="350"/>
      <c r="N1473" s="351"/>
    </row>
    <row r="1474" spans="1:14">
      <c r="A1474" s="350"/>
      <c r="B1474" s="350"/>
      <c r="C1474" s="350"/>
      <c r="D1474" s="350"/>
      <c r="E1474" s="350"/>
      <c r="F1474" s="350"/>
      <c r="G1474" s="350"/>
      <c r="H1474" s="350"/>
      <c r="I1474" s="351"/>
      <c r="J1474" s="350"/>
      <c r="K1474" s="350"/>
      <c r="L1474" s="350"/>
      <c r="N1474" s="351"/>
    </row>
    <row r="1475" spans="1:14">
      <c r="A1475" s="350"/>
      <c r="B1475" s="350"/>
      <c r="C1475" s="350"/>
      <c r="D1475" s="350"/>
      <c r="E1475" s="350"/>
      <c r="F1475" s="350"/>
      <c r="G1475" s="350"/>
      <c r="H1475" s="350"/>
      <c r="I1475" s="351"/>
      <c r="J1475" s="350"/>
      <c r="K1475" s="350"/>
      <c r="L1475" s="350"/>
      <c r="N1475" s="351"/>
    </row>
    <row r="1476" spans="1:14">
      <c r="A1476" s="350"/>
      <c r="B1476" s="350"/>
      <c r="C1476" s="350"/>
      <c r="D1476" s="350"/>
      <c r="E1476" s="350"/>
      <c r="F1476" s="350"/>
      <c r="G1476" s="350"/>
      <c r="H1476" s="350"/>
      <c r="I1476" s="351"/>
      <c r="J1476" s="350"/>
      <c r="K1476" s="350"/>
      <c r="L1476" s="350"/>
      <c r="N1476" s="351"/>
    </row>
    <row r="1477" spans="1:14">
      <c r="A1477" s="350"/>
      <c r="B1477" s="350"/>
      <c r="C1477" s="350"/>
      <c r="D1477" s="350"/>
      <c r="E1477" s="350"/>
      <c r="F1477" s="350"/>
      <c r="G1477" s="350"/>
      <c r="H1477" s="350"/>
      <c r="I1477" s="351"/>
      <c r="J1477" s="350"/>
      <c r="K1477" s="350"/>
      <c r="L1477" s="350"/>
      <c r="N1477" s="351"/>
    </row>
    <row r="1478" spans="1:14">
      <c r="A1478" s="350"/>
      <c r="B1478" s="350"/>
      <c r="C1478" s="350"/>
      <c r="D1478" s="350"/>
      <c r="E1478" s="350"/>
      <c r="F1478" s="350"/>
      <c r="G1478" s="350"/>
      <c r="H1478" s="350"/>
      <c r="I1478" s="351"/>
      <c r="J1478" s="350"/>
      <c r="K1478" s="350"/>
      <c r="L1478" s="350"/>
      <c r="N1478" s="351"/>
    </row>
    <row r="1479" spans="1:14">
      <c r="A1479" s="350"/>
      <c r="B1479" s="350"/>
      <c r="C1479" s="350"/>
      <c r="D1479" s="350"/>
      <c r="E1479" s="350"/>
      <c r="F1479" s="350"/>
      <c r="G1479" s="350"/>
      <c r="H1479" s="350"/>
      <c r="I1479" s="351"/>
      <c r="J1479" s="350"/>
      <c r="K1479" s="350"/>
      <c r="L1479" s="350"/>
      <c r="N1479" s="351"/>
    </row>
    <row r="1480" spans="1:14">
      <c r="A1480" s="350"/>
      <c r="B1480" s="350"/>
      <c r="C1480" s="350"/>
      <c r="D1480" s="350"/>
      <c r="E1480" s="350"/>
      <c r="F1480" s="350"/>
      <c r="G1480" s="350"/>
      <c r="H1480" s="350"/>
      <c r="I1480" s="351"/>
      <c r="J1480" s="350"/>
      <c r="K1480" s="350"/>
      <c r="L1480" s="350"/>
      <c r="N1480" s="351"/>
    </row>
    <row r="1481" spans="1:14">
      <c r="A1481" s="350"/>
      <c r="B1481" s="350"/>
      <c r="C1481" s="350"/>
      <c r="D1481" s="350"/>
      <c r="E1481" s="350"/>
      <c r="F1481" s="350"/>
      <c r="G1481" s="350"/>
      <c r="H1481" s="350"/>
      <c r="I1481" s="351"/>
      <c r="J1481" s="350"/>
      <c r="K1481" s="350"/>
      <c r="L1481" s="350"/>
      <c r="N1481" s="351"/>
    </row>
    <row r="1482" spans="1:14">
      <c r="A1482" s="350"/>
      <c r="B1482" s="350"/>
      <c r="C1482" s="350"/>
      <c r="D1482" s="350"/>
      <c r="E1482" s="350"/>
      <c r="F1482" s="350"/>
      <c r="G1482" s="350"/>
      <c r="H1482" s="350"/>
      <c r="I1482" s="351"/>
      <c r="J1482" s="350"/>
      <c r="K1482" s="350"/>
      <c r="L1482" s="350"/>
      <c r="N1482" s="351"/>
    </row>
    <row r="1483" spans="1:14">
      <c r="A1483" s="350"/>
      <c r="B1483" s="350"/>
      <c r="C1483" s="350"/>
      <c r="D1483" s="350"/>
      <c r="E1483" s="350"/>
      <c r="F1483" s="350"/>
      <c r="G1483" s="350"/>
      <c r="H1483" s="350"/>
      <c r="I1483" s="351"/>
      <c r="J1483" s="350"/>
      <c r="K1483" s="350"/>
      <c r="L1483" s="350"/>
      <c r="N1483" s="351"/>
    </row>
    <row r="1484" spans="1:14">
      <c r="A1484" s="350"/>
      <c r="B1484" s="350"/>
      <c r="C1484" s="350"/>
      <c r="D1484" s="350"/>
      <c r="E1484" s="350"/>
      <c r="F1484" s="350"/>
      <c r="G1484" s="350"/>
      <c r="H1484" s="350"/>
      <c r="I1484" s="351"/>
      <c r="J1484" s="350"/>
      <c r="K1484" s="350"/>
      <c r="L1484" s="350"/>
      <c r="N1484" s="351"/>
    </row>
    <row r="1485" spans="1:14">
      <c r="A1485" s="350"/>
      <c r="B1485" s="350"/>
      <c r="C1485" s="350"/>
      <c r="D1485" s="350"/>
      <c r="E1485" s="350"/>
      <c r="F1485" s="350"/>
      <c r="G1485" s="350"/>
      <c r="H1485" s="350"/>
      <c r="I1485" s="351"/>
      <c r="J1485" s="350"/>
      <c r="K1485" s="350"/>
      <c r="L1485" s="350"/>
      <c r="N1485" s="351"/>
    </row>
    <row r="1486" spans="1:14">
      <c r="A1486" s="350"/>
      <c r="B1486" s="350"/>
      <c r="C1486" s="350"/>
      <c r="D1486" s="350"/>
      <c r="E1486" s="350"/>
      <c r="F1486" s="350"/>
      <c r="G1486" s="350"/>
      <c r="H1486" s="350"/>
      <c r="I1486" s="351"/>
      <c r="J1486" s="350"/>
      <c r="K1486" s="350"/>
      <c r="L1486" s="350"/>
      <c r="N1486" s="351"/>
    </row>
    <row r="1487" spans="1:14">
      <c r="A1487" s="350"/>
      <c r="B1487" s="350"/>
      <c r="C1487" s="350"/>
      <c r="D1487" s="350"/>
      <c r="E1487" s="350"/>
      <c r="F1487" s="350"/>
      <c r="G1487" s="350"/>
      <c r="H1487" s="350"/>
      <c r="I1487" s="351"/>
      <c r="J1487" s="350"/>
      <c r="K1487" s="350"/>
      <c r="L1487" s="350"/>
      <c r="N1487" s="351"/>
    </row>
    <row r="1488" spans="1:14">
      <c r="A1488" s="350"/>
      <c r="B1488" s="350"/>
      <c r="C1488" s="350"/>
      <c r="D1488" s="350"/>
      <c r="E1488" s="350"/>
      <c r="F1488" s="350"/>
      <c r="G1488" s="350"/>
      <c r="H1488" s="350"/>
      <c r="I1488" s="351"/>
      <c r="J1488" s="350"/>
      <c r="K1488" s="350"/>
      <c r="L1488" s="350"/>
      <c r="N1488" s="351"/>
    </row>
    <row r="1489" spans="1:14">
      <c r="A1489" s="350"/>
      <c r="B1489" s="350"/>
      <c r="C1489" s="350"/>
      <c r="D1489" s="350"/>
      <c r="E1489" s="350"/>
      <c r="F1489" s="350"/>
      <c r="G1489" s="350"/>
      <c r="H1489" s="350"/>
      <c r="I1489" s="351"/>
      <c r="J1489" s="350"/>
      <c r="K1489" s="350"/>
      <c r="L1489" s="350"/>
      <c r="N1489" s="351"/>
    </row>
    <row r="1490" spans="1:14">
      <c r="A1490" s="350"/>
      <c r="B1490" s="350"/>
      <c r="C1490" s="350"/>
      <c r="D1490" s="350"/>
      <c r="E1490" s="350"/>
      <c r="F1490" s="350"/>
      <c r="G1490" s="350"/>
      <c r="H1490" s="350"/>
      <c r="I1490" s="351"/>
      <c r="J1490" s="350"/>
      <c r="K1490" s="350"/>
      <c r="L1490" s="350"/>
      <c r="N1490" s="351"/>
    </row>
    <row r="1491" spans="1:14">
      <c r="A1491" s="350"/>
      <c r="B1491" s="350"/>
      <c r="C1491" s="350"/>
      <c r="D1491" s="350"/>
      <c r="E1491" s="350"/>
      <c r="F1491" s="350"/>
      <c r="G1491" s="350"/>
      <c r="H1491" s="350"/>
      <c r="I1491" s="351"/>
      <c r="J1491" s="350"/>
      <c r="K1491" s="350"/>
      <c r="L1491" s="350"/>
      <c r="N1491" s="351"/>
    </row>
    <row r="1492" spans="1:14">
      <c r="A1492" s="350"/>
      <c r="B1492" s="350"/>
      <c r="C1492" s="350"/>
      <c r="D1492" s="350"/>
      <c r="E1492" s="350"/>
      <c r="F1492" s="350"/>
      <c r="G1492" s="350"/>
      <c r="H1492" s="350"/>
      <c r="I1492" s="351"/>
      <c r="J1492" s="350"/>
      <c r="K1492" s="350"/>
      <c r="L1492" s="350"/>
      <c r="N1492" s="351"/>
    </row>
    <row r="1493" spans="1:14">
      <c r="A1493" s="350"/>
      <c r="B1493" s="350"/>
      <c r="C1493" s="350"/>
      <c r="D1493" s="350"/>
      <c r="E1493" s="350"/>
      <c r="F1493" s="350"/>
      <c r="G1493" s="350"/>
      <c r="H1493" s="350"/>
      <c r="I1493" s="351"/>
      <c r="J1493" s="350"/>
      <c r="K1493" s="350"/>
      <c r="L1493" s="350"/>
      <c r="N1493" s="351"/>
    </row>
    <row r="1494" spans="1:14">
      <c r="A1494" s="350"/>
      <c r="B1494" s="350"/>
      <c r="C1494" s="350"/>
      <c r="D1494" s="350"/>
      <c r="E1494" s="350"/>
      <c r="F1494" s="350"/>
      <c r="G1494" s="350"/>
      <c r="H1494" s="350"/>
      <c r="I1494" s="351"/>
      <c r="J1494" s="350"/>
      <c r="K1494" s="350"/>
      <c r="L1494" s="350"/>
      <c r="N1494" s="351"/>
    </row>
    <row r="1495" spans="1:14">
      <c r="A1495" s="350"/>
      <c r="B1495" s="350"/>
      <c r="C1495" s="350"/>
      <c r="D1495" s="350"/>
      <c r="E1495" s="350"/>
      <c r="F1495" s="350"/>
      <c r="G1495" s="350"/>
      <c r="H1495" s="350"/>
      <c r="I1495" s="351"/>
      <c r="J1495" s="350"/>
      <c r="K1495" s="350"/>
      <c r="L1495" s="350"/>
      <c r="N1495" s="351"/>
    </row>
    <row r="1496" spans="1:14">
      <c r="A1496" s="350"/>
      <c r="B1496" s="350"/>
      <c r="C1496" s="350"/>
      <c r="D1496" s="350"/>
      <c r="E1496" s="350"/>
      <c r="F1496" s="350"/>
      <c r="G1496" s="350"/>
      <c r="H1496" s="350"/>
      <c r="I1496" s="351"/>
      <c r="J1496" s="350"/>
      <c r="K1496" s="350"/>
      <c r="L1496" s="350"/>
      <c r="N1496" s="351"/>
    </row>
    <row r="1497" spans="1:14">
      <c r="A1497" s="350"/>
      <c r="B1497" s="350"/>
      <c r="C1497" s="350"/>
      <c r="D1497" s="350"/>
      <c r="E1497" s="350"/>
      <c r="F1497" s="350"/>
      <c r="G1497" s="350"/>
      <c r="H1497" s="350"/>
      <c r="I1497" s="351"/>
      <c r="J1497" s="350"/>
      <c r="K1497" s="350"/>
      <c r="L1497" s="350"/>
      <c r="N1497" s="351"/>
    </row>
    <row r="1498" spans="1:14">
      <c r="A1498" s="350"/>
      <c r="B1498" s="350"/>
      <c r="C1498" s="350"/>
      <c r="D1498" s="350"/>
      <c r="E1498" s="350"/>
      <c r="F1498" s="350"/>
      <c r="G1498" s="350"/>
      <c r="H1498" s="350"/>
      <c r="I1498" s="351"/>
      <c r="J1498" s="350"/>
      <c r="K1498" s="350"/>
      <c r="L1498" s="350"/>
      <c r="N1498" s="351"/>
    </row>
    <row r="1499" spans="1:14">
      <c r="A1499" s="350"/>
      <c r="B1499" s="350"/>
      <c r="C1499" s="350"/>
      <c r="D1499" s="350"/>
      <c r="E1499" s="350"/>
      <c r="F1499" s="350"/>
      <c r="G1499" s="350"/>
      <c r="H1499" s="350"/>
      <c r="I1499" s="351"/>
      <c r="J1499" s="350"/>
      <c r="K1499" s="350"/>
      <c r="L1499" s="350"/>
      <c r="N1499" s="351"/>
    </row>
    <row r="1500" spans="1:14">
      <c r="A1500" s="350"/>
      <c r="B1500" s="350"/>
      <c r="C1500" s="350"/>
      <c r="D1500" s="350"/>
      <c r="E1500" s="350"/>
      <c r="F1500" s="350"/>
      <c r="G1500" s="350"/>
      <c r="H1500" s="350"/>
      <c r="I1500" s="351"/>
      <c r="J1500" s="350"/>
      <c r="K1500" s="350"/>
      <c r="L1500" s="350"/>
      <c r="N1500" s="351"/>
    </row>
    <row r="1501" spans="1:14">
      <c r="A1501" s="350"/>
      <c r="B1501" s="350"/>
      <c r="C1501" s="350"/>
      <c r="D1501" s="350"/>
      <c r="E1501" s="350"/>
      <c r="F1501" s="350"/>
      <c r="G1501" s="350"/>
      <c r="H1501" s="350"/>
      <c r="I1501" s="351"/>
      <c r="J1501" s="350"/>
      <c r="K1501" s="350"/>
      <c r="L1501" s="350"/>
      <c r="N1501" s="351"/>
    </row>
    <row r="1502" spans="1:14">
      <c r="A1502" s="350"/>
      <c r="B1502" s="350"/>
      <c r="C1502" s="350"/>
      <c r="D1502" s="350"/>
      <c r="E1502" s="350"/>
      <c r="F1502" s="350"/>
      <c r="G1502" s="350"/>
      <c r="H1502" s="350"/>
      <c r="I1502" s="351"/>
      <c r="J1502" s="350"/>
      <c r="K1502" s="350"/>
      <c r="L1502" s="350"/>
      <c r="N1502" s="351"/>
    </row>
    <row r="1503" spans="1:14">
      <c r="A1503" s="350"/>
      <c r="B1503" s="350"/>
      <c r="C1503" s="350"/>
      <c r="D1503" s="350"/>
      <c r="E1503" s="350"/>
      <c r="F1503" s="350"/>
      <c r="G1503" s="350"/>
      <c r="H1503" s="350"/>
      <c r="I1503" s="351"/>
      <c r="J1503" s="350"/>
      <c r="K1503" s="350"/>
      <c r="L1503" s="350"/>
      <c r="N1503" s="351"/>
    </row>
    <row r="1504" spans="1:14">
      <c r="A1504" s="350"/>
      <c r="B1504" s="350"/>
      <c r="C1504" s="350"/>
      <c r="D1504" s="350"/>
      <c r="E1504" s="350"/>
      <c r="F1504" s="350"/>
      <c r="G1504" s="350"/>
      <c r="H1504" s="350"/>
      <c r="I1504" s="351"/>
      <c r="J1504" s="350"/>
      <c r="K1504" s="350"/>
      <c r="L1504" s="350"/>
      <c r="N1504" s="351"/>
    </row>
    <row r="1505" spans="1:14">
      <c r="A1505" s="350"/>
      <c r="B1505" s="350"/>
      <c r="C1505" s="350"/>
      <c r="D1505" s="350"/>
      <c r="E1505" s="350"/>
      <c r="F1505" s="350"/>
      <c r="G1505" s="350"/>
      <c r="H1505" s="350"/>
      <c r="I1505" s="351"/>
      <c r="J1505" s="350"/>
      <c r="K1505" s="350"/>
      <c r="L1505" s="350"/>
      <c r="N1505" s="351"/>
    </row>
    <row r="1506" spans="1:14">
      <c r="A1506" s="350"/>
      <c r="B1506" s="350"/>
      <c r="C1506" s="350"/>
      <c r="D1506" s="350"/>
      <c r="E1506" s="350"/>
      <c r="F1506" s="350"/>
      <c r="G1506" s="350"/>
      <c r="H1506" s="350"/>
      <c r="I1506" s="351"/>
      <c r="J1506" s="350"/>
      <c r="K1506" s="350"/>
      <c r="L1506" s="350"/>
      <c r="N1506" s="351"/>
    </row>
    <row r="1507" spans="1:14">
      <c r="A1507" s="350"/>
      <c r="B1507" s="350"/>
      <c r="C1507" s="350"/>
      <c r="D1507" s="350"/>
      <c r="E1507" s="350"/>
      <c r="F1507" s="350"/>
      <c r="G1507" s="350"/>
      <c r="H1507" s="350"/>
      <c r="I1507" s="351"/>
      <c r="J1507" s="350"/>
      <c r="K1507" s="350"/>
      <c r="L1507" s="350"/>
      <c r="N1507" s="351"/>
    </row>
    <row r="1508" spans="1:14">
      <c r="A1508" s="350"/>
      <c r="B1508" s="350"/>
      <c r="C1508" s="350"/>
      <c r="D1508" s="350"/>
      <c r="E1508" s="350"/>
      <c r="F1508" s="350"/>
      <c r="G1508" s="350"/>
      <c r="H1508" s="350"/>
      <c r="I1508" s="351"/>
      <c r="J1508" s="350"/>
      <c r="K1508" s="350"/>
      <c r="L1508" s="350"/>
      <c r="N1508" s="351"/>
    </row>
    <row r="1509" spans="1:14">
      <c r="A1509" s="350"/>
      <c r="B1509" s="350"/>
      <c r="C1509" s="350"/>
      <c r="D1509" s="350"/>
      <c r="E1509" s="350"/>
      <c r="F1509" s="350"/>
      <c r="G1509" s="350"/>
      <c r="H1509" s="350"/>
      <c r="I1509" s="351"/>
      <c r="J1509" s="350"/>
      <c r="K1509" s="350"/>
      <c r="L1509" s="350"/>
      <c r="N1509" s="351"/>
    </row>
    <row r="1510" spans="1:14">
      <c r="A1510" s="350"/>
      <c r="B1510" s="350"/>
      <c r="C1510" s="350"/>
      <c r="D1510" s="350"/>
      <c r="E1510" s="350"/>
      <c r="F1510" s="350"/>
      <c r="G1510" s="350"/>
      <c r="H1510" s="350"/>
      <c r="I1510" s="351"/>
      <c r="J1510" s="350"/>
      <c r="K1510" s="350"/>
      <c r="L1510" s="350"/>
      <c r="N1510" s="351"/>
    </row>
    <row r="1511" spans="1:14">
      <c r="A1511" s="350"/>
      <c r="B1511" s="350"/>
      <c r="C1511" s="350"/>
      <c r="D1511" s="350"/>
      <c r="E1511" s="350"/>
      <c r="F1511" s="350"/>
      <c r="G1511" s="350"/>
      <c r="H1511" s="350"/>
      <c r="I1511" s="351"/>
      <c r="J1511" s="350"/>
      <c r="K1511" s="350"/>
      <c r="L1511" s="350"/>
      <c r="N1511" s="351"/>
    </row>
    <row r="1512" spans="1:14">
      <c r="A1512" s="350"/>
      <c r="B1512" s="350"/>
      <c r="C1512" s="350"/>
      <c r="D1512" s="350"/>
      <c r="E1512" s="350"/>
      <c r="F1512" s="350"/>
      <c r="G1512" s="350"/>
      <c r="H1512" s="350"/>
      <c r="I1512" s="351"/>
      <c r="J1512" s="350"/>
      <c r="K1512" s="350"/>
      <c r="L1512" s="350"/>
      <c r="N1512" s="351"/>
    </row>
    <row r="1513" spans="1:14">
      <c r="A1513" s="350"/>
      <c r="B1513" s="350"/>
      <c r="C1513" s="350"/>
      <c r="D1513" s="350"/>
      <c r="E1513" s="350"/>
      <c r="F1513" s="350"/>
      <c r="G1513" s="350"/>
      <c r="H1513" s="350"/>
      <c r="I1513" s="351"/>
      <c r="J1513" s="350"/>
      <c r="K1513" s="350"/>
      <c r="L1513" s="350"/>
      <c r="N1513" s="351"/>
    </row>
    <row r="1514" spans="1:14">
      <c r="A1514" s="350"/>
      <c r="B1514" s="350"/>
      <c r="C1514" s="350"/>
      <c r="D1514" s="350"/>
      <c r="E1514" s="350"/>
      <c r="F1514" s="350"/>
      <c r="G1514" s="350"/>
      <c r="H1514" s="350"/>
      <c r="I1514" s="351"/>
      <c r="J1514" s="350"/>
      <c r="K1514" s="350"/>
      <c r="L1514" s="350"/>
      <c r="N1514" s="351"/>
    </row>
    <row r="1515" spans="1:14">
      <c r="A1515" s="350"/>
      <c r="B1515" s="350"/>
      <c r="C1515" s="350"/>
      <c r="D1515" s="350"/>
      <c r="E1515" s="350"/>
      <c r="F1515" s="350"/>
      <c r="G1515" s="350"/>
      <c r="H1515" s="350"/>
      <c r="I1515" s="351"/>
      <c r="J1515" s="350"/>
      <c r="K1515" s="350"/>
      <c r="L1515" s="350"/>
      <c r="N1515" s="351"/>
    </row>
    <row r="1516" spans="1:14">
      <c r="A1516" s="350"/>
      <c r="B1516" s="350"/>
      <c r="C1516" s="350"/>
      <c r="D1516" s="350"/>
      <c r="E1516" s="350"/>
      <c r="F1516" s="350"/>
      <c r="G1516" s="350"/>
      <c r="H1516" s="350"/>
      <c r="I1516" s="351"/>
      <c r="J1516" s="350"/>
      <c r="K1516" s="350"/>
      <c r="L1516" s="350"/>
      <c r="N1516" s="351"/>
    </row>
    <row r="1517" spans="1:14">
      <c r="A1517" s="350"/>
      <c r="B1517" s="350"/>
      <c r="C1517" s="350"/>
      <c r="D1517" s="350"/>
      <c r="E1517" s="350"/>
      <c r="F1517" s="350"/>
      <c r="G1517" s="350"/>
      <c r="H1517" s="350"/>
      <c r="I1517" s="351"/>
      <c r="J1517" s="350"/>
      <c r="K1517" s="350"/>
      <c r="L1517" s="350"/>
      <c r="N1517" s="351"/>
    </row>
    <row r="1518" spans="1:14">
      <c r="A1518" s="350"/>
      <c r="B1518" s="350"/>
      <c r="C1518" s="350"/>
      <c r="D1518" s="350"/>
      <c r="E1518" s="350"/>
      <c r="F1518" s="350"/>
      <c r="G1518" s="350"/>
      <c r="H1518" s="350"/>
      <c r="I1518" s="351"/>
      <c r="J1518" s="350"/>
      <c r="K1518" s="350"/>
      <c r="L1518" s="350"/>
      <c r="N1518" s="351"/>
    </row>
    <row r="1519" spans="1:14">
      <c r="A1519" s="350"/>
      <c r="B1519" s="350"/>
      <c r="C1519" s="350"/>
      <c r="D1519" s="350"/>
      <c r="E1519" s="350"/>
      <c r="F1519" s="350"/>
      <c r="G1519" s="350"/>
      <c r="H1519" s="350"/>
      <c r="I1519" s="351"/>
      <c r="J1519" s="350"/>
      <c r="K1519" s="350"/>
      <c r="L1519" s="350"/>
      <c r="N1519" s="351"/>
    </row>
    <row r="1520" spans="1:14">
      <c r="A1520" s="350"/>
      <c r="B1520" s="350"/>
      <c r="C1520" s="350"/>
      <c r="D1520" s="350"/>
      <c r="E1520" s="350"/>
      <c r="F1520" s="350"/>
      <c r="G1520" s="350"/>
      <c r="H1520" s="350"/>
      <c r="I1520" s="351"/>
      <c r="J1520" s="350"/>
      <c r="K1520" s="350"/>
      <c r="L1520" s="350"/>
      <c r="N1520" s="351"/>
    </row>
    <row r="1521" spans="1:14">
      <c r="A1521" s="350"/>
      <c r="B1521" s="350"/>
      <c r="C1521" s="350"/>
      <c r="D1521" s="350"/>
      <c r="E1521" s="350"/>
      <c r="F1521" s="350"/>
      <c r="G1521" s="350"/>
      <c r="H1521" s="350"/>
      <c r="I1521" s="351"/>
      <c r="J1521" s="350"/>
      <c r="K1521" s="350"/>
      <c r="L1521" s="350"/>
      <c r="N1521" s="351"/>
    </row>
    <row r="1522" spans="1:14">
      <c r="A1522" s="350"/>
      <c r="B1522" s="350"/>
      <c r="C1522" s="350"/>
      <c r="D1522" s="350"/>
      <c r="E1522" s="350"/>
      <c r="F1522" s="350"/>
      <c r="G1522" s="350"/>
      <c r="H1522" s="350"/>
      <c r="I1522" s="351"/>
      <c r="J1522" s="350"/>
      <c r="K1522" s="350"/>
      <c r="L1522" s="350"/>
      <c r="N1522" s="351"/>
    </row>
    <row r="1523" spans="1:14">
      <c r="A1523" s="350"/>
      <c r="B1523" s="350"/>
      <c r="C1523" s="350"/>
      <c r="D1523" s="350"/>
      <c r="E1523" s="350"/>
      <c r="F1523" s="350"/>
      <c r="G1523" s="350"/>
      <c r="H1523" s="350"/>
      <c r="I1523" s="351"/>
      <c r="J1523" s="350"/>
      <c r="K1523" s="350"/>
      <c r="L1523" s="350"/>
      <c r="N1523" s="351"/>
    </row>
    <row r="1524" spans="1:14">
      <c r="A1524" s="350"/>
      <c r="B1524" s="350"/>
      <c r="C1524" s="350"/>
      <c r="D1524" s="350"/>
      <c r="E1524" s="350"/>
      <c r="F1524" s="350"/>
      <c r="G1524" s="350"/>
      <c r="H1524" s="350"/>
      <c r="I1524" s="351"/>
      <c r="J1524" s="350"/>
      <c r="K1524" s="350"/>
      <c r="L1524" s="350"/>
      <c r="N1524" s="351"/>
    </row>
    <row r="1525" spans="1:14">
      <c r="A1525" s="350"/>
      <c r="B1525" s="350"/>
      <c r="C1525" s="350"/>
      <c r="D1525" s="350"/>
      <c r="E1525" s="350"/>
      <c r="F1525" s="350"/>
      <c r="G1525" s="350"/>
      <c r="H1525" s="350"/>
      <c r="I1525" s="351"/>
      <c r="J1525" s="350"/>
      <c r="K1525" s="350"/>
      <c r="L1525" s="350"/>
      <c r="N1525" s="351"/>
    </row>
    <row r="1526" spans="1:14">
      <c r="A1526" s="350"/>
      <c r="B1526" s="350"/>
      <c r="C1526" s="350"/>
      <c r="D1526" s="350"/>
      <c r="E1526" s="350"/>
      <c r="F1526" s="350"/>
      <c r="G1526" s="350"/>
      <c r="H1526" s="350"/>
      <c r="I1526" s="351"/>
      <c r="J1526" s="350"/>
      <c r="K1526" s="350"/>
      <c r="L1526" s="350"/>
      <c r="N1526" s="351"/>
    </row>
    <row r="1527" spans="1:14">
      <c r="A1527" s="350"/>
      <c r="B1527" s="350"/>
      <c r="C1527" s="350"/>
      <c r="D1527" s="350"/>
      <c r="E1527" s="350"/>
      <c r="F1527" s="350"/>
      <c r="G1527" s="350"/>
      <c r="H1527" s="350"/>
      <c r="I1527" s="351"/>
      <c r="J1527" s="350"/>
      <c r="K1527" s="350"/>
      <c r="L1527" s="350"/>
      <c r="N1527" s="351"/>
    </row>
    <row r="1528" spans="1:14">
      <c r="A1528" s="350"/>
      <c r="B1528" s="350"/>
      <c r="C1528" s="350"/>
      <c r="D1528" s="350"/>
      <c r="E1528" s="350"/>
      <c r="F1528" s="350"/>
      <c r="G1528" s="350"/>
      <c r="H1528" s="350"/>
      <c r="I1528" s="351"/>
      <c r="J1528" s="350"/>
      <c r="K1528" s="350"/>
      <c r="L1528" s="350"/>
      <c r="N1528" s="351"/>
    </row>
    <row r="1529" spans="1:14">
      <c r="A1529" s="350"/>
      <c r="B1529" s="350"/>
      <c r="C1529" s="350"/>
      <c r="D1529" s="350"/>
      <c r="E1529" s="350"/>
      <c r="F1529" s="350"/>
      <c r="G1529" s="350"/>
      <c r="H1529" s="350"/>
      <c r="I1529" s="351"/>
      <c r="J1529" s="350"/>
      <c r="K1529" s="350"/>
      <c r="L1529" s="350"/>
      <c r="N1529" s="351"/>
    </row>
    <row r="1530" spans="1:14">
      <c r="A1530" s="350"/>
      <c r="B1530" s="350"/>
      <c r="C1530" s="350"/>
      <c r="D1530" s="350"/>
      <c r="E1530" s="350"/>
      <c r="F1530" s="350"/>
      <c r="G1530" s="350"/>
      <c r="H1530" s="350"/>
      <c r="I1530" s="351"/>
      <c r="J1530" s="350"/>
      <c r="K1530" s="350"/>
      <c r="L1530" s="350"/>
      <c r="N1530" s="351"/>
    </row>
    <row r="1531" spans="1:14">
      <c r="A1531" s="350"/>
      <c r="B1531" s="350"/>
      <c r="C1531" s="350"/>
      <c r="D1531" s="350"/>
      <c r="E1531" s="350"/>
      <c r="F1531" s="350"/>
      <c r="G1531" s="350"/>
      <c r="H1531" s="350"/>
      <c r="I1531" s="351"/>
      <c r="J1531" s="350"/>
      <c r="K1531" s="350"/>
      <c r="L1531" s="350"/>
      <c r="N1531" s="351"/>
    </row>
    <row r="1532" spans="1:14">
      <c r="A1532" s="350"/>
      <c r="B1532" s="350"/>
      <c r="C1532" s="350"/>
      <c r="D1532" s="350"/>
      <c r="E1532" s="350"/>
      <c r="F1532" s="350"/>
      <c r="G1532" s="350"/>
      <c r="H1532" s="350"/>
      <c r="I1532" s="351"/>
      <c r="J1532" s="350"/>
      <c r="K1532" s="350"/>
      <c r="L1532" s="350"/>
      <c r="N1532" s="351"/>
    </row>
    <row r="1533" spans="1:14">
      <c r="A1533" s="350"/>
      <c r="B1533" s="350"/>
      <c r="C1533" s="350"/>
      <c r="D1533" s="350"/>
      <c r="E1533" s="350"/>
      <c r="F1533" s="350"/>
      <c r="G1533" s="350"/>
      <c r="H1533" s="350"/>
      <c r="I1533" s="351"/>
      <c r="J1533" s="350"/>
      <c r="K1533" s="350"/>
      <c r="L1533" s="350"/>
      <c r="N1533" s="351"/>
    </row>
    <row r="1534" spans="1:14">
      <c r="A1534" s="350"/>
      <c r="B1534" s="350"/>
      <c r="C1534" s="350"/>
      <c r="D1534" s="350"/>
      <c r="E1534" s="350"/>
      <c r="F1534" s="350"/>
      <c r="G1534" s="350"/>
      <c r="H1534" s="350"/>
      <c r="I1534" s="351"/>
      <c r="J1534" s="350"/>
      <c r="K1534" s="350"/>
      <c r="L1534" s="350"/>
      <c r="N1534" s="351"/>
    </row>
    <row r="1535" spans="1:14">
      <c r="A1535" s="350"/>
      <c r="B1535" s="350"/>
      <c r="C1535" s="350"/>
      <c r="D1535" s="350"/>
      <c r="E1535" s="350"/>
      <c r="F1535" s="350"/>
      <c r="G1535" s="350"/>
      <c r="H1535" s="350"/>
      <c r="I1535" s="351"/>
      <c r="J1535" s="350"/>
      <c r="K1535" s="350"/>
      <c r="L1535" s="350"/>
      <c r="N1535" s="351"/>
    </row>
    <row r="1536" spans="1:14">
      <c r="A1536" s="350"/>
      <c r="B1536" s="350"/>
      <c r="C1536" s="350"/>
      <c r="D1536" s="350"/>
      <c r="E1536" s="350"/>
      <c r="F1536" s="350"/>
      <c r="G1536" s="350"/>
      <c r="H1536" s="350"/>
      <c r="I1536" s="351"/>
      <c r="J1536" s="350"/>
      <c r="K1536" s="350"/>
      <c r="L1536" s="350"/>
      <c r="N1536" s="351"/>
    </row>
    <row r="1537" spans="1:14">
      <c r="A1537" s="350"/>
      <c r="B1537" s="350"/>
      <c r="C1537" s="350"/>
      <c r="D1537" s="350"/>
      <c r="E1537" s="350"/>
      <c r="F1537" s="350"/>
      <c r="G1537" s="350"/>
      <c r="H1537" s="350"/>
      <c r="I1537" s="351"/>
      <c r="J1537" s="350"/>
      <c r="K1537" s="350"/>
      <c r="L1537" s="350"/>
      <c r="N1537" s="351"/>
    </row>
    <row r="1538" spans="1:14">
      <c r="A1538" s="350"/>
      <c r="B1538" s="350"/>
      <c r="C1538" s="350"/>
      <c r="D1538" s="350"/>
      <c r="E1538" s="350"/>
      <c r="F1538" s="350"/>
      <c r="G1538" s="350"/>
      <c r="H1538" s="350"/>
      <c r="I1538" s="351"/>
      <c r="J1538" s="350"/>
      <c r="K1538" s="350"/>
      <c r="L1538" s="350"/>
      <c r="N1538" s="351"/>
    </row>
    <row r="1539" spans="1:14">
      <c r="A1539" s="350"/>
      <c r="B1539" s="350"/>
      <c r="C1539" s="350"/>
      <c r="D1539" s="350"/>
      <c r="E1539" s="350"/>
      <c r="F1539" s="350"/>
      <c r="G1539" s="350"/>
      <c r="H1539" s="350"/>
      <c r="I1539" s="351"/>
      <c r="J1539" s="350"/>
      <c r="K1539" s="350"/>
      <c r="L1539" s="350"/>
      <c r="N1539" s="351"/>
    </row>
    <row r="1540" spans="1:14">
      <c r="A1540" s="350"/>
      <c r="B1540" s="350"/>
      <c r="C1540" s="350"/>
      <c r="D1540" s="350"/>
      <c r="E1540" s="350"/>
      <c r="F1540" s="350"/>
      <c r="G1540" s="350"/>
      <c r="H1540" s="350"/>
      <c r="I1540" s="351"/>
      <c r="J1540" s="350"/>
      <c r="K1540" s="350"/>
      <c r="L1540" s="350"/>
      <c r="N1540" s="351"/>
    </row>
    <row r="1541" spans="1:14">
      <c r="A1541" s="350"/>
      <c r="B1541" s="350"/>
      <c r="C1541" s="350"/>
      <c r="D1541" s="350"/>
      <c r="E1541" s="350"/>
      <c r="F1541" s="350"/>
      <c r="G1541" s="350"/>
      <c r="H1541" s="350"/>
      <c r="I1541" s="351"/>
      <c r="J1541" s="350"/>
      <c r="K1541" s="350"/>
      <c r="L1541" s="350"/>
      <c r="N1541" s="351"/>
    </row>
    <row r="1542" spans="1:14">
      <c r="A1542" s="350"/>
      <c r="B1542" s="350"/>
      <c r="C1542" s="350"/>
      <c r="D1542" s="350"/>
      <c r="E1542" s="350"/>
      <c r="F1542" s="350"/>
      <c r="G1542" s="350"/>
      <c r="H1542" s="350"/>
      <c r="I1542" s="351"/>
      <c r="J1542" s="350"/>
      <c r="K1542" s="350"/>
      <c r="L1542" s="350"/>
      <c r="N1542" s="351"/>
    </row>
    <row r="1543" spans="1:14">
      <c r="A1543" s="350"/>
      <c r="B1543" s="350"/>
      <c r="C1543" s="350"/>
      <c r="D1543" s="350"/>
      <c r="E1543" s="350"/>
      <c r="F1543" s="350"/>
      <c r="G1543" s="350"/>
      <c r="H1543" s="350"/>
      <c r="I1543" s="351"/>
      <c r="J1543" s="350"/>
      <c r="K1543" s="350"/>
      <c r="L1543" s="350"/>
      <c r="N1543" s="351"/>
    </row>
    <row r="1544" spans="1:14">
      <c r="A1544" s="350"/>
      <c r="B1544" s="350"/>
      <c r="C1544" s="350"/>
      <c r="D1544" s="350"/>
      <c r="E1544" s="350"/>
      <c r="F1544" s="350"/>
      <c r="G1544" s="350"/>
      <c r="H1544" s="350"/>
      <c r="I1544" s="351"/>
      <c r="J1544" s="350"/>
      <c r="K1544" s="350"/>
      <c r="L1544" s="350"/>
      <c r="N1544" s="351"/>
    </row>
    <row r="1545" spans="1:14">
      <c r="A1545" s="350"/>
      <c r="B1545" s="350"/>
      <c r="C1545" s="350"/>
      <c r="D1545" s="350"/>
      <c r="E1545" s="350"/>
      <c r="F1545" s="350"/>
      <c r="G1545" s="350"/>
      <c r="H1545" s="350"/>
      <c r="I1545" s="351"/>
      <c r="J1545" s="350"/>
      <c r="K1545" s="350"/>
      <c r="L1545" s="350"/>
      <c r="N1545" s="351"/>
    </row>
    <row r="1546" spans="1:14">
      <c r="A1546" s="350"/>
      <c r="B1546" s="350"/>
      <c r="C1546" s="350"/>
      <c r="D1546" s="350"/>
      <c r="E1546" s="350"/>
      <c r="F1546" s="350"/>
      <c r="G1546" s="350"/>
      <c r="H1546" s="350"/>
      <c r="I1546" s="351"/>
      <c r="J1546" s="350"/>
      <c r="K1546" s="350"/>
      <c r="L1546" s="350"/>
      <c r="N1546" s="351"/>
    </row>
    <row r="1547" spans="1:14">
      <c r="A1547" s="350"/>
      <c r="B1547" s="350"/>
      <c r="C1547" s="350"/>
      <c r="D1547" s="350"/>
      <c r="E1547" s="350"/>
      <c r="F1547" s="350"/>
      <c r="G1547" s="350"/>
      <c r="H1547" s="350"/>
      <c r="I1547" s="351"/>
      <c r="J1547" s="350"/>
      <c r="K1547" s="350"/>
      <c r="L1547" s="350"/>
      <c r="N1547" s="351"/>
    </row>
    <row r="1548" spans="1:14">
      <c r="A1548" s="350"/>
      <c r="B1548" s="350"/>
      <c r="C1548" s="350"/>
      <c r="D1548" s="350"/>
      <c r="E1548" s="350"/>
      <c r="F1548" s="350"/>
      <c r="G1548" s="350"/>
      <c r="H1548" s="350"/>
      <c r="I1548" s="351"/>
      <c r="J1548" s="350"/>
      <c r="K1548" s="350"/>
      <c r="L1548" s="350"/>
      <c r="N1548" s="351"/>
    </row>
    <row r="1549" spans="1:14">
      <c r="A1549" s="350"/>
      <c r="B1549" s="350"/>
      <c r="C1549" s="350"/>
      <c r="D1549" s="350"/>
      <c r="E1549" s="350"/>
      <c r="F1549" s="350"/>
      <c r="G1549" s="350"/>
      <c r="H1549" s="350"/>
      <c r="I1549" s="351"/>
      <c r="J1549" s="350"/>
      <c r="K1549" s="350"/>
      <c r="L1549" s="350"/>
      <c r="N1549" s="351"/>
    </row>
    <row r="1550" spans="1:14">
      <c r="A1550" s="350"/>
      <c r="B1550" s="350"/>
      <c r="C1550" s="350"/>
      <c r="D1550" s="350"/>
      <c r="E1550" s="350"/>
      <c r="F1550" s="350"/>
      <c r="G1550" s="350"/>
      <c r="H1550" s="350"/>
      <c r="I1550" s="351"/>
      <c r="J1550" s="350"/>
      <c r="K1550" s="350"/>
      <c r="L1550" s="350"/>
      <c r="N1550" s="351"/>
    </row>
    <row r="1551" spans="1:14">
      <c r="A1551" s="350"/>
      <c r="B1551" s="350"/>
      <c r="C1551" s="350"/>
      <c r="D1551" s="350"/>
      <c r="E1551" s="350"/>
      <c r="F1551" s="350"/>
      <c r="G1551" s="350"/>
      <c r="H1551" s="350"/>
      <c r="I1551" s="351"/>
      <c r="J1551" s="350"/>
      <c r="K1551" s="350"/>
      <c r="L1551" s="350"/>
      <c r="N1551" s="351"/>
    </row>
    <row r="1552" spans="1:14">
      <c r="A1552" s="350"/>
      <c r="B1552" s="350"/>
      <c r="C1552" s="350"/>
      <c r="D1552" s="350"/>
      <c r="E1552" s="350"/>
      <c r="F1552" s="350"/>
      <c r="G1552" s="350"/>
      <c r="H1552" s="350"/>
      <c r="I1552" s="351"/>
      <c r="J1552" s="350"/>
      <c r="K1552" s="350"/>
      <c r="L1552" s="350"/>
      <c r="N1552" s="351"/>
    </row>
    <row r="1553" spans="1:14">
      <c r="A1553" s="350"/>
      <c r="B1553" s="350"/>
      <c r="C1553" s="350"/>
      <c r="D1553" s="350"/>
      <c r="E1553" s="350"/>
      <c r="F1553" s="350"/>
      <c r="G1553" s="350"/>
      <c r="H1553" s="350"/>
      <c r="I1553" s="351"/>
      <c r="J1553" s="350"/>
      <c r="K1553" s="350"/>
      <c r="L1553" s="350"/>
      <c r="N1553" s="351"/>
    </row>
    <row r="1554" spans="1:14">
      <c r="A1554" s="350"/>
      <c r="B1554" s="350"/>
      <c r="C1554" s="350"/>
      <c r="D1554" s="350"/>
      <c r="E1554" s="350"/>
      <c r="F1554" s="350"/>
      <c r="G1554" s="350"/>
      <c r="H1554" s="350"/>
      <c r="I1554" s="351"/>
      <c r="J1554" s="350"/>
      <c r="K1554" s="350"/>
      <c r="L1554" s="350"/>
      <c r="N1554" s="351"/>
    </row>
    <row r="1555" spans="1:14">
      <c r="A1555" s="350"/>
      <c r="B1555" s="350"/>
      <c r="C1555" s="350"/>
      <c r="D1555" s="350"/>
      <c r="E1555" s="350"/>
      <c r="F1555" s="350"/>
      <c r="G1555" s="350"/>
      <c r="H1555" s="350"/>
      <c r="I1555" s="351"/>
      <c r="J1555" s="350"/>
      <c r="K1555" s="350"/>
      <c r="L1555" s="350"/>
      <c r="N1555" s="351"/>
    </row>
    <row r="1556" spans="1:14">
      <c r="A1556" s="350"/>
      <c r="B1556" s="350"/>
      <c r="C1556" s="350"/>
      <c r="D1556" s="350"/>
      <c r="E1556" s="350"/>
      <c r="F1556" s="350"/>
      <c r="G1556" s="350"/>
      <c r="H1556" s="350"/>
      <c r="I1556" s="351"/>
      <c r="J1556" s="350"/>
      <c r="K1556" s="350"/>
      <c r="L1556" s="350"/>
      <c r="N1556" s="351"/>
    </row>
    <row r="1557" spans="1:14">
      <c r="A1557" s="350"/>
      <c r="B1557" s="350"/>
      <c r="C1557" s="350"/>
      <c r="D1557" s="350"/>
      <c r="E1557" s="350"/>
      <c r="F1557" s="350"/>
      <c r="G1557" s="350"/>
      <c r="H1557" s="350"/>
      <c r="I1557" s="351"/>
      <c r="J1557" s="350"/>
      <c r="K1557" s="350"/>
      <c r="L1557" s="350"/>
      <c r="N1557" s="351"/>
    </row>
    <row r="1558" spans="1:14">
      <c r="A1558" s="350"/>
      <c r="B1558" s="350"/>
      <c r="C1558" s="350"/>
      <c r="D1558" s="350"/>
      <c r="E1558" s="350"/>
      <c r="F1558" s="350"/>
      <c r="G1558" s="350"/>
      <c r="H1558" s="350"/>
      <c r="I1558" s="351"/>
      <c r="J1558" s="350"/>
      <c r="K1558" s="350"/>
      <c r="L1558" s="350"/>
      <c r="N1558" s="351"/>
    </row>
    <row r="1559" spans="1:14">
      <c r="A1559" s="350"/>
      <c r="B1559" s="350"/>
      <c r="C1559" s="350"/>
      <c r="D1559" s="350"/>
      <c r="E1559" s="350"/>
      <c r="F1559" s="350"/>
      <c r="G1559" s="350"/>
      <c r="H1559" s="350"/>
      <c r="I1559" s="351"/>
      <c r="J1559" s="350"/>
      <c r="K1559" s="350"/>
      <c r="L1559" s="350"/>
      <c r="N1559" s="351"/>
    </row>
    <row r="1560" spans="1:14">
      <c r="A1560" s="350"/>
      <c r="B1560" s="350"/>
      <c r="C1560" s="350"/>
      <c r="D1560" s="350"/>
      <c r="E1560" s="350"/>
      <c r="F1560" s="350"/>
      <c r="G1560" s="350"/>
      <c r="H1560" s="350"/>
      <c r="I1560" s="351"/>
      <c r="J1560" s="350"/>
      <c r="K1560" s="350"/>
      <c r="L1560" s="350"/>
      <c r="N1560" s="351"/>
    </row>
    <row r="1561" spans="1:14">
      <c r="A1561" s="350"/>
      <c r="B1561" s="350"/>
      <c r="C1561" s="350"/>
      <c r="D1561" s="350"/>
      <c r="E1561" s="350"/>
      <c r="F1561" s="350"/>
      <c r="G1561" s="350"/>
      <c r="H1561" s="350"/>
      <c r="I1561" s="351"/>
      <c r="J1561" s="350"/>
      <c r="K1561" s="350"/>
      <c r="L1561" s="350"/>
      <c r="N1561" s="351"/>
    </row>
    <row r="1562" spans="1:14">
      <c r="A1562" s="350"/>
      <c r="B1562" s="350"/>
      <c r="C1562" s="350"/>
      <c r="D1562" s="350"/>
      <c r="E1562" s="350"/>
      <c r="F1562" s="350"/>
      <c r="G1562" s="350"/>
      <c r="H1562" s="350"/>
      <c r="I1562" s="351"/>
      <c r="J1562" s="350"/>
      <c r="K1562" s="350"/>
      <c r="L1562" s="350"/>
      <c r="N1562" s="351"/>
    </row>
    <row r="1563" spans="1:14">
      <c r="A1563" s="350"/>
      <c r="B1563" s="350"/>
      <c r="C1563" s="350"/>
      <c r="D1563" s="350"/>
      <c r="E1563" s="350"/>
      <c r="F1563" s="350"/>
      <c r="G1563" s="350"/>
      <c r="H1563" s="350"/>
      <c r="I1563" s="351"/>
      <c r="J1563" s="350"/>
      <c r="K1563" s="350"/>
      <c r="L1563" s="350"/>
      <c r="N1563" s="351"/>
    </row>
    <row r="1564" spans="1:14">
      <c r="A1564" s="350"/>
      <c r="B1564" s="350"/>
      <c r="C1564" s="350"/>
      <c r="D1564" s="350"/>
      <c r="E1564" s="350"/>
      <c r="F1564" s="350"/>
      <c r="G1564" s="350"/>
      <c r="H1564" s="350"/>
      <c r="I1564" s="351"/>
      <c r="J1564" s="350"/>
      <c r="K1564" s="350"/>
      <c r="L1564" s="350"/>
      <c r="N1564" s="351"/>
    </row>
    <row r="1565" spans="1:14">
      <c r="A1565" s="350"/>
      <c r="B1565" s="350"/>
      <c r="C1565" s="350"/>
      <c r="D1565" s="350"/>
      <c r="E1565" s="350"/>
      <c r="F1565" s="350"/>
      <c r="G1565" s="350"/>
      <c r="H1565" s="350"/>
      <c r="I1565" s="351"/>
      <c r="J1565" s="350"/>
      <c r="K1565" s="350"/>
      <c r="L1565" s="350"/>
      <c r="N1565" s="351"/>
    </row>
    <row r="1566" spans="1:14">
      <c r="A1566" s="350"/>
      <c r="B1566" s="350"/>
      <c r="C1566" s="350"/>
      <c r="D1566" s="350"/>
      <c r="E1566" s="350"/>
      <c r="F1566" s="350"/>
      <c r="G1566" s="350"/>
      <c r="H1566" s="350"/>
      <c r="I1566" s="351"/>
      <c r="J1566" s="350"/>
      <c r="K1566" s="350"/>
      <c r="L1566" s="350"/>
      <c r="N1566" s="351"/>
    </row>
    <row r="1567" spans="1:14">
      <c r="A1567" s="350"/>
      <c r="B1567" s="350"/>
      <c r="C1567" s="350"/>
      <c r="D1567" s="350"/>
      <c r="E1567" s="350"/>
      <c r="F1567" s="350"/>
      <c r="G1567" s="350"/>
      <c r="H1567" s="350"/>
      <c r="I1567" s="351"/>
      <c r="J1567" s="350"/>
      <c r="K1567" s="350"/>
      <c r="L1567" s="350"/>
      <c r="N1567" s="351"/>
    </row>
    <row r="1568" spans="1:14">
      <c r="A1568" s="350"/>
      <c r="B1568" s="350"/>
      <c r="C1568" s="350"/>
      <c r="D1568" s="350"/>
      <c r="E1568" s="350"/>
      <c r="F1568" s="350"/>
      <c r="G1568" s="350"/>
      <c r="H1568" s="350"/>
      <c r="I1568" s="351"/>
      <c r="J1568" s="350"/>
      <c r="K1568" s="350"/>
      <c r="L1568" s="350"/>
      <c r="N1568" s="351"/>
    </row>
    <row r="1569" spans="1:14">
      <c r="A1569" s="350"/>
      <c r="B1569" s="350"/>
      <c r="C1569" s="350"/>
      <c r="D1569" s="350"/>
      <c r="E1569" s="350"/>
      <c r="F1569" s="350"/>
      <c r="G1569" s="350"/>
      <c r="H1569" s="350"/>
      <c r="I1569" s="351"/>
      <c r="J1569" s="350"/>
      <c r="K1569" s="350"/>
      <c r="L1569" s="350"/>
      <c r="N1569" s="351"/>
    </row>
    <row r="1570" spans="1:14">
      <c r="A1570" s="350"/>
      <c r="B1570" s="350"/>
      <c r="C1570" s="350"/>
      <c r="D1570" s="350"/>
      <c r="E1570" s="350"/>
      <c r="F1570" s="350"/>
      <c r="G1570" s="350"/>
      <c r="H1570" s="350"/>
      <c r="I1570" s="351"/>
      <c r="J1570" s="350"/>
      <c r="K1570" s="350"/>
      <c r="L1570" s="350"/>
      <c r="N1570" s="351"/>
    </row>
    <row r="1571" spans="1:14">
      <c r="A1571" s="350"/>
      <c r="B1571" s="350"/>
      <c r="C1571" s="350"/>
      <c r="D1571" s="350"/>
      <c r="E1571" s="350"/>
      <c r="F1571" s="350"/>
      <c r="G1571" s="350"/>
      <c r="H1571" s="350"/>
      <c r="I1571" s="351"/>
      <c r="J1571" s="350"/>
      <c r="K1571" s="350"/>
      <c r="L1571" s="350"/>
      <c r="N1571" s="351"/>
    </row>
    <row r="1572" spans="1:14">
      <c r="A1572" s="350"/>
      <c r="B1572" s="350"/>
      <c r="C1572" s="350"/>
      <c r="D1572" s="350"/>
      <c r="E1572" s="350"/>
      <c r="F1572" s="350"/>
      <c r="G1572" s="350"/>
      <c r="H1572" s="350"/>
      <c r="I1572" s="351"/>
      <c r="J1572" s="350"/>
      <c r="K1572" s="350"/>
      <c r="L1572" s="350"/>
      <c r="N1572" s="351"/>
    </row>
    <row r="1573" spans="1:14">
      <c r="A1573" s="350"/>
      <c r="B1573" s="350"/>
      <c r="C1573" s="350"/>
      <c r="D1573" s="350"/>
      <c r="E1573" s="350"/>
      <c r="F1573" s="350"/>
      <c r="G1573" s="350"/>
      <c r="H1573" s="350"/>
      <c r="I1573" s="351"/>
      <c r="J1573" s="350"/>
      <c r="K1573" s="350"/>
      <c r="L1573" s="350"/>
      <c r="N1573" s="351"/>
    </row>
    <row r="1574" spans="1:14">
      <c r="A1574" s="350"/>
      <c r="B1574" s="350"/>
      <c r="C1574" s="350"/>
      <c r="D1574" s="350"/>
      <c r="E1574" s="350"/>
      <c r="F1574" s="350"/>
      <c r="G1574" s="350"/>
      <c r="H1574" s="350"/>
      <c r="I1574" s="351"/>
      <c r="J1574" s="350"/>
      <c r="K1574" s="350"/>
      <c r="L1574" s="350"/>
      <c r="N1574" s="351"/>
    </row>
    <row r="1575" spans="1:14">
      <c r="A1575" s="350"/>
      <c r="B1575" s="350"/>
      <c r="C1575" s="350"/>
      <c r="D1575" s="350"/>
      <c r="E1575" s="350"/>
      <c r="F1575" s="350"/>
      <c r="G1575" s="350"/>
      <c r="H1575" s="350"/>
      <c r="I1575" s="351"/>
      <c r="J1575" s="350"/>
      <c r="K1575" s="350"/>
      <c r="L1575" s="350"/>
      <c r="N1575" s="351"/>
    </row>
    <row r="1576" spans="1:14">
      <c r="A1576" s="350"/>
      <c r="B1576" s="350"/>
      <c r="C1576" s="350"/>
      <c r="D1576" s="350"/>
      <c r="E1576" s="350"/>
      <c r="F1576" s="350"/>
      <c r="G1576" s="350"/>
      <c r="H1576" s="350"/>
      <c r="I1576" s="351"/>
      <c r="J1576" s="350"/>
      <c r="K1576" s="350"/>
      <c r="L1576" s="350"/>
      <c r="N1576" s="351"/>
    </row>
    <row r="1577" spans="1:14">
      <c r="A1577" s="350"/>
      <c r="B1577" s="350"/>
      <c r="C1577" s="350"/>
      <c r="D1577" s="350"/>
      <c r="E1577" s="350"/>
      <c r="F1577" s="350"/>
      <c r="G1577" s="350"/>
      <c r="H1577" s="350"/>
      <c r="I1577" s="351"/>
      <c r="J1577" s="350"/>
      <c r="K1577" s="350"/>
      <c r="L1577" s="350"/>
      <c r="N1577" s="351"/>
    </row>
    <row r="1578" spans="1:14">
      <c r="A1578" s="350"/>
      <c r="B1578" s="350"/>
      <c r="C1578" s="350"/>
      <c r="D1578" s="350"/>
      <c r="E1578" s="350"/>
      <c r="F1578" s="350"/>
      <c r="G1578" s="350"/>
      <c r="H1578" s="350"/>
      <c r="I1578" s="351"/>
      <c r="J1578" s="350"/>
      <c r="K1578" s="350"/>
      <c r="L1578" s="350"/>
      <c r="N1578" s="351"/>
    </row>
    <row r="1579" spans="1:14">
      <c r="A1579" s="350"/>
      <c r="B1579" s="350"/>
      <c r="C1579" s="350"/>
      <c r="D1579" s="350"/>
      <c r="E1579" s="350"/>
      <c r="F1579" s="350"/>
      <c r="G1579" s="350"/>
      <c r="H1579" s="350"/>
      <c r="I1579" s="351"/>
      <c r="J1579" s="350"/>
      <c r="K1579" s="350"/>
      <c r="L1579" s="350"/>
      <c r="N1579" s="351"/>
    </row>
    <row r="1580" spans="1:14">
      <c r="A1580" s="350"/>
      <c r="B1580" s="350"/>
      <c r="C1580" s="350"/>
      <c r="D1580" s="350"/>
      <c r="E1580" s="350"/>
      <c r="F1580" s="350"/>
      <c r="G1580" s="350"/>
      <c r="H1580" s="350"/>
      <c r="I1580" s="351"/>
      <c r="J1580" s="350"/>
      <c r="K1580" s="350"/>
      <c r="L1580" s="350"/>
      <c r="N1580" s="351"/>
    </row>
    <row r="1581" spans="1:14">
      <c r="A1581" s="350"/>
      <c r="B1581" s="350"/>
      <c r="C1581" s="350"/>
      <c r="D1581" s="350"/>
      <c r="E1581" s="350"/>
      <c r="F1581" s="350"/>
      <c r="G1581" s="350"/>
      <c r="H1581" s="350"/>
      <c r="I1581" s="351"/>
      <c r="J1581" s="350"/>
      <c r="K1581" s="350"/>
      <c r="L1581" s="350"/>
      <c r="N1581" s="351"/>
    </row>
    <row r="1582" spans="1:14">
      <c r="A1582" s="350"/>
      <c r="B1582" s="350"/>
      <c r="C1582" s="350"/>
      <c r="D1582" s="350"/>
      <c r="E1582" s="350"/>
      <c r="F1582" s="350"/>
      <c r="G1582" s="350"/>
      <c r="H1582" s="350"/>
      <c r="I1582" s="351"/>
      <c r="J1582" s="350"/>
      <c r="K1582" s="350"/>
      <c r="L1582" s="350"/>
      <c r="N1582" s="351"/>
    </row>
    <row r="1583" spans="1:14">
      <c r="A1583" s="350"/>
      <c r="B1583" s="350"/>
      <c r="C1583" s="350"/>
      <c r="D1583" s="350"/>
      <c r="E1583" s="350"/>
      <c r="F1583" s="350"/>
      <c r="G1583" s="350"/>
      <c r="H1583" s="350"/>
      <c r="I1583" s="351"/>
      <c r="J1583" s="350"/>
      <c r="K1583" s="350"/>
      <c r="L1583" s="350"/>
      <c r="N1583" s="351"/>
    </row>
    <row r="1584" spans="1:14">
      <c r="A1584" s="350"/>
      <c r="B1584" s="350"/>
      <c r="C1584" s="350"/>
      <c r="D1584" s="350"/>
      <c r="E1584" s="350"/>
      <c r="F1584" s="350"/>
      <c r="G1584" s="350"/>
      <c r="H1584" s="350"/>
      <c r="I1584" s="351"/>
      <c r="J1584" s="350"/>
      <c r="K1584" s="350"/>
      <c r="L1584" s="350"/>
      <c r="N1584" s="351"/>
    </row>
    <row r="1585" spans="1:14">
      <c r="A1585" s="350"/>
      <c r="B1585" s="350"/>
      <c r="C1585" s="350"/>
      <c r="D1585" s="350"/>
      <c r="E1585" s="350"/>
      <c r="F1585" s="350"/>
      <c r="G1585" s="350"/>
      <c r="H1585" s="350"/>
      <c r="I1585" s="351"/>
      <c r="J1585" s="350"/>
      <c r="K1585" s="350"/>
      <c r="L1585" s="350"/>
      <c r="N1585" s="351"/>
    </row>
    <row r="1586" spans="1:14">
      <c r="A1586" s="350"/>
      <c r="B1586" s="350"/>
      <c r="C1586" s="350"/>
      <c r="D1586" s="350"/>
      <c r="E1586" s="350"/>
      <c r="F1586" s="350"/>
      <c r="G1586" s="350"/>
      <c r="H1586" s="350"/>
      <c r="I1586" s="351"/>
      <c r="J1586" s="350"/>
      <c r="K1586" s="350"/>
      <c r="L1586" s="350"/>
      <c r="N1586" s="351"/>
    </row>
    <row r="1587" spans="1:14">
      <c r="A1587" s="350"/>
      <c r="B1587" s="350"/>
      <c r="C1587" s="350"/>
      <c r="D1587" s="350"/>
      <c r="E1587" s="350"/>
      <c r="F1587" s="350"/>
      <c r="G1587" s="350"/>
      <c r="H1587" s="350"/>
      <c r="I1587" s="351"/>
      <c r="J1587" s="350"/>
      <c r="K1587" s="350"/>
      <c r="L1587" s="350"/>
      <c r="N1587" s="351"/>
    </row>
    <row r="1588" spans="1:14">
      <c r="A1588" s="350"/>
      <c r="B1588" s="350"/>
      <c r="C1588" s="350"/>
      <c r="D1588" s="350"/>
      <c r="E1588" s="350"/>
      <c r="F1588" s="350"/>
      <c r="G1588" s="350"/>
      <c r="H1588" s="350"/>
      <c r="I1588" s="351"/>
      <c r="J1588" s="350"/>
      <c r="K1588" s="350"/>
      <c r="L1588" s="350"/>
      <c r="N1588" s="351"/>
    </row>
    <row r="1589" spans="1:14">
      <c r="A1589" s="350"/>
      <c r="B1589" s="350"/>
      <c r="C1589" s="350"/>
      <c r="D1589" s="350"/>
      <c r="E1589" s="350"/>
      <c r="F1589" s="350"/>
      <c r="G1589" s="350"/>
      <c r="H1589" s="350"/>
      <c r="I1589" s="351"/>
      <c r="J1589" s="350"/>
      <c r="K1589" s="350"/>
      <c r="L1589" s="350"/>
      <c r="N1589" s="351"/>
    </row>
    <row r="1590" spans="1:14">
      <c r="A1590" s="350"/>
      <c r="B1590" s="350"/>
      <c r="C1590" s="350"/>
      <c r="D1590" s="350"/>
      <c r="E1590" s="350"/>
      <c r="F1590" s="350"/>
      <c r="G1590" s="350"/>
      <c r="H1590" s="350"/>
      <c r="I1590" s="351"/>
      <c r="J1590" s="350"/>
      <c r="K1590" s="350"/>
      <c r="L1590" s="350"/>
      <c r="N1590" s="351"/>
    </row>
    <row r="1591" spans="1:14">
      <c r="A1591" s="350"/>
      <c r="B1591" s="350"/>
      <c r="C1591" s="350"/>
      <c r="D1591" s="350"/>
      <c r="E1591" s="350"/>
      <c r="F1591" s="350"/>
      <c r="G1591" s="350"/>
      <c r="H1591" s="350"/>
      <c r="I1591" s="351"/>
      <c r="J1591" s="350"/>
      <c r="K1591" s="350"/>
      <c r="L1591" s="350"/>
      <c r="N1591" s="351"/>
    </row>
    <row r="1592" spans="1:14">
      <c r="A1592" s="350"/>
      <c r="B1592" s="350"/>
      <c r="C1592" s="350"/>
      <c r="D1592" s="350"/>
      <c r="E1592" s="350"/>
      <c r="F1592" s="350"/>
      <c r="G1592" s="350"/>
      <c r="H1592" s="350"/>
      <c r="I1592" s="351"/>
      <c r="J1592" s="350"/>
      <c r="K1592" s="350"/>
      <c r="L1592" s="350"/>
      <c r="N1592" s="351"/>
    </row>
    <row r="1593" spans="1:14">
      <c r="A1593" s="350"/>
      <c r="B1593" s="350"/>
      <c r="C1593" s="350"/>
      <c r="D1593" s="350"/>
      <c r="E1593" s="350"/>
      <c r="F1593" s="350"/>
      <c r="G1593" s="350"/>
      <c r="H1593" s="350"/>
      <c r="I1593" s="351"/>
      <c r="J1593" s="350"/>
      <c r="K1593" s="350"/>
      <c r="L1593" s="350"/>
      <c r="N1593" s="351"/>
    </row>
    <row r="1594" spans="1:14">
      <c r="A1594" s="350"/>
      <c r="B1594" s="350"/>
      <c r="C1594" s="350"/>
      <c r="D1594" s="350"/>
      <c r="E1594" s="350"/>
      <c r="F1594" s="350"/>
      <c r="G1594" s="350"/>
      <c r="H1594" s="350"/>
      <c r="I1594" s="351"/>
      <c r="J1594" s="350"/>
      <c r="K1594" s="350"/>
      <c r="L1594" s="350"/>
      <c r="N1594" s="351"/>
    </row>
    <row r="1595" spans="1:14">
      <c r="A1595" s="350"/>
      <c r="B1595" s="350"/>
      <c r="C1595" s="350"/>
      <c r="D1595" s="350"/>
      <c r="E1595" s="350"/>
      <c r="F1595" s="350"/>
      <c r="G1595" s="350"/>
      <c r="H1595" s="350"/>
      <c r="I1595" s="351"/>
      <c r="J1595" s="350"/>
      <c r="K1595" s="350"/>
      <c r="L1595" s="350"/>
      <c r="N1595" s="351"/>
    </row>
    <row r="1596" spans="1:14">
      <c r="A1596" s="350"/>
      <c r="B1596" s="350"/>
      <c r="C1596" s="350"/>
      <c r="D1596" s="350"/>
      <c r="E1596" s="350"/>
      <c r="F1596" s="350"/>
      <c r="G1596" s="350"/>
      <c r="H1596" s="350"/>
      <c r="I1596" s="351"/>
      <c r="J1596" s="350"/>
      <c r="K1596" s="350"/>
      <c r="L1596" s="350"/>
      <c r="N1596" s="351"/>
    </row>
    <row r="1597" spans="1:14">
      <c r="A1597" s="350"/>
      <c r="B1597" s="350"/>
      <c r="C1597" s="350"/>
      <c r="D1597" s="350"/>
      <c r="E1597" s="350"/>
      <c r="F1597" s="350"/>
      <c r="G1597" s="350"/>
      <c r="H1597" s="350"/>
      <c r="I1597" s="351"/>
      <c r="J1597" s="350"/>
      <c r="K1597" s="350"/>
      <c r="L1597" s="350"/>
      <c r="N1597" s="351"/>
    </row>
    <row r="1598" spans="1:14">
      <c r="A1598" s="350"/>
      <c r="B1598" s="350"/>
      <c r="C1598" s="350"/>
      <c r="D1598" s="350"/>
      <c r="E1598" s="350"/>
      <c r="F1598" s="350"/>
      <c r="G1598" s="350"/>
      <c r="H1598" s="350"/>
      <c r="I1598" s="351"/>
      <c r="J1598" s="350"/>
      <c r="K1598" s="350"/>
      <c r="L1598" s="350"/>
      <c r="N1598" s="351"/>
    </row>
    <row r="1599" spans="1:14">
      <c r="A1599" s="350"/>
      <c r="B1599" s="350"/>
      <c r="C1599" s="350"/>
      <c r="D1599" s="350"/>
      <c r="E1599" s="350"/>
      <c r="F1599" s="350"/>
      <c r="G1599" s="350"/>
      <c r="H1599" s="350"/>
      <c r="I1599" s="351"/>
      <c r="J1599" s="350"/>
      <c r="K1599" s="350"/>
      <c r="L1599" s="350"/>
      <c r="N1599" s="351"/>
    </row>
    <row r="1600" spans="1:14">
      <c r="A1600" s="350"/>
      <c r="B1600" s="350"/>
      <c r="C1600" s="350"/>
      <c r="D1600" s="350"/>
      <c r="E1600" s="350"/>
      <c r="F1600" s="350"/>
      <c r="G1600" s="350"/>
      <c r="H1600" s="350"/>
      <c r="I1600" s="351"/>
      <c r="J1600" s="350"/>
      <c r="K1600" s="350"/>
      <c r="L1600" s="350"/>
      <c r="N1600" s="351"/>
    </row>
    <row r="1601" spans="1:14">
      <c r="A1601" s="350"/>
      <c r="B1601" s="350"/>
      <c r="C1601" s="350"/>
      <c r="D1601" s="350"/>
      <c r="E1601" s="350"/>
      <c r="F1601" s="350"/>
      <c r="G1601" s="350"/>
      <c r="H1601" s="350"/>
      <c r="I1601" s="351"/>
      <c r="J1601" s="350"/>
      <c r="K1601" s="350"/>
      <c r="L1601" s="350"/>
      <c r="N1601" s="351"/>
    </row>
    <row r="1602" spans="1:14">
      <c r="A1602" s="350"/>
      <c r="B1602" s="350"/>
      <c r="C1602" s="350"/>
      <c r="D1602" s="350"/>
      <c r="E1602" s="350"/>
      <c r="F1602" s="350"/>
      <c r="G1602" s="350"/>
      <c r="H1602" s="350"/>
      <c r="I1602" s="351"/>
      <c r="J1602" s="350"/>
      <c r="K1602" s="350"/>
      <c r="L1602" s="350"/>
      <c r="N1602" s="351"/>
    </row>
    <row r="1603" spans="1:14">
      <c r="A1603" s="350"/>
      <c r="B1603" s="350"/>
      <c r="C1603" s="350"/>
      <c r="D1603" s="350"/>
      <c r="E1603" s="350"/>
      <c r="F1603" s="350"/>
      <c r="G1603" s="350"/>
      <c r="H1603" s="350"/>
      <c r="I1603" s="351"/>
      <c r="J1603" s="350"/>
      <c r="K1603" s="350"/>
      <c r="L1603" s="350"/>
      <c r="N1603" s="351"/>
    </row>
    <row r="1604" spans="1:14">
      <c r="A1604" s="350"/>
      <c r="B1604" s="350"/>
      <c r="C1604" s="350"/>
      <c r="D1604" s="350"/>
      <c r="E1604" s="350"/>
      <c r="F1604" s="350"/>
      <c r="G1604" s="350"/>
      <c r="H1604" s="350"/>
      <c r="I1604" s="351"/>
      <c r="J1604" s="350"/>
      <c r="K1604" s="350"/>
      <c r="L1604" s="350"/>
      <c r="N1604" s="351"/>
    </row>
    <row r="1605" spans="1:14">
      <c r="A1605" s="350"/>
      <c r="B1605" s="350"/>
      <c r="C1605" s="350"/>
      <c r="D1605" s="350"/>
      <c r="E1605" s="350"/>
      <c r="F1605" s="350"/>
      <c r="G1605" s="350"/>
      <c r="H1605" s="350"/>
      <c r="I1605" s="351"/>
      <c r="J1605" s="350"/>
      <c r="K1605" s="350"/>
      <c r="L1605" s="350"/>
      <c r="N1605" s="351"/>
    </row>
    <row r="1606" spans="1:14">
      <c r="A1606" s="350"/>
      <c r="B1606" s="350"/>
      <c r="C1606" s="350"/>
      <c r="D1606" s="350"/>
      <c r="E1606" s="350"/>
      <c r="F1606" s="350"/>
      <c r="G1606" s="350"/>
      <c r="H1606" s="350"/>
      <c r="I1606" s="351"/>
      <c r="J1606" s="350"/>
      <c r="K1606" s="350"/>
      <c r="L1606" s="350"/>
      <c r="N1606" s="351"/>
    </row>
    <row r="1607" spans="1:14">
      <c r="A1607" s="350"/>
      <c r="B1607" s="350"/>
      <c r="C1607" s="350"/>
      <c r="D1607" s="350"/>
      <c r="E1607" s="350"/>
      <c r="F1607" s="350"/>
      <c r="G1607" s="350"/>
      <c r="H1607" s="350"/>
      <c r="I1607" s="351"/>
      <c r="J1607" s="350"/>
      <c r="K1607" s="350"/>
      <c r="L1607" s="350"/>
      <c r="N1607" s="351"/>
    </row>
    <row r="1608" spans="1:14">
      <c r="A1608" s="350"/>
      <c r="B1608" s="350"/>
      <c r="C1608" s="350"/>
      <c r="D1608" s="350"/>
      <c r="E1608" s="350"/>
      <c r="F1608" s="350"/>
      <c r="G1608" s="350"/>
      <c r="H1608" s="350"/>
      <c r="I1608" s="351"/>
      <c r="J1608" s="350"/>
      <c r="K1608" s="350"/>
      <c r="L1608" s="350"/>
      <c r="N1608" s="351"/>
    </row>
    <row r="1609" spans="1:14">
      <c r="A1609" s="350"/>
      <c r="B1609" s="350"/>
      <c r="C1609" s="350"/>
      <c r="D1609" s="350"/>
      <c r="E1609" s="350"/>
      <c r="F1609" s="350"/>
      <c r="G1609" s="350"/>
      <c r="H1609" s="350"/>
      <c r="I1609" s="351"/>
      <c r="J1609" s="350"/>
      <c r="K1609" s="350"/>
      <c r="L1609" s="350"/>
      <c r="N1609" s="351"/>
    </row>
    <row r="1610" spans="1:14">
      <c r="A1610" s="350"/>
      <c r="B1610" s="350"/>
      <c r="C1610" s="350"/>
      <c r="D1610" s="350"/>
      <c r="E1610" s="350"/>
      <c r="F1610" s="350"/>
      <c r="G1610" s="350"/>
      <c r="H1610" s="350"/>
      <c r="I1610" s="351"/>
      <c r="J1610" s="350"/>
      <c r="K1610" s="350"/>
      <c r="L1610" s="350"/>
      <c r="N1610" s="351"/>
    </row>
    <row r="1611" spans="1:14">
      <c r="A1611" s="350"/>
      <c r="B1611" s="350"/>
      <c r="C1611" s="350"/>
      <c r="D1611" s="350"/>
      <c r="E1611" s="350"/>
      <c r="F1611" s="350"/>
      <c r="G1611" s="350"/>
      <c r="H1611" s="350"/>
      <c r="I1611" s="351"/>
      <c r="J1611" s="350"/>
      <c r="K1611" s="350"/>
      <c r="L1611" s="350"/>
      <c r="N1611" s="351"/>
    </row>
    <row r="1612" spans="1:14">
      <c r="A1612" s="350"/>
      <c r="B1612" s="350"/>
      <c r="C1612" s="350"/>
      <c r="D1612" s="350"/>
      <c r="E1612" s="350"/>
      <c r="F1612" s="350"/>
      <c r="G1612" s="350"/>
      <c r="H1612" s="350"/>
      <c r="I1612" s="351"/>
      <c r="J1612" s="350"/>
      <c r="K1612" s="350"/>
      <c r="L1612" s="350"/>
      <c r="N1612" s="351"/>
    </row>
    <row r="1613" spans="1:14">
      <c r="A1613" s="350"/>
      <c r="B1613" s="350"/>
      <c r="C1613" s="350"/>
      <c r="D1613" s="350"/>
      <c r="E1613" s="350"/>
      <c r="F1613" s="350"/>
      <c r="G1613" s="350"/>
      <c r="H1613" s="350"/>
      <c r="I1613" s="351"/>
      <c r="J1613" s="350"/>
      <c r="K1613" s="350"/>
      <c r="L1613" s="350"/>
      <c r="N1613" s="351"/>
    </row>
    <row r="1614" spans="1:14">
      <c r="A1614" s="350"/>
      <c r="B1614" s="350"/>
      <c r="C1614" s="350"/>
      <c r="D1614" s="350"/>
      <c r="E1614" s="350"/>
      <c r="F1614" s="350"/>
      <c r="G1614" s="350"/>
      <c r="H1614" s="350"/>
      <c r="I1614" s="351"/>
      <c r="J1614" s="350"/>
      <c r="K1614" s="350"/>
      <c r="L1614" s="350"/>
      <c r="N1614" s="351"/>
    </row>
    <row r="1615" spans="1:14">
      <c r="A1615" s="350"/>
      <c r="B1615" s="350"/>
      <c r="C1615" s="350"/>
      <c r="D1615" s="350"/>
      <c r="E1615" s="350"/>
      <c r="F1615" s="350"/>
      <c r="G1615" s="350"/>
      <c r="H1615" s="350"/>
      <c r="I1615" s="351"/>
      <c r="J1615" s="350"/>
      <c r="K1615" s="350"/>
      <c r="L1615" s="350"/>
      <c r="N1615" s="351"/>
    </row>
    <row r="1616" spans="1:14">
      <c r="A1616" s="350"/>
      <c r="B1616" s="350"/>
      <c r="C1616" s="350"/>
      <c r="D1616" s="350"/>
      <c r="E1616" s="350"/>
      <c r="F1616" s="350"/>
      <c r="G1616" s="350"/>
      <c r="H1616" s="350"/>
      <c r="I1616" s="351"/>
      <c r="J1616" s="350"/>
      <c r="K1616" s="350"/>
      <c r="L1616" s="350"/>
      <c r="N1616" s="351"/>
    </row>
    <row r="1617" spans="1:14">
      <c r="A1617" s="350"/>
      <c r="B1617" s="350"/>
      <c r="C1617" s="350"/>
      <c r="D1617" s="350"/>
      <c r="E1617" s="350"/>
      <c r="F1617" s="350"/>
      <c r="G1617" s="350"/>
      <c r="H1617" s="350"/>
      <c r="I1617" s="351"/>
      <c r="J1617" s="350"/>
      <c r="K1617" s="350"/>
      <c r="L1617" s="350"/>
      <c r="N1617" s="351"/>
    </row>
    <row r="1618" spans="1:14">
      <c r="A1618" s="350"/>
      <c r="B1618" s="350"/>
      <c r="C1618" s="350"/>
      <c r="D1618" s="350"/>
      <c r="E1618" s="350"/>
      <c r="F1618" s="350"/>
      <c r="G1618" s="350"/>
      <c r="H1618" s="350"/>
      <c r="I1618" s="351"/>
      <c r="J1618" s="350"/>
      <c r="K1618" s="350"/>
      <c r="L1618" s="350"/>
      <c r="N1618" s="351"/>
    </row>
    <row r="1619" spans="1:14">
      <c r="A1619" s="350"/>
      <c r="B1619" s="350"/>
      <c r="C1619" s="350"/>
      <c r="D1619" s="350"/>
      <c r="E1619" s="350"/>
      <c r="F1619" s="350"/>
      <c r="G1619" s="350"/>
      <c r="H1619" s="350"/>
      <c r="I1619" s="351"/>
      <c r="J1619" s="350"/>
      <c r="K1619" s="350"/>
      <c r="L1619" s="350"/>
      <c r="N1619" s="351"/>
    </row>
    <row r="1620" spans="1:14">
      <c r="A1620" s="350"/>
      <c r="B1620" s="350"/>
      <c r="C1620" s="350"/>
      <c r="D1620" s="350"/>
      <c r="E1620" s="350"/>
      <c r="F1620" s="350"/>
      <c r="G1620" s="350"/>
      <c r="H1620" s="350"/>
      <c r="I1620" s="351"/>
      <c r="J1620" s="350"/>
      <c r="K1620" s="350"/>
      <c r="L1620" s="350"/>
      <c r="N1620" s="351"/>
    </row>
    <row r="1621" spans="1:14">
      <c r="A1621" s="350"/>
      <c r="B1621" s="350"/>
      <c r="C1621" s="350"/>
      <c r="D1621" s="350"/>
      <c r="E1621" s="350"/>
      <c r="F1621" s="350"/>
      <c r="G1621" s="350"/>
      <c r="H1621" s="350"/>
      <c r="I1621" s="351"/>
      <c r="J1621" s="350"/>
      <c r="K1621" s="350"/>
      <c r="L1621" s="350"/>
      <c r="N1621" s="351"/>
    </row>
    <row r="1622" spans="1:14">
      <c r="A1622" s="350"/>
      <c r="B1622" s="350"/>
      <c r="C1622" s="350"/>
      <c r="D1622" s="350"/>
      <c r="E1622" s="350"/>
      <c r="F1622" s="350"/>
      <c r="G1622" s="350"/>
      <c r="H1622" s="350"/>
      <c r="I1622" s="351"/>
      <c r="J1622" s="350"/>
      <c r="K1622" s="350"/>
      <c r="L1622" s="350"/>
      <c r="N1622" s="351"/>
    </row>
    <row r="1623" spans="1:14">
      <c r="A1623" s="350"/>
      <c r="B1623" s="350"/>
      <c r="C1623" s="350"/>
      <c r="D1623" s="350"/>
      <c r="E1623" s="350"/>
      <c r="F1623" s="350"/>
      <c r="G1623" s="350"/>
      <c r="H1623" s="350"/>
      <c r="I1623" s="351"/>
      <c r="J1623" s="350"/>
      <c r="K1623" s="350"/>
      <c r="L1623" s="350"/>
      <c r="N1623" s="351"/>
    </row>
    <row r="1624" spans="1:14">
      <c r="A1624" s="350"/>
      <c r="B1624" s="350"/>
      <c r="C1624" s="350"/>
      <c r="D1624" s="350"/>
      <c r="E1624" s="350"/>
      <c r="F1624" s="350"/>
      <c r="G1624" s="350"/>
      <c r="H1624" s="350"/>
      <c r="I1624" s="351"/>
      <c r="J1624" s="350"/>
      <c r="K1624" s="350"/>
      <c r="L1624" s="350"/>
      <c r="N1624" s="351"/>
    </row>
    <row r="1625" spans="1:14">
      <c r="A1625" s="350"/>
      <c r="B1625" s="350"/>
      <c r="C1625" s="350"/>
      <c r="D1625" s="350"/>
      <c r="E1625" s="350"/>
      <c r="F1625" s="350"/>
      <c r="G1625" s="350"/>
      <c r="H1625" s="350"/>
      <c r="I1625" s="351"/>
      <c r="J1625" s="350"/>
      <c r="K1625" s="350"/>
      <c r="L1625" s="350"/>
      <c r="N1625" s="351"/>
    </row>
    <row r="1626" spans="1:14">
      <c r="A1626" s="350"/>
      <c r="B1626" s="350"/>
      <c r="C1626" s="350"/>
      <c r="D1626" s="350"/>
      <c r="E1626" s="350"/>
      <c r="F1626" s="350"/>
      <c r="G1626" s="350"/>
      <c r="H1626" s="350"/>
      <c r="I1626" s="351"/>
      <c r="J1626" s="350"/>
      <c r="K1626" s="350"/>
      <c r="L1626" s="350"/>
      <c r="N1626" s="351"/>
    </row>
    <row r="1627" spans="1:14">
      <c r="A1627" s="350"/>
      <c r="B1627" s="350"/>
      <c r="C1627" s="350"/>
      <c r="D1627" s="350"/>
      <c r="E1627" s="350"/>
      <c r="F1627" s="350"/>
      <c r="G1627" s="350"/>
      <c r="H1627" s="350"/>
      <c r="I1627" s="351"/>
      <c r="J1627" s="350"/>
      <c r="K1627" s="350"/>
      <c r="L1627" s="350"/>
      <c r="N1627" s="351"/>
    </row>
    <row r="1628" spans="1:14">
      <c r="A1628" s="350"/>
      <c r="B1628" s="350"/>
      <c r="C1628" s="350"/>
      <c r="D1628" s="350"/>
      <c r="E1628" s="350"/>
      <c r="F1628" s="350"/>
      <c r="G1628" s="350"/>
      <c r="H1628" s="350"/>
      <c r="I1628" s="351"/>
      <c r="J1628" s="350"/>
      <c r="K1628" s="350"/>
      <c r="L1628" s="350"/>
      <c r="N1628" s="351"/>
    </row>
    <row r="1629" spans="1:14">
      <c r="A1629" s="350"/>
      <c r="B1629" s="350"/>
      <c r="C1629" s="350"/>
      <c r="D1629" s="350"/>
      <c r="E1629" s="350"/>
      <c r="F1629" s="350"/>
      <c r="G1629" s="350"/>
      <c r="H1629" s="350"/>
      <c r="I1629" s="351"/>
      <c r="J1629" s="350"/>
      <c r="K1629" s="350"/>
      <c r="L1629" s="350"/>
      <c r="N1629" s="351"/>
    </row>
    <row r="1630" spans="1:14">
      <c r="A1630" s="350"/>
      <c r="B1630" s="350"/>
      <c r="C1630" s="350"/>
      <c r="D1630" s="350"/>
      <c r="E1630" s="350"/>
      <c r="F1630" s="350"/>
      <c r="G1630" s="350"/>
      <c r="H1630" s="350"/>
      <c r="I1630" s="351"/>
      <c r="J1630" s="350"/>
      <c r="K1630" s="350"/>
      <c r="L1630" s="350"/>
      <c r="N1630" s="351"/>
    </row>
    <row r="1631" spans="1:14">
      <c r="A1631" s="350"/>
      <c r="B1631" s="350"/>
      <c r="C1631" s="350"/>
      <c r="D1631" s="350"/>
      <c r="E1631" s="350"/>
      <c r="F1631" s="350"/>
      <c r="G1631" s="350"/>
      <c r="H1631" s="350"/>
      <c r="I1631" s="351"/>
      <c r="J1631" s="350"/>
      <c r="K1631" s="350"/>
      <c r="L1631" s="350"/>
      <c r="N1631" s="351"/>
    </row>
    <row r="1632" spans="1:14">
      <c r="A1632" s="350"/>
      <c r="B1632" s="350"/>
      <c r="C1632" s="350"/>
      <c r="D1632" s="350"/>
      <c r="E1632" s="350"/>
      <c r="F1632" s="350"/>
      <c r="G1632" s="350"/>
      <c r="H1632" s="350"/>
      <c r="I1632" s="351"/>
      <c r="J1632" s="350"/>
      <c r="K1632" s="350"/>
      <c r="L1632" s="350"/>
      <c r="N1632" s="351"/>
    </row>
    <row r="1633" spans="1:14">
      <c r="A1633" s="350"/>
      <c r="B1633" s="350"/>
      <c r="C1633" s="350"/>
      <c r="D1633" s="350"/>
      <c r="E1633" s="350"/>
      <c r="F1633" s="350"/>
      <c r="G1633" s="350"/>
      <c r="H1633" s="350"/>
      <c r="I1633" s="351"/>
      <c r="J1633" s="350"/>
      <c r="K1633" s="350"/>
      <c r="L1633" s="350"/>
      <c r="N1633" s="351"/>
    </row>
    <row r="1634" spans="1:14">
      <c r="A1634" s="350"/>
      <c r="B1634" s="350"/>
      <c r="C1634" s="350"/>
      <c r="D1634" s="350"/>
      <c r="E1634" s="350"/>
      <c r="F1634" s="350"/>
      <c r="G1634" s="350"/>
      <c r="H1634" s="350"/>
      <c r="I1634" s="351"/>
      <c r="J1634" s="350"/>
      <c r="K1634" s="350"/>
      <c r="L1634" s="350"/>
      <c r="N1634" s="351"/>
    </row>
    <row r="1635" spans="1:14">
      <c r="A1635" s="350"/>
      <c r="B1635" s="350"/>
      <c r="C1635" s="350"/>
      <c r="D1635" s="350"/>
      <c r="E1635" s="350"/>
      <c r="F1635" s="350"/>
      <c r="G1635" s="350"/>
      <c r="H1635" s="350"/>
      <c r="I1635" s="351"/>
      <c r="J1635" s="350"/>
      <c r="K1635" s="350"/>
      <c r="L1635" s="350"/>
      <c r="N1635" s="351"/>
    </row>
    <row r="1636" spans="1:14">
      <c r="A1636" s="350"/>
      <c r="B1636" s="350"/>
      <c r="C1636" s="350"/>
      <c r="D1636" s="350"/>
      <c r="E1636" s="350"/>
      <c r="F1636" s="350"/>
      <c r="G1636" s="350"/>
      <c r="H1636" s="350"/>
      <c r="I1636" s="351"/>
      <c r="J1636" s="350"/>
      <c r="K1636" s="350"/>
      <c r="L1636" s="350"/>
      <c r="N1636" s="351"/>
    </row>
    <row r="1637" spans="1:14">
      <c r="A1637" s="350"/>
      <c r="B1637" s="350"/>
      <c r="C1637" s="350"/>
      <c r="D1637" s="350"/>
      <c r="E1637" s="350"/>
      <c r="F1637" s="350"/>
      <c r="G1637" s="350"/>
      <c r="H1637" s="350"/>
      <c r="I1637" s="351"/>
      <c r="J1637" s="350"/>
      <c r="K1637" s="350"/>
      <c r="L1637" s="350"/>
      <c r="N1637" s="351"/>
    </row>
    <row r="1638" spans="1:14">
      <c r="A1638" s="350"/>
      <c r="B1638" s="350"/>
      <c r="C1638" s="350"/>
      <c r="D1638" s="350"/>
      <c r="E1638" s="350"/>
      <c r="F1638" s="350"/>
      <c r="G1638" s="350"/>
      <c r="H1638" s="350"/>
      <c r="I1638" s="351"/>
      <c r="J1638" s="350"/>
      <c r="K1638" s="350"/>
      <c r="L1638" s="350"/>
      <c r="N1638" s="351"/>
    </row>
    <row r="1639" spans="1:14">
      <c r="A1639" s="350"/>
      <c r="B1639" s="350"/>
      <c r="C1639" s="350"/>
      <c r="D1639" s="350"/>
      <c r="E1639" s="350"/>
      <c r="F1639" s="350"/>
      <c r="G1639" s="350"/>
      <c r="H1639" s="350"/>
      <c r="I1639" s="351"/>
      <c r="J1639" s="350"/>
      <c r="K1639" s="350"/>
      <c r="L1639" s="350"/>
      <c r="N1639" s="351"/>
    </row>
    <row r="1640" spans="1:14">
      <c r="A1640" s="350"/>
      <c r="B1640" s="350"/>
      <c r="C1640" s="350"/>
      <c r="D1640" s="350"/>
      <c r="E1640" s="350"/>
      <c r="F1640" s="350"/>
      <c r="G1640" s="350"/>
      <c r="H1640" s="350"/>
      <c r="I1640" s="351"/>
      <c r="J1640" s="350"/>
      <c r="K1640" s="350"/>
      <c r="L1640" s="350"/>
      <c r="N1640" s="351"/>
    </row>
    <row r="1641" spans="1:14">
      <c r="A1641" s="350"/>
      <c r="B1641" s="350"/>
      <c r="C1641" s="350"/>
      <c r="D1641" s="350"/>
      <c r="E1641" s="350"/>
      <c r="F1641" s="350"/>
      <c r="G1641" s="350"/>
      <c r="H1641" s="350"/>
      <c r="I1641" s="351"/>
      <c r="J1641" s="350"/>
      <c r="K1641" s="350"/>
      <c r="L1641" s="350"/>
      <c r="N1641" s="351"/>
    </row>
    <row r="1642" spans="1:14">
      <c r="A1642" s="350"/>
      <c r="B1642" s="350"/>
      <c r="C1642" s="350"/>
      <c r="D1642" s="350"/>
      <c r="E1642" s="350"/>
      <c r="F1642" s="350"/>
      <c r="G1642" s="350"/>
      <c r="H1642" s="350"/>
      <c r="I1642" s="351"/>
      <c r="J1642" s="350"/>
      <c r="K1642" s="350"/>
      <c r="L1642" s="350"/>
      <c r="N1642" s="351"/>
    </row>
    <row r="1643" spans="1:14">
      <c r="A1643" s="350"/>
      <c r="B1643" s="350"/>
      <c r="C1643" s="350"/>
      <c r="D1643" s="350"/>
      <c r="E1643" s="350"/>
      <c r="F1643" s="350"/>
      <c r="G1643" s="350"/>
      <c r="H1643" s="350"/>
      <c r="I1643" s="351"/>
      <c r="J1643" s="350"/>
      <c r="K1643" s="350"/>
      <c r="L1643" s="350"/>
      <c r="N1643" s="351"/>
    </row>
    <row r="1644" spans="1:14">
      <c r="A1644" s="350"/>
      <c r="B1644" s="350"/>
      <c r="C1644" s="350"/>
      <c r="D1644" s="350"/>
      <c r="E1644" s="350"/>
      <c r="F1644" s="350"/>
      <c r="G1644" s="350"/>
      <c r="H1644" s="350"/>
      <c r="I1644" s="351"/>
      <c r="J1644" s="350"/>
      <c r="K1644" s="350"/>
      <c r="L1644" s="350"/>
      <c r="N1644" s="351"/>
    </row>
    <row r="1645" spans="1:14">
      <c r="A1645" s="350"/>
      <c r="B1645" s="350"/>
      <c r="C1645" s="350"/>
      <c r="D1645" s="350"/>
      <c r="E1645" s="350"/>
      <c r="F1645" s="350"/>
      <c r="G1645" s="350"/>
      <c r="H1645" s="350"/>
      <c r="I1645" s="351"/>
      <c r="J1645" s="350"/>
      <c r="K1645" s="350"/>
      <c r="L1645" s="350"/>
      <c r="N1645" s="351"/>
    </row>
    <row r="1646" spans="1:14">
      <c r="A1646" s="350"/>
      <c r="B1646" s="350"/>
      <c r="C1646" s="350"/>
      <c r="D1646" s="350"/>
      <c r="E1646" s="350"/>
      <c r="F1646" s="350"/>
      <c r="G1646" s="350"/>
      <c r="H1646" s="350"/>
      <c r="I1646" s="351"/>
      <c r="J1646" s="350"/>
      <c r="K1646" s="350"/>
      <c r="L1646" s="350"/>
      <c r="N1646" s="351"/>
    </row>
    <row r="1647" spans="1:14">
      <c r="A1647" s="350"/>
      <c r="B1647" s="350"/>
      <c r="C1647" s="350"/>
      <c r="D1647" s="350"/>
      <c r="E1647" s="350"/>
      <c r="F1647" s="350"/>
      <c r="G1647" s="350"/>
      <c r="H1647" s="350"/>
      <c r="I1647" s="351"/>
      <c r="J1647" s="350"/>
      <c r="K1647" s="350"/>
      <c r="L1647" s="350"/>
      <c r="N1647" s="351"/>
    </row>
    <row r="1648" spans="1:14">
      <c r="A1648" s="350"/>
      <c r="B1648" s="350"/>
      <c r="C1648" s="350"/>
      <c r="D1648" s="350"/>
      <c r="E1648" s="350"/>
      <c r="F1648" s="350"/>
      <c r="G1648" s="350"/>
      <c r="H1648" s="350"/>
      <c r="I1648" s="351"/>
      <c r="J1648" s="350"/>
      <c r="K1648" s="350"/>
      <c r="L1648" s="350"/>
      <c r="N1648" s="351"/>
    </row>
    <row r="1649" spans="1:14">
      <c r="A1649" s="350"/>
      <c r="B1649" s="350"/>
      <c r="C1649" s="350"/>
      <c r="D1649" s="350"/>
      <c r="E1649" s="350"/>
      <c r="F1649" s="350"/>
      <c r="G1649" s="350"/>
      <c r="H1649" s="350"/>
      <c r="I1649" s="351"/>
      <c r="J1649" s="350"/>
      <c r="K1649" s="350"/>
      <c r="L1649" s="350"/>
      <c r="N1649" s="351"/>
    </row>
    <row r="1650" spans="1:14">
      <c r="A1650" s="350"/>
      <c r="B1650" s="350"/>
      <c r="C1650" s="350"/>
      <c r="D1650" s="350"/>
      <c r="E1650" s="350"/>
      <c r="F1650" s="350"/>
      <c r="G1650" s="350"/>
      <c r="H1650" s="350"/>
      <c r="I1650" s="351"/>
      <c r="J1650" s="350"/>
      <c r="K1650" s="350"/>
      <c r="L1650" s="350"/>
      <c r="N1650" s="351"/>
    </row>
    <row r="1651" spans="1:14">
      <c r="A1651" s="350"/>
      <c r="B1651" s="350"/>
      <c r="C1651" s="350"/>
      <c r="D1651" s="350"/>
      <c r="E1651" s="350"/>
      <c r="F1651" s="350"/>
      <c r="G1651" s="350"/>
      <c r="H1651" s="350"/>
      <c r="I1651" s="351"/>
      <c r="J1651" s="350"/>
      <c r="K1651" s="350"/>
      <c r="L1651" s="350"/>
      <c r="N1651" s="351"/>
    </row>
    <row r="1652" spans="1:14">
      <c r="A1652" s="350"/>
      <c r="B1652" s="350"/>
      <c r="C1652" s="350"/>
      <c r="D1652" s="350"/>
      <c r="E1652" s="350"/>
      <c r="F1652" s="350"/>
      <c r="G1652" s="350"/>
      <c r="H1652" s="350"/>
      <c r="I1652" s="351"/>
      <c r="J1652" s="350"/>
      <c r="K1652" s="350"/>
      <c r="L1652" s="350"/>
      <c r="N1652" s="351"/>
    </row>
    <row r="1653" spans="1:14">
      <c r="A1653" s="350"/>
      <c r="B1653" s="350"/>
      <c r="C1653" s="350"/>
      <c r="D1653" s="350"/>
      <c r="E1653" s="350"/>
      <c r="F1653" s="350"/>
      <c r="G1653" s="350"/>
      <c r="H1653" s="350"/>
      <c r="I1653" s="351"/>
      <c r="J1653" s="350"/>
      <c r="K1653" s="350"/>
      <c r="L1653" s="350"/>
      <c r="N1653" s="351"/>
    </row>
    <row r="1654" spans="1:14">
      <c r="A1654" s="350"/>
      <c r="B1654" s="350"/>
      <c r="C1654" s="350"/>
      <c r="D1654" s="350"/>
      <c r="E1654" s="350"/>
      <c r="F1654" s="350"/>
      <c r="G1654" s="350"/>
      <c r="H1654" s="350"/>
      <c r="I1654" s="351"/>
      <c r="J1654" s="350"/>
      <c r="K1654" s="350"/>
      <c r="L1654" s="350"/>
      <c r="N1654" s="351"/>
    </row>
    <row r="1655" spans="1:14">
      <c r="A1655" s="350"/>
      <c r="B1655" s="350"/>
      <c r="C1655" s="350"/>
      <c r="D1655" s="350"/>
      <c r="E1655" s="350"/>
      <c r="F1655" s="350"/>
      <c r="G1655" s="350"/>
      <c r="H1655" s="350"/>
      <c r="I1655" s="351"/>
      <c r="J1655" s="350"/>
      <c r="K1655" s="350"/>
      <c r="L1655" s="350"/>
      <c r="N1655" s="351"/>
    </row>
    <row r="1656" spans="1:14">
      <c r="A1656" s="350"/>
      <c r="B1656" s="350"/>
      <c r="C1656" s="350"/>
      <c r="D1656" s="350"/>
      <c r="E1656" s="350"/>
      <c r="F1656" s="350"/>
      <c r="G1656" s="350"/>
      <c r="H1656" s="350"/>
      <c r="I1656" s="351"/>
      <c r="J1656" s="350"/>
      <c r="K1656" s="350"/>
      <c r="L1656" s="350"/>
      <c r="N1656" s="351"/>
    </row>
    <row r="1657" spans="1:14">
      <c r="A1657" s="350"/>
      <c r="B1657" s="350"/>
      <c r="C1657" s="350"/>
      <c r="D1657" s="350"/>
      <c r="E1657" s="350"/>
      <c r="F1657" s="350"/>
      <c r="G1657" s="350"/>
      <c r="H1657" s="350"/>
      <c r="I1657" s="351"/>
      <c r="J1657" s="350"/>
      <c r="K1657" s="350"/>
      <c r="L1657" s="350"/>
      <c r="N1657" s="351"/>
    </row>
    <row r="1658" spans="1:14">
      <c r="A1658" s="350"/>
      <c r="B1658" s="350"/>
      <c r="C1658" s="350"/>
      <c r="D1658" s="350"/>
      <c r="E1658" s="350"/>
      <c r="F1658" s="350"/>
      <c r="G1658" s="350"/>
      <c r="H1658" s="350"/>
      <c r="I1658" s="351"/>
      <c r="J1658" s="350"/>
      <c r="K1658" s="350"/>
      <c r="L1658" s="350"/>
      <c r="N1658" s="351"/>
    </row>
    <row r="1659" spans="1:14">
      <c r="A1659" s="350"/>
      <c r="B1659" s="350"/>
      <c r="C1659" s="350"/>
      <c r="D1659" s="350"/>
      <c r="E1659" s="350"/>
      <c r="F1659" s="350"/>
      <c r="G1659" s="350"/>
      <c r="H1659" s="350"/>
      <c r="I1659" s="351"/>
      <c r="J1659" s="350"/>
      <c r="K1659" s="350"/>
      <c r="L1659" s="350"/>
      <c r="N1659" s="351"/>
    </row>
    <row r="1660" spans="1:14">
      <c r="A1660" s="350"/>
      <c r="B1660" s="350"/>
      <c r="C1660" s="350"/>
      <c r="D1660" s="350"/>
      <c r="E1660" s="350"/>
      <c r="F1660" s="350"/>
      <c r="G1660" s="350"/>
      <c r="H1660" s="350"/>
      <c r="I1660" s="351"/>
      <c r="J1660" s="350"/>
      <c r="K1660" s="350"/>
      <c r="L1660" s="350"/>
      <c r="N1660" s="351"/>
    </row>
    <row r="1661" spans="1:14">
      <c r="A1661" s="350"/>
      <c r="B1661" s="350"/>
      <c r="C1661" s="350"/>
      <c r="D1661" s="350"/>
      <c r="E1661" s="350"/>
      <c r="F1661" s="350"/>
      <c r="G1661" s="350"/>
      <c r="H1661" s="350"/>
      <c r="I1661" s="351"/>
      <c r="J1661" s="350"/>
      <c r="K1661" s="350"/>
      <c r="L1661" s="350"/>
      <c r="N1661" s="351"/>
    </row>
    <row r="1662" spans="1:14">
      <c r="A1662" s="350"/>
      <c r="B1662" s="350"/>
      <c r="C1662" s="350"/>
      <c r="D1662" s="350"/>
      <c r="E1662" s="350"/>
      <c r="F1662" s="350"/>
      <c r="G1662" s="350"/>
      <c r="H1662" s="350"/>
      <c r="I1662" s="351"/>
      <c r="J1662" s="350"/>
      <c r="K1662" s="350"/>
      <c r="L1662" s="350"/>
      <c r="N1662" s="351"/>
    </row>
    <row r="1663" spans="1:14">
      <c r="A1663" s="350"/>
      <c r="B1663" s="350"/>
      <c r="C1663" s="350"/>
      <c r="D1663" s="350"/>
      <c r="E1663" s="350"/>
      <c r="F1663" s="350"/>
      <c r="G1663" s="350"/>
      <c r="H1663" s="350"/>
      <c r="I1663" s="351"/>
      <c r="J1663" s="350"/>
      <c r="K1663" s="350"/>
      <c r="L1663" s="350"/>
      <c r="N1663" s="351"/>
    </row>
    <row r="1664" spans="1:14">
      <c r="A1664" s="350"/>
      <c r="B1664" s="350"/>
      <c r="C1664" s="350"/>
      <c r="D1664" s="350"/>
      <c r="E1664" s="350"/>
      <c r="F1664" s="350"/>
      <c r="G1664" s="350"/>
      <c r="H1664" s="350"/>
      <c r="I1664" s="351"/>
      <c r="J1664" s="350"/>
      <c r="K1664" s="350"/>
      <c r="L1664" s="350"/>
      <c r="N1664" s="351"/>
    </row>
    <row r="1665" spans="1:14">
      <c r="A1665" s="350"/>
      <c r="B1665" s="350"/>
      <c r="C1665" s="350"/>
      <c r="D1665" s="350"/>
      <c r="E1665" s="350"/>
      <c r="F1665" s="350"/>
      <c r="G1665" s="350"/>
      <c r="H1665" s="350"/>
      <c r="I1665" s="351"/>
      <c r="J1665" s="350"/>
      <c r="K1665" s="350"/>
      <c r="L1665" s="350"/>
      <c r="N1665" s="351"/>
    </row>
    <row r="1666" spans="1:14">
      <c r="A1666" s="350"/>
      <c r="B1666" s="350"/>
      <c r="C1666" s="350"/>
      <c r="D1666" s="350"/>
      <c r="E1666" s="350"/>
      <c r="F1666" s="350"/>
      <c r="G1666" s="350"/>
      <c r="H1666" s="350"/>
      <c r="I1666" s="351"/>
      <c r="J1666" s="350"/>
      <c r="K1666" s="350"/>
      <c r="L1666" s="350"/>
      <c r="N1666" s="351"/>
    </row>
    <row r="1667" spans="1:14">
      <c r="A1667" s="350"/>
      <c r="B1667" s="350"/>
      <c r="C1667" s="350"/>
      <c r="D1667" s="350"/>
      <c r="E1667" s="350"/>
      <c r="F1667" s="350"/>
      <c r="G1667" s="350"/>
      <c r="H1667" s="350"/>
      <c r="I1667" s="351"/>
      <c r="J1667" s="350"/>
      <c r="K1667" s="350"/>
      <c r="L1667" s="350"/>
      <c r="N1667" s="351"/>
    </row>
    <row r="1668" spans="1:14">
      <c r="A1668" s="350"/>
      <c r="B1668" s="350"/>
      <c r="C1668" s="350"/>
      <c r="D1668" s="350"/>
      <c r="E1668" s="350"/>
      <c r="F1668" s="350"/>
      <c r="G1668" s="350"/>
      <c r="H1668" s="350"/>
      <c r="I1668" s="351"/>
      <c r="J1668" s="350"/>
      <c r="K1668" s="350"/>
      <c r="L1668" s="350"/>
      <c r="N1668" s="351"/>
    </row>
    <row r="1669" spans="1:14">
      <c r="A1669" s="350"/>
      <c r="B1669" s="350"/>
      <c r="C1669" s="350"/>
      <c r="D1669" s="350"/>
      <c r="E1669" s="350"/>
      <c r="F1669" s="350"/>
      <c r="G1669" s="350"/>
      <c r="H1669" s="350"/>
      <c r="I1669" s="351"/>
      <c r="J1669" s="350"/>
      <c r="K1669" s="350"/>
      <c r="L1669" s="350"/>
      <c r="N1669" s="351"/>
    </row>
    <row r="1670" spans="1:14">
      <c r="A1670" s="350"/>
      <c r="B1670" s="350"/>
      <c r="C1670" s="350"/>
      <c r="D1670" s="350"/>
      <c r="E1670" s="350"/>
      <c r="F1670" s="350"/>
      <c r="G1670" s="350"/>
      <c r="H1670" s="350"/>
      <c r="I1670" s="351"/>
      <c r="J1670" s="350"/>
      <c r="K1670" s="350"/>
      <c r="L1670" s="350"/>
      <c r="N1670" s="351"/>
    </row>
    <row r="1671" spans="1:14">
      <c r="A1671" s="350"/>
      <c r="B1671" s="350"/>
      <c r="C1671" s="350"/>
      <c r="D1671" s="350"/>
      <c r="E1671" s="350"/>
      <c r="F1671" s="350"/>
      <c r="G1671" s="350"/>
      <c r="H1671" s="350"/>
      <c r="I1671" s="351"/>
      <c r="J1671" s="350"/>
      <c r="K1671" s="350"/>
      <c r="L1671" s="350"/>
      <c r="N1671" s="351"/>
    </row>
    <row r="1672" spans="1:14">
      <c r="A1672" s="350"/>
      <c r="B1672" s="350"/>
      <c r="C1672" s="350"/>
      <c r="D1672" s="350"/>
      <c r="E1672" s="350"/>
      <c r="F1672" s="350"/>
      <c r="G1672" s="350"/>
      <c r="H1672" s="350"/>
      <c r="I1672" s="351"/>
      <c r="J1672" s="350"/>
      <c r="K1672" s="350"/>
      <c r="L1672" s="350"/>
      <c r="N1672" s="351"/>
    </row>
    <row r="1673" spans="1:14">
      <c r="A1673" s="350"/>
      <c r="B1673" s="350"/>
      <c r="C1673" s="350"/>
      <c r="D1673" s="350"/>
      <c r="E1673" s="350"/>
      <c r="F1673" s="350"/>
      <c r="G1673" s="350"/>
      <c r="H1673" s="350"/>
      <c r="I1673" s="351"/>
      <c r="J1673" s="350"/>
      <c r="K1673" s="350"/>
      <c r="L1673" s="350"/>
      <c r="N1673" s="351"/>
    </row>
    <row r="1674" spans="1:14">
      <c r="A1674" s="350"/>
      <c r="B1674" s="350"/>
      <c r="C1674" s="350"/>
      <c r="D1674" s="350"/>
      <c r="E1674" s="350"/>
      <c r="F1674" s="350"/>
      <c r="G1674" s="350"/>
      <c r="H1674" s="350"/>
      <c r="I1674" s="351"/>
      <c r="J1674" s="350"/>
      <c r="K1674" s="350"/>
      <c r="L1674" s="350"/>
      <c r="N1674" s="351"/>
    </row>
    <row r="1675" spans="1:14">
      <c r="A1675" s="350"/>
      <c r="B1675" s="350"/>
      <c r="C1675" s="350"/>
      <c r="D1675" s="350"/>
      <c r="E1675" s="350"/>
      <c r="F1675" s="350"/>
      <c r="G1675" s="350"/>
      <c r="H1675" s="350"/>
      <c r="I1675" s="351"/>
      <c r="J1675" s="350"/>
      <c r="K1675" s="350"/>
      <c r="L1675" s="350"/>
      <c r="N1675" s="351"/>
    </row>
    <row r="1676" spans="1:14">
      <c r="A1676" s="350"/>
      <c r="B1676" s="350"/>
      <c r="C1676" s="350"/>
      <c r="D1676" s="350"/>
      <c r="E1676" s="350"/>
      <c r="F1676" s="350"/>
      <c r="G1676" s="350"/>
      <c r="H1676" s="350"/>
      <c r="I1676" s="351"/>
      <c r="J1676" s="350"/>
      <c r="K1676" s="350"/>
      <c r="L1676" s="350"/>
      <c r="N1676" s="351"/>
    </row>
    <row r="1677" spans="1:14">
      <c r="A1677" s="350"/>
      <c r="B1677" s="350"/>
      <c r="C1677" s="350"/>
      <c r="D1677" s="350"/>
      <c r="E1677" s="350"/>
      <c r="F1677" s="350"/>
      <c r="G1677" s="350"/>
      <c r="H1677" s="350"/>
      <c r="I1677" s="351"/>
      <c r="J1677" s="350"/>
      <c r="K1677" s="350"/>
      <c r="L1677" s="350"/>
      <c r="N1677" s="351"/>
    </row>
    <row r="1678" spans="1:14">
      <c r="A1678" s="350"/>
      <c r="B1678" s="350"/>
      <c r="C1678" s="350"/>
      <c r="D1678" s="350"/>
      <c r="E1678" s="350"/>
      <c r="F1678" s="350"/>
      <c r="G1678" s="350"/>
      <c r="H1678" s="350"/>
      <c r="I1678" s="351"/>
      <c r="J1678" s="350"/>
      <c r="K1678" s="350"/>
      <c r="L1678" s="350"/>
      <c r="N1678" s="351"/>
    </row>
    <row r="1679" spans="1:14">
      <c r="A1679" s="350"/>
      <c r="B1679" s="350"/>
      <c r="C1679" s="350"/>
      <c r="D1679" s="350"/>
      <c r="E1679" s="350"/>
      <c r="F1679" s="350"/>
      <c r="G1679" s="350"/>
      <c r="H1679" s="350"/>
      <c r="I1679" s="351"/>
      <c r="J1679" s="350"/>
      <c r="K1679" s="350"/>
      <c r="L1679" s="350"/>
      <c r="N1679" s="351"/>
    </row>
    <row r="1680" spans="1:14">
      <c r="A1680" s="350"/>
      <c r="B1680" s="350"/>
      <c r="C1680" s="350"/>
      <c r="D1680" s="350"/>
      <c r="E1680" s="350"/>
      <c r="F1680" s="350"/>
      <c r="G1680" s="350"/>
      <c r="H1680" s="350"/>
      <c r="I1680" s="351"/>
      <c r="J1680" s="350"/>
      <c r="K1680" s="350"/>
      <c r="L1680" s="350"/>
      <c r="N1680" s="351"/>
    </row>
    <row r="1681" spans="1:14">
      <c r="A1681" s="350"/>
      <c r="B1681" s="350"/>
      <c r="C1681" s="350"/>
      <c r="D1681" s="350"/>
      <c r="E1681" s="350"/>
      <c r="F1681" s="350"/>
      <c r="G1681" s="350"/>
      <c r="H1681" s="350"/>
      <c r="I1681" s="351"/>
      <c r="J1681" s="350"/>
      <c r="K1681" s="350"/>
      <c r="L1681" s="350"/>
      <c r="N1681" s="351"/>
    </row>
    <row r="1682" spans="1:14">
      <c r="A1682" s="350"/>
      <c r="B1682" s="350"/>
      <c r="C1682" s="350"/>
      <c r="D1682" s="350"/>
      <c r="E1682" s="350"/>
      <c r="F1682" s="350"/>
      <c r="G1682" s="350"/>
      <c r="H1682" s="350"/>
      <c r="I1682" s="351"/>
      <c r="J1682" s="350"/>
      <c r="K1682" s="350"/>
      <c r="L1682" s="350"/>
      <c r="N1682" s="351"/>
    </row>
    <row r="1683" spans="1:14">
      <c r="A1683" s="350"/>
      <c r="B1683" s="350"/>
      <c r="C1683" s="350"/>
      <c r="D1683" s="350"/>
      <c r="E1683" s="350"/>
      <c r="F1683" s="350"/>
      <c r="G1683" s="350"/>
      <c r="H1683" s="350"/>
      <c r="I1683" s="351"/>
      <c r="J1683" s="350"/>
      <c r="K1683" s="350"/>
      <c r="L1683" s="350"/>
      <c r="N1683" s="351"/>
    </row>
    <row r="1684" spans="1:14">
      <c r="A1684" s="350"/>
      <c r="B1684" s="350"/>
      <c r="C1684" s="350"/>
      <c r="D1684" s="350"/>
      <c r="E1684" s="350"/>
      <c r="F1684" s="350"/>
      <c r="G1684" s="350"/>
      <c r="H1684" s="350"/>
      <c r="I1684" s="351"/>
      <c r="J1684" s="350"/>
      <c r="K1684" s="350"/>
      <c r="L1684" s="350"/>
      <c r="N1684" s="351"/>
    </row>
    <row r="1685" spans="1:14">
      <c r="A1685" s="350"/>
      <c r="B1685" s="350"/>
      <c r="C1685" s="350"/>
      <c r="D1685" s="350"/>
      <c r="E1685" s="350"/>
      <c r="F1685" s="350"/>
      <c r="G1685" s="350"/>
      <c r="H1685" s="350"/>
      <c r="I1685" s="351"/>
      <c r="J1685" s="350"/>
      <c r="K1685" s="350"/>
      <c r="L1685" s="350"/>
      <c r="N1685" s="351"/>
    </row>
    <row r="1686" spans="1:14">
      <c r="A1686" s="350"/>
      <c r="B1686" s="350"/>
      <c r="C1686" s="350"/>
      <c r="D1686" s="350"/>
      <c r="E1686" s="350"/>
      <c r="F1686" s="350"/>
      <c r="G1686" s="350"/>
      <c r="H1686" s="350"/>
      <c r="I1686" s="351"/>
      <c r="J1686" s="350"/>
      <c r="K1686" s="350"/>
      <c r="L1686" s="350"/>
      <c r="N1686" s="351"/>
    </row>
    <row r="1687" spans="1:14">
      <c r="A1687" s="350"/>
      <c r="B1687" s="350"/>
      <c r="C1687" s="350"/>
      <c r="D1687" s="350"/>
      <c r="E1687" s="350"/>
      <c r="F1687" s="350"/>
      <c r="G1687" s="350"/>
      <c r="H1687" s="350"/>
      <c r="I1687" s="351"/>
      <c r="J1687" s="350"/>
      <c r="K1687" s="350"/>
      <c r="L1687" s="350"/>
      <c r="N1687" s="351"/>
    </row>
    <row r="1688" spans="1:14">
      <c r="A1688" s="350"/>
      <c r="B1688" s="350"/>
      <c r="C1688" s="350"/>
      <c r="D1688" s="350"/>
      <c r="E1688" s="350"/>
      <c r="F1688" s="350"/>
      <c r="G1688" s="350"/>
      <c r="H1688" s="350"/>
      <c r="I1688" s="351"/>
      <c r="J1688" s="350"/>
      <c r="K1688" s="350"/>
      <c r="L1688" s="350"/>
      <c r="N1688" s="351"/>
    </row>
    <row r="1689" spans="1:14">
      <c r="A1689" s="350"/>
      <c r="B1689" s="350"/>
      <c r="C1689" s="350"/>
      <c r="D1689" s="350"/>
      <c r="E1689" s="350"/>
      <c r="F1689" s="350"/>
      <c r="G1689" s="350"/>
      <c r="H1689" s="350"/>
      <c r="I1689" s="351"/>
      <c r="J1689" s="350"/>
      <c r="K1689" s="350"/>
      <c r="L1689" s="350"/>
      <c r="N1689" s="351"/>
    </row>
    <row r="1690" spans="1:14">
      <c r="A1690" s="350"/>
      <c r="B1690" s="350"/>
      <c r="C1690" s="350"/>
      <c r="D1690" s="350"/>
      <c r="E1690" s="350"/>
      <c r="F1690" s="350"/>
      <c r="G1690" s="350"/>
      <c r="H1690" s="350"/>
      <c r="I1690" s="351"/>
      <c r="J1690" s="350"/>
      <c r="K1690" s="350"/>
      <c r="L1690" s="350"/>
      <c r="N1690" s="351"/>
    </row>
    <row r="1691" spans="1:14">
      <c r="A1691" s="350"/>
      <c r="B1691" s="350"/>
      <c r="C1691" s="350"/>
      <c r="D1691" s="350"/>
      <c r="E1691" s="350"/>
      <c r="F1691" s="350"/>
      <c r="G1691" s="350"/>
      <c r="H1691" s="350"/>
      <c r="I1691" s="351"/>
      <c r="J1691" s="350"/>
      <c r="K1691" s="350"/>
      <c r="L1691" s="350"/>
      <c r="N1691" s="351"/>
    </row>
    <row r="1692" spans="1:14">
      <c r="A1692" s="350"/>
      <c r="B1692" s="350"/>
      <c r="C1692" s="350"/>
      <c r="D1692" s="350"/>
      <c r="E1692" s="350"/>
      <c r="F1692" s="350"/>
      <c r="G1692" s="350"/>
      <c r="H1692" s="350"/>
      <c r="I1692" s="351"/>
      <c r="J1692" s="350"/>
      <c r="K1692" s="350"/>
      <c r="L1692" s="350"/>
      <c r="N1692" s="351"/>
    </row>
    <row r="1693" spans="1:14">
      <c r="A1693" s="350"/>
      <c r="B1693" s="350"/>
      <c r="C1693" s="350"/>
      <c r="D1693" s="350"/>
      <c r="E1693" s="350"/>
      <c r="F1693" s="350"/>
      <c r="G1693" s="350"/>
      <c r="H1693" s="350"/>
      <c r="I1693" s="351"/>
      <c r="J1693" s="350"/>
      <c r="K1693" s="350"/>
      <c r="L1693" s="350"/>
      <c r="N1693" s="351"/>
    </row>
    <row r="1694" spans="1:14">
      <c r="A1694" s="350"/>
      <c r="B1694" s="350"/>
      <c r="C1694" s="350"/>
      <c r="D1694" s="350"/>
      <c r="E1694" s="350"/>
      <c r="F1694" s="350"/>
      <c r="G1694" s="350"/>
      <c r="H1694" s="350"/>
      <c r="I1694" s="351"/>
      <c r="J1694" s="350"/>
      <c r="K1694" s="350"/>
      <c r="L1694" s="350"/>
      <c r="N1694" s="351"/>
    </row>
    <row r="1695" spans="1:14">
      <c r="A1695" s="350"/>
      <c r="B1695" s="350"/>
      <c r="C1695" s="350"/>
      <c r="D1695" s="350"/>
      <c r="E1695" s="350"/>
      <c r="F1695" s="350"/>
      <c r="G1695" s="350"/>
      <c r="H1695" s="350"/>
      <c r="I1695" s="351"/>
      <c r="J1695" s="350"/>
      <c r="K1695" s="350"/>
      <c r="L1695" s="350"/>
      <c r="N1695" s="351"/>
    </row>
    <row r="1696" spans="1:14">
      <c r="A1696" s="350"/>
      <c r="B1696" s="350"/>
      <c r="C1696" s="350"/>
      <c r="D1696" s="350"/>
      <c r="E1696" s="350"/>
      <c r="F1696" s="350"/>
      <c r="G1696" s="350"/>
      <c r="H1696" s="350"/>
      <c r="I1696" s="351"/>
      <c r="J1696" s="350"/>
      <c r="K1696" s="350"/>
      <c r="L1696" s="350"/>
      <c r="N1696" s="351"/>
    </row>
    <row r="1697" spans="1:14">
      <c r="A1697" s="350"/>
      <c r="B1697" s="350"/>
      <c r="C1697" s="350"/>
      <c r="D1697" s="350"/>
      <c r="E1697" s="350"/>
      <c r="F1697" s="350"/>
      <c r="G1697" s="350"/>
      <c r="H1697" s="350"/>
      <c r="I1697" s="351"/>
      <c r="J1697" s="350"/>
      <c r="K1697" s="350"/>
      <c r="L1697" s="350"/>
      <c r="N1697" s="351"/>
    </row>
    <row r="1698" spans="1:14">
      <c r="A1698" s="350"/>
      <c r="B1698" s="350"/>
      <c r="C1698" s="350"/>
      <c r="D1698" s="350"/>
      <c r="E1698" s="350"/>
      <c r="F1698" s="350"/>
      <c r="G1698" s="350"/>
      <c r="H1698" s="350"/>
      <c r="I1698" s="351"/>
      <c r="J1698" s="350"/>
      <c r="K1698" s="350"/>
      <c r="L1698" s="350"/>
      <c r="N1698" s="351"/>
    </row>
    <row r="1699" spans="1:14">
      <c r="A1699" s="350"/>
      <c r="B1699" s="350"/>
      <c r="C1699" s="350"/>
      <c r="D1699" s="350"/>
      <c r="E1699" s="350"/>
      <c r="F1699" s="350"/>
      <c r="G1699" s="350"/>
      <c r="H1699" s="350"/>
      <c r="I1699" s="351"/>
      <c r="J1699" s="350"/>
      <c r="K1699" s="350"/>
      <c r="L1699" s="350"/>
      <c r="N1699" s="351"/>
    </row>
    <row r="1700" spans="1:14">
      <c r="A1700" s="350"/>
      <c r="B1700" s="350"/>
      <c r="C1700" s="350"/>
      <c r="D1700" s="350"/>
      <c r="E1700" s="350"/>
      <c r="F1700" s="350"/>
      <c r="G1700" s="350"/>
      <c r="H1700" s="350"/>
      <c r="I1700" s="351"/>
      <c r="J1700" s="350"/>
      <c r="K1700" s="350"/>
      <c r="L1700" s="350"/>
      <c r="N1700" s="351"/>
    </row>
    <row r="1701" spans="1:14">
      <c r="A1701" s="350"/>
      <c r="B1701" s="350"/>
      <c r="C1701" s="350"/>
      <c r="D1701" s="350"/>
      <c r="E1701" s="350"/>
      <c r="F1701" s="350"/>
      <c r="G1701" s="350"/>
      <c r="H1701" s="350"/>
      <c r="I1701" s="351"/>
      <c r="J1701" s="350"/>
      <c r="K1701" s="350"/>
      <c r="L1701" s="350"/>
      <c r="N1701" s="351"/>
    </row>
    <row r="1702" spans="1:14">
      <c r="A1702" s="350"/>
      <c r="B1702" s="350"/>
      <c r="C1702" s="350"/>
      <c r="D1702" s="350"/>
      <c r="E1702" s="350"/>
      <c r="F1702" s="350"/>
      <c r="G1702" s="350"/>
      <c r="H1702" s="350"/>
      <c r="I1702" s="351"/>
      <c r="J1702" s="350"/>
      <c r="K1702" s="350"/>
      <c r="L1702" s="350"/>
      <c r="N1702" s="351"/>
    </row>
    <row r="1703" spans="1:14">
      <c r="A1703" s="350"/>
      <c r="B1703" s="350"/>
      <c r="C1703" s="350"/>
      <c r="D1703" s="350"/>
      <c r="E1703" s="350"/>
      <c r="F1703" s="350"/>
      <c r="G1703" s="350"/>
      <c r="H1703" s="350"/>
      <c r="I1703" s="351"/>
      <c r="J1703" s="350"/>
      <c r="K1703" s="350"/>
      <c r="L1703" s="350"/>
      <c r="N1703" s="351"/>
    </row>
    <row r="1704" spans="1:14">
      <c r="A1704" s="350"/>
      <c r="B1704" s="350"/>
      <c r="C1704" s="350"/>
      <c r="D1704" s="350"/>
      <c r="E1704" s="350"/>
      <c r="F1704" s="350"/>
      <c r="G1704" s="350"/>
      <c r="H1704" s="350"/>
      <c r="I1704" s="351"/>
      <c r="J1704" s="350"/>
      <c r="K1704" s="350"/>
      <c r="L1704" s="350"/>
      <c r="N1704" s="351"/>
    </row>
    <row r="1705" spans="1:14">
      <c r="A1705" s="350"/>
      <c r="B1705" s="350"/>
      <c r="C1705" s="350"/>
      <c r="D1705" s="350"/>
      <c r="E1705" s="350"/>
      <c r="F1705" s="350"/>
      <c r="G1705" s="350"/>
      <c r="H1705" s="350"/>
      <c r="I1705" s="351"/>
      <c r="J1705" s="350"/>
      <c r="K1705" s="350"/>
      <c r="L1705" s="350"/>
      <c r="N1705" s="351"/>
    </row>
    <row r="1706" spans="1:14">
      <c r="A1706" s="350"/>
      <c r="B1706" s="350"/>
      <c r="C1706" s="350"/>
      <c r="D1706" s="350"/>
      <c r="E1706" s="350"/>
      <c r="F1706" s="350"/>
      <c r="G1706" s="350"/>
      <c r="H1706" s="350"/>
      <c r="I1706" s="351"/>
      <c r="J1706" s="350"/>
      <c r="K1706" s="350"/>
      <c r="L1706" s="350"/>
      <c r="N1706" s="351"/>
    </row>
    <row r="1707" spans="1:14">
      <c r="A1707" s="350"/>
      <c r="B1707" s="350"/>
      <c r="C1707" s="350"/>
      <c r="D1707" s="350"/>
      <c r="E1707" s="350"/>
      <c r="F1707" s="350"/>
      <c r="G1707" s="350"/>
      <c r="H1707" s="350"/>
      <c r="I1707" s="351"/>
      <c r="J1707" s="350"/>
      <c r="K1707" s="350"/>
      <c r="L1707" s="350"/>
      <c r="N1707" s="351"/>
    </row>
    <row r="1708" spans="1:14">
      <c r="A1708" s="350"/>
      <c r="B1708" s="350"/>
      <c r="C1708" s="350"/>
      <c r="D1708" s="350"/>
      <c r="E1708" s="350"/>
      <c r="F1708" s="350"/>
      <c r="G1708" s="350"/>
      <c r="H1708" s="350"/>
      <c r="I1708" s="351"/>
      <c r="J1708" s="350"/>
      <c r="K1708" s="350"/>
      <c r="L1708" s="350"/>
      <c r="N1708" s="351"/>
    </row>
    <row r="1709" spans="1:14">
      <c r="A1709" s="350"/>
      <c r="B1709" s="350"/>
      <c r="C1709" s="350"/>
      <c r="D1709" s="350"/>
      <c r="E1709" s="350"/>
      <c r="F1709" s="350"/>
      <c r="G1709" s="350"/>
      <c r="H1709" s="350"/>
      <c r="I1709" s="351"/>
      <c r="J1709" s="350"/>
      <c r="K1709" s="350"/>
      <c r="L1709" s="350"/>
      <c r="N1709" s="351"/>
    </row>
    <row r="1710" spans="1:14">
      <c r="A1710" s="350"/>
      <c r="B1710" s="350"/>
      <c r="C1710" s="350"/>
      <c r="D1710" s="350"/>
      <c r="E1710" s="350"/>
      <c r="F1710" s="350"/>
      <c r="G1710" s="350"/>
      <c r="H1710" s="350"/>
      <c r="I1710" s="351"/>
      <c r="J1710" s="350"/>
      <c r="K1710" s="350"/>
      <c r="L1710" s="350"/>
      <c r="N1710" s="351"/>
    </row>
    <row r="1711" spans="1:14">
      <c r="A1711" s="350"/>
      <c r="B1711" s="350"/>
      <c r="C1711" s="350"/>
      <c r="D1711" s="350"/>
      <c r="E1711" s="350"/>
      <c r="F1711" s="350"/>
      <c r="G1711" s="350"/>
      <c r="H1711" s="350"/>
      <c r="I1711" s="351"/>
      <c r="J1711" s="350"/>
      <c r="K1711" s="350"/>
      <c r="L1711" s="350"/>
      <c r="N1711" s="351"/>
    </row>
    <row r="1712" spans="1:14">
      <c r="A1712" s="350"/>
      <c r="B1712" s="350"/>
      <c r="C1712" s="350"/>
      <c r="D1712" s="350"/>
      <c r="E1712" s="350"/>
      <c r="F1712" s="350"/>
      <c r="G1712" s="350"/>
      <c r="H1712" s="350"/>
      <c r="I1712" s="351"/>
      <c r="J1712" s="350"/>
      <c r="K1712" s="350"/>
      <c r="L1712" s="350"/>
      <c r="N1712" s="351"/>
    </row>
    <row r="1713" spans="1:14">
      <c r="A1713" s="350"/>
      <c r="B1713" s="350"/>
      <c r="C1713" s="350"/>
      <c r="D1713" s="350"/>
      <c r="E1713" s="350"/>
      <c r="F1713" s="350"/>
      <c r="G1713" s="350"/>
      <c r="H1713" s="350"/>
      <c r="I1713" s="351"/>
      <c r="J1713" s="350"/>
      <c r="K1713" s="350"/>
      <c r="L1713" s="350"/>
      <c r="N1713" s="351"/>
    </row>
    <row r="1714" spans="1:14">
      <c r="A1714" s="350"/>
      <c r="B1714" s="350"/>
      <c r="C1714" s="350"/>
      <c r="D1714" s="350"/>
      <c r="E1714" s="350"/>
      <c r="F1714" s="350"/>
      <c r="G1714" s="350"/>
      <c r="H1714" s="350"/>
      <c r="I1714" s="351"/>
      <c r="J1714" s="350"/>
      <c r="K1714" s="350"/>
      <c r="L1714" s="350"/>
      <c r="N1714" s="351"/>
    </row>
    <row r="1715" spans="1:14">
      <c r="A1715" s="350"/>
      <c r="B1715" s="350"/>
      <c r="C1715" s="350"/>
      <c r="D1715" s="350"/>
      <c r="E1715" s="350"/>
      <c r="F1715" s="350"/>
      <c r="G1715" s="350"/>
      <c r="H1715" s="350"/>
      <c r="I1715" s="351"/>
      <c r="J1715" s="350"/>
      <c r="K1715" s="350"/>
      <c r="L1715" s="350"/>
      <c r="N1715" s="351"/>
    </row>
    <row r="1716" spans="1:14">
      <c r="A1716" s="350"/>
      <c r="B1716" s="350"/>
      <c r="C1716" s="350"/>
      <c r="D1716" s="350"/>
      <c r="E1716" s="350"/>
      <c r="F1716" s="350"/>
      <c r="G1716" s="350"/>
      <c r="H1716" s="350"/>
      <c r="I1716" s="351"/>
      <c r="J1716" s="350"/>
      <c r="K1716" s="350"/>
      <c r="L1716" s="350"/>
      <c r="N1716" s="351"/>
    </row>
    <row r="1717" spans="1:14">
      <c r="A1717" s="350"/>
      <c r="B1717" s="350"/>
      <c r="C1717" s="350"/>
      <c r="D1717" s="350"/>
      <c r="E1717" s="350"/>
      <c r="F1717" s="350"/>
      <c r="G1717" s="350"/>
      <c r="H1717" s="350"/>
      <c r="I1717" s="351"/>
      <c r="J1717" s="350"/>
      <c r="K1717" s="350"/>
      <c r="L1717" s="350"/>
      <c r="N1717" s="351"/>
    </row>
    <row r="1718" spans="1:14">
      <c r="A1718" s="350"/>
      <c r="B1718" s="350"/>
      <c r="C1718" s="350"/>
      <c r="D1718" s="350"/>
      <c r="E1718" s="350"/>
      <c r="F1718" s="350"/>
      <c r="G1718" s="350"/>
      <c r="H1718" s="350"/>
      <c r="I1718" s="351"/>
      <c r="J1718" s="350"/>
      <c r="K1718" s="350"/>
      <c r="L1718" s="350"/>
      <c r="N1718" s="351"/>
    </row>
    <row r="1719" spans="1:14">
      <c r="A1719" s="350"/>
      <c r="B1719" s="350"/>
      <c r="C1719" s="350"/>
      <c r="D1719" s="350"/>
      <c r="E1719" s="350"/>
      <c r="F1719" s="350"/>
      <c r="G1719" s="350"/>
      <c r="H1719" s="350"/>
      <c r="I1719" s="351"/>
      <c r="J1719" s="350"/>
      <c r="K1719" s="350"/>
      <c r="L1719" s="350"/>
      <c r="N1719" s="351"/>
    </row>
    <row r="1720" spans="1:14">
      <c r="A1720" s="350"/>
      <c r="B1720" s="350"/>
      <c r="C1720" s="350"/>
      <c r="D1720" s="350"/>
      <c r="E1720" s="350"/>
      <c r="F1720" s="350"/>
      <c r="G1720" s="350"/>
      <c r="H1720" s="350"/>
      <c r="I1720" s="351"/>
      <c r="J1720" s="350"/>
      <c r="K1720" s="350"/>
      <c r="L1720" s="350"/>
      <c r="N1720" s="351"/>
    </row>
    <row r="1721" spans="1:14">
      <c r="A1721" s="350"/>
      <c r="B1721" s="350"/>
      <c r="C1721" s="350"/>
      <c r="D1721" s="350"/>
      <c r="E1721" s="350"/>
      <c r="F1721" s="350"/>
      <c r="G1721" s="350"/>
      <c r="H1721" s="350"/>
      <c r="I1721" s="351"/>
      <c r="J1721" s="350"/>
      <c r="K1721" s="350"/>
      <c r="L1721" s="350"/>
      <c r="N1721" s="351"/>
    </row>
    <row r="1722" spans="1:14">
      <c r="A1722" s="350"/>
      <c r="B1722" s="350"/>
      <c r="C1722" s="350"/>
      <c r="D1722" s="350"/>
      <c r="E1722" s="350"/>
      <c r="F1722" s="350"/>
      <c r="G1722" s="350"/>
      <c r="H1722" s="350"/>
      <c r="I1722" s="351"/>
      <c r="J1722" s="350"/>
      <c r="K1722" s="350"/>
      <c r="L1722" s="350"/>
      <c r="N1722" s="351"/>
    </row>
    <row r="1723" spans="1:14">
      <c r="A1723" s="350"/>
      <c r="B1723" s="350"/>
      <c r="C1723" s="350"/>
      <c r="D1723" s="350"/>
      <c r="E1723" s="350"/>
      <c r="F1723" s="350"/>
      <c r="G1723" s="350"/>
      <c r="H1723" s="350"/>
      <c r="I1723" s="351"/>
      <c r="J1723" s="350"/>
      <c r="K1723" s="350"/>
      <c r="L1723" s="350"/>
      <c r="N1723" s="351"/>
    </row>
    <row r="1724" spans="1:14">
      <c r="A1724" s="350"/>
      <c r="B1724" s="350"/>
      <c r="C1724" s="350"/>
      <c r="D1724" s="350"/>
      <c r="E1724" s="350"/>
      <c r="F1724" s="350"/>
      <c r="G1724" s="350"/>
      <c r="H1724" s="350"/>
      <c r="I1724" s="351"/>
      <c r="J1724" s="350"/>
      <c r="K1724" s="350"/>
      <c r="L1724" s="350"/>
      <c r="N1724" s="351"/>
    </row>
    <row r="1725" spans="1:14">
      <c r="A1725" s="350"/>
      <c r="B1725" s="350"/>
      <c r="C1725" s="350"/>
      <c r="D1725" s="350"/>
      <c r="E1725" s="350"/>
      <c r="F1725" s="350"/>
      <c r="G1725" s="350"/>
      <c r="H1725" s="350"/>
      <c r="I1725" s="351"/>
      <c r="J1725" s="350"/>
      <c r="K1725" s="350"/>
      <c r="L1725" s="350"/>
      <c r="N1725" s="351"/>
    </row>
    <row r="1726" spans="1:14">
      <c r="A1726" s="350"/>
      <c r="B1726" s="350"/>
      <c r="C1726" s="350"/>
      <c r="D1726" s="350"/>
      <c r="E1726" s="350"/>
      <c r="F1726" s="350"/>
      <c r="G1726" s="350"/>
      <c r="H1726" s="350"/>
      <c r="I1726" s="351"/>
      <c r="J1726" s="350"/>
      <c r="K1726" s="350"/>
      <c r="L1726" s="350"/>
      <c r="N1726" s="351"/>
    </row>
    <row r="1727" spans="1:14">
      <c r="A1727" s="350"/>
      <c r="B1727" s="350"/>
      <c r="C1727" s="350"/>
      <c r="D1727" s="350"/>
      <c r="E1727" s="350"/>
      <c r="F1727" s="350"/>
      <c r="G1727" s="350"/>
      <c r="H1727" s="350"/>
      <c r="I1727" s="351"/>
      <c r="J1727" s="350"/>
      <c r="K1727" s="350"/>
      <c r="L1727" s="350"/>
      <c r="N1727" s="351"/>
    </row>
    <row r="1728" spans="1:14">
      <c r="A1728" s="350"/>
      <c r="B1728" s="350"/>
      <c r="C1728" s="350"/>
      <c r="D1728" s="350"/>
      <c r="E1728" s="350"/>
      <c r="F1728" s="350"/>
      <c r="G1728" s="350"/>
      <c r="H1728" s="350"/>
      <c r="I1728" s="351"/>
      <c r="J1728" s="350"/>
      <c r="K1728" s="350"/>
      <c r="L1728" s="350"/>
      <c r="N1728" s="351"/>
    </row>
    <row r="1729" spans="1:14">
      <c r="A1729" s="350"/>
      <c r="B1729" s="350"/>
      <c r="C1729" s="350"/>
      <c r="D1729" s="350"/>
      <c r="E1729" s="350"/>
      <c r="F1729" s="350"/>
      <c r="G1729" s="350"/>
      <c r="H1729" s="350"/>
      <c r="I1729" s="351"/>
      <c r="J1729" s="350"/>
      <c r="K1729" s="350"/>
      <c r="L1729" s="350"/>
      <c r="N1729" s="351"/>
    </row>
    <row r="1730" spans="1:14">
      <c r="A1730" s="350"/>
      <c r="B1730" s="350"/>
      <c r="C1730" s="350"/>
      <c r="D1730" s="350"/>
      <c r="E1730" s="350"/>
      <c r="F1730" s="350"/>
      <c r="G1730" s="350"/>
      <c r="H1730" s="350"/>
      <c r="I1730" s="351"/>
      <c r="J1730" s="350"/>
      <c r="K1730" s="350"/>
      <c r="L1730" s="350"/>
      <c r="N1730" s="351"/>
    </row>
    <row r="1731" spans="1:14">
      <c r="A1731" s="350"/>
      <c r="B1731" s="350"/>
      <c r="C1731" s="350"/>
      <c r="D1731" s="350"/>
      <c r="E1731" s="350"/>
      <c r="F1731" s="350"/>
      <c r="G1731" s="350"/>
      <c r="H1731" s="350"/>
      <c r="I1731" s="351"/>
      <c r="J1731" s="350"/>
      <c r="K1731" s="350"/>
      <c r="L1731" s="350"/>
      <c r="N1731" s="351"/>
    </row>
    <row r="1732" spans="1:14">
      <c r="A1732" s="350"/>
      <c r="B1732" s="350"/>
      <c r="C1732" s="350"/>
      <c r="D1732" s="350"/>
      <c r="E1732" s="350"/>
      <c r="F1732" s="350"/>
      <c r="G1732" s="350"/>
      <c r="H1732" s="350"/>
      <c r="I1732" s="351"/>
      <c r="J1732" s="350"/>
      <c r="K1732" s="350"/>
      <c r="L1732" s="350"/>
      <c r="N1732" s="351"/>
    </row>
    <row r="1733" spans="1:14">
      <c r="A1733" s="350"/>
      <c r="B1733" s="350"/>
      <c r="C1733" s="350"/>
      <c r="D1733" s="350"/>
      <c r="E1733" s="350"/>
      <c r="F1733" s="350"/>
      <c r="G1733" s="350"/>
      <c r="H1733" s="350"/>
      <c r="I1733" s="351"/>
      <c r="J1733" s="350"/>
      <c r="K1733" s="350"/>
      <c r="L1733" s="350"/>
      <c r="N1733" s="351"/>
    </row>
    <row r="1734" spans="1:14">
      <c r="A1734" s="350"/>
      <c r="B1734" s="350"/>
      <c r="C1734" s="350"/>
      <c r="D1734" s="350"/>
      <c r="E1734" s="350"/>
      <c r="F1734" s="350"/>
      <c r="G1734" s="350"/>
      <c r="H1734" s="350"/>
      <c r="I1734" s="351"/>
      <c r="J1734" s="350"/>
      <c r="K1734" s="350"/>
      <c r="L1734" s="350"/>
      <c r="N1734" s="351"/>
    </row>
    <row r="1735" spans="1:14">
      <c r="A1735" s="350"/>
      <c r="B1735" s="350"/>
      <c r="C1735" s="350"/>
      <c r="D1735" s="350"/>
      <c r="E1735" s="350"/>
      <c r="F1735" s="350"/>
      <c r="G1735" s="350"/>
      <c r="H1735" s="350"/>
      <c r="I1735" s="351"/>
      <c r="J1735" s="350"/>
      <c r="K1735" s="350"/>
      <c r="L1735" s="350"/>
      <c r="N1735" s="351"/>
    </row>
    <row r="1736" spans="1:14">
      <c r="A1736" s="350"/>
      <c r="B1736" s="350"/>
      <c r="C1736" s="350"/>
      <c r="D1736" s="350"/>
      <c r="E1736" s="350"/>
      <c r="F1736" s="350"/>
      <c r="G1736" s="350"/>
      <c r="H1736" s="350"/>
      <c r="I1736" s="351"/>
      <c r="J1736" s="350"/>
      <c r="K1736" s="350"/>
      <c r="L1736" s="350"/>
      <c r="N1736" s="351"/>
    </row>
    <row r="1737" spans="1:14">
      <c r="A1737" s="350"/>
      <c r="B1737" s="350"/>
      <c r="C1737" s="350"/>
      <c r="D1737" s="350"/>
      <c r="E1737" s="350"/>
      <c r="F1737" s="350"/>
      <c r="G1737" s="350"/>
      <c r="H1737" s="350"/>
      <c r="I1737" s="351"/>
      <c r="J1737" s="350"/>
      <c r="K1737" s="350"/>
      <c r="L1737" s="350"/>
      <c r="N1737" s="351"/>
    </row>
    <row r="1738" spans="1:14">
      <c r="A1738" s="350"/>
      <c r="B1738" s="350"/>
      <c r="C1738" s="350"/>
      <c r="D1738" s="350"/>
      <c r="E1738" s="350"/>
      <c r="F1738" s="350"/>
      <c r="G1738" s="350"/>
      <c r="H1738" s="350"/>
      <c r="I1738" s="351"/>
      <c r="J1738" s="350"/>
      <c r="K1738" s="350"/>
      <c r="L1738" s="350"/>
      <c r="N1738" s="351"/>
    </row>
    <row r="1739" spans="1:14">
      <c r="A1739" s="350"/>
      <c r="B1739" s="350"/>
      <c r="C1739" s="350"/>
      <c r="D1739" s="350"/>
      <c r="E1739" s="350"/>
      <c r="F1739" s="350"/>
      <c r="G1739" s="350"/>
      <c r="H1739" s="350"/>
      <c r="I1739" s="351"/>
      <c r="J1739" s="350"/>
      <c r="K1739" s="350"/>
      <c r="L1739" s="350"/>
      <c r="N1739" s="351"/>
    </row>
    <row r="1740" spans="1:14">
      <c r="A1740" s="350"/>
      <c r="B1740" s="350"/>
      <c r="C1740" s="350"/>
      <c r="D1740" s="350"/>
      <c r="E1740" s="350"/>
      <c r="F1740" s="350"/>
      <c r="G1740" s="350"/>
      <c r="H1740" s="350"/>
      <c r="I1740" s="351"/>
      <c r="J1740" s="350"/>
      <c r="K1740" s="350"/>
      <c r="L1740" s="350"/>
      <c r="N1740" s="351"/>
    </row>
    <row r="1741" spans="1:14">
      <c r="A1741" s="350"/>
      <c r="B1741" s="350"/>
      <c r="C1741" s="350"/>
      <c r="D1741" s="350"/>
      <c r="E1741" s="350"/>
      <c r="F1741" s="350"/>
      <c r="G1741" s="350"/>
      <c r="H1741" s="350"/>
      <c r="I1741" s="351"/>
      <c r="J1741" s="350"/>
      <c r="K1741" s="350"/>
      <c r="L1741" s="350"/>
      <c r="N1741" s="351"/>
    </row>
    <row r="1742" spans="1:14">
      <c r="A1742" s="350"/>
      <c r="B1742" s="350"/>
      <c r="C1742" s="350"/>
      <c r="D1742" s="350"/>
      <c r="E1742" s="350"/>
      <c r="F1742" s="350"/>
      <c r="G1742" s="350"/>
      <c r="H1742" s="350"/>
      <c r="I1742" s="351"/>
      <c r="J1742" s="350"/>
      <c r="K1742" s="350"/>
      <c r="L1742" s="350"/>
      <c r="N1742" s="351"/>
    </row>
    <row r="1743" spans="1:14">
      <c r="A1743" s="350"/>
      <c r="B1743" s="350"/>
      <c r="C1743" s="350"/>
      <c r="D1743" s="350"/>
      <c r="E1743" s="350"/>
      <c r="F1743" s="350"/>
      <c r="G1743" s="350"/>
      <c r="H1743" s="350"/>
      <c r="I1743" s="351"/>
      <c r="J1743" s="350"/>
      <c r="K1743" s="350"/>
      <c r="L1743" s="350"/>
      <c r="N1743" s="351"/>
    </row>
    <row r="1744" spans="1:14">
      <c r="A1744" s="350"/>
      <c r="B1744" s="350"/>
      <c r="C1744" s="350"/>
      <c r="D1744" s="350"/>
      <c r="E1744" s="350"/>
      <c r="F1744" s="350"/>
      <c r="G1744" s="350"/>
      <c r="H1744" s="350"/>
      <c r="I1744" s="351"/>
      <c r="J1744" s="350"/>
      <c r="K1744" s="350"/>
      <c r="L1744" s="350"/>
      <c r="N1744" s="351"/>
    </row>
    <row r="1745" spans="1:14">
      <c r="A1745" s="350"/>
      <c r="B1745" s="350"/>
      <c r="C1745" s="350"/>
      <c r="D1745" s="350"/>
      <c r="E1745" s="350"/>
      <c r="F1745" s="350"/>
      <c r="G1745" s="350"/>
      <c r="H1745" s="350"/>
      <c r="I1745" s="351"/>
      <c r="J1745" s="350"/>
      <c r="K1745" s="350"/>
      <c r="L1745" s="350"/>
      <c r="N1745" s="351"/>
    </row>
    <row r="1746" spans="1:14">
      <c r="A1746" s="350"/>
      <c r="B1746" s="350"/>
      <c r="C1746" s="350"/>
      <c r="D1746" s="350"/>
      <c r="E1746" s="350"/>
      <c r="F1746" s="350"/>
      <c r="G1746" s="350"/>
      <c r="H1746" s="350"/>
      <c r="I1746" s="351"/>
      <c r="J1746" s="350"/>
      <c r="K1746" s="350"/>
      <c r="L1746" s="350"/>
      <c r="N1746" s="351"/>
    </row>
    <row r="1747" spans="1:14">
      <c r="A1747" s="350"/>
      <c r="B1747" s="350"/>
      <c r="C1747" s="350"/>
      <c r="D1747" s="350"/>
      <c r="E1747" s="350"/>
      <c r="F1747" s="350"/>
      <c r="G1747" s="350"/>
      <c r="H1747" s="350"/>
      <c r="I1747" s="351"/>
      <c r="J1747" s="350"/>
      <c r="K1747" s="350"/>
      <c r="L1747" s="350"/>
      <c r="N1747" s="351"/>
    </row>
    <row r="1748" spans="1:14">
      <c r="A1748" s="350"/>
      <c r="B1748" s="350"/>
      <c r="C1748" s="350"/>
      <c r="D1748" s="350"/>
      <c r="E1748" s="350"/>
      <c r="F1748" s="350"/>
      <c r="G1748" s="350"/>
      <c r="H1748" s="350"/>
      <c r="I1748" s="351"/>
      <c r="J1748" s="350"/>
      <c r="K1748" s="350"/>
      <c r="L1748" s="350"/>
      <c r="N1748" s="351"/>
    </row>
    <row r="1749" spans="1:14">
      <c r="A1749" s="350"/>
      <c r="B1749" s="350"/>
      <c r="C1749" s="350"/>
      <c r="D1749" s="350"/>
      <c r="E1749" s="350"/>
      <c r="F1749" s="350"/>
      <c r="G1749" s="350"/>
      <c r="H1749" s="350"/>
      <c r="I1749" s="351"/>
      <c r="J1749" s="350"/>
      <c r="K1749" s="350"/>
      <c r="L1749" s="350"/>
      <c r="N1749" s="351"/>
    </row>
    <row r="1750" spans="1:14">
      <c r="A1750" s="350"/>
      <c r="B1750" s="350"/>
      <c r="C1750" s="350"/>
      <c r="D1750" s="350"/>
      <c r="E1750" s="350"/>
      <c r="F1750" s="350"/>
      <c r="G1750" s="350"/>
      <c r="H1750" s="350"/>
      <c r="I1750" s="351"/>
      <c r="J1750" s="350"/>
      <c r="K1750" s="350"/>
      <c r="L1750" s="350"/>
      <c r="N1750" s="351"/>
    </row>
    <row r="1751" spans="1:14">
      <c r="A1751" s="350"/>
      <c r="B1751" s="350"/>
      <c r="C1751" s="350"/>
      <c r="D1751" s="350"/>
      <c r="E1751" s="350"/>
      <c r="F1751" s="350"/>
      <c r="G1751" s="350"/>
      <c r="H1751" s="350"/>
      <c r="I1751" s="351"/>
      <c r="J1751" s="350"/>
      <c r="K1751" s="350"/>
      <c r="L1751" s="350"/>
      <c r="N1751" s="351"/>
    </row>
    <row r="1752" spans="1:14">
      <c r="A1752" s="350"/>
      <c r="B1752" s="350"/>
      <c r="C1752" s="350"/>
      <c r="D1752" s="350"/>
      <c r="E1752" s="350"/>
      <c r="F1752" s="350"/>
      <c r="G1752" s="350"/>
      <c r="H1752" s="350"/>
      <c r="I1752" s="351"/>
      <c r="J1752" s="350"/>
      <c r="K1752" s="350"/>
      <c r="L1752" s="350"/>
      <c r="N1752" s="351"/>
    </row>
    <row r="1753" spans="1:14">
      <c r="A1753" s="350"/>
      <c r="B1753" s="350"/>
      <c r="C1753" s="350"/>
      <c r="D1753" s="350"/>
      <c r="E1753" s="350"/>
      <c r="F1753" s="350"/>
      <c r="G1753" s="350"/>
      <c r="H1753" s="350"/>
      <c r="I1753" s="351"/>
      <c r="J1753" s="350"/>
      <c r="K1753" s="350"/>
      <c r="L1753" s="350"/>
      <c r="N1753" s="351"/>
    </row>
    <row r="1754" spans="1:14">
      <c r="A1754" s="350"/>
      <c r="B1754" s="350"/>
      <c r="C1754" s="350"/>
      <c r="D1754" s="350"/>
      <c r="E1754" s="350"/>
      <c r="F1754" s="350"/>
      <c r="G1754" s="350"/>
      <c r="H1754" s="350"/>
      <c r="I1754" s="351"/>
      <c r="J1754" s="350"/>
      <c r="K1754" s="350"/>
      <c r="L1754" s="350"/>
      <c r="N1754" s="351"/>
    </row>
    <row r="1755" spans="1:14">
      <c r="A1755" s="350"/>
      <c r="B1755" s="350"/>
      <c r="C1755" s="350"/>
      <c r="D1755" s="350"/>
      <c r="E1755" s="350"/>
      <c r="F1755" s="350"/>
      <c r="G1755" s="350"/>
      <c r="H1755" s="350"/>
      <c r="I1755" s="351"/>
      <c r="J1755" s="350"/>
      <c r="K1755" s="350"/>
      <c r="L1755" s="350"/>
      <c r="N1755" s="351"/>
    </row>
    <row r="1756" spans="1:14">
      <c r="A1756" s="350"/>
      <c r="B1756" s="350"/>
      <c r="C1756" s="350"/>
      <c r="D1756" s="350"/>
      <c r="E1756" s="350"/>
      <c r="F1756" s="350"/>
      <c r="G1756" s="350"/>
      <c r="H1756" s="350"/>
      <c r="I1756" s="351"/>
      <c r="J1756" s="350"/>
      <c r="K1756" s="350"/>
      <c r="L1756" s="350"/>
      <c r="N1756" s="351"/>
    </row>
    <row r="1757" spans="1:14">
      <c r="A1757" s="350"/>
      <c r="B1757" s="350"/>
      <c r="C1757" s="350"/>
      <c r="D1757" s="350"/>
      <c r="E1757" s="350"/>
      <c r="F1757" s="350"/>
      <c r="G1757" s="350"/>
      <c r="H1757" s="350"/>
      <c r="I1757" s="351"/>
      <c r="J1757" s="350"/>
      <c r="K1757" s="350"/>
      <c r="L1757" s="350"/>
      <c r="N1757" s="351"/>
    </row>
    <row r="1758" spans="1:14">
      <c r="A1758" s="350"/>
      <c r="B1758" s="350"/>
      <c r="C1758" s="350"/>
      <c r="D1758" s="350"/>
      <c r="E1758" s="350"/>
      <c r="F1758" s="350"/>
      <c r="G1758" s="350"/>
      <c r="H1758" s="350"/>
      <c r="I1758" s="351"/>
      <c r="J1758" s="350"/>
      <c r="K1758" s="350"/>
      <c r="L1758" s="350"/>
      <c r="N1758" s="351"/>
    </row>
    <row r="1759" spans="1:14">
      <c r="A1759" s="350"/>
      <c r="B1759" s="350"/>
      <c r="C1759" s="350"/>
      <c r="D1759" s="350"/>
      <c r="E1759" s="350"/>
      <c r="F1759" s="350"/>
      <c r="G1759" s="350"/>
      <c r="H1759" s="350"/>
      <c r="I1759" s="351"/>
      <c r="J1759" s="350"/>
      <c r="K1759" s="350"/>
      <c r="L1759" s="350"/>
      <c r="N1759" s="351"/>
    </row>
    <row r="1760" spans="1:14">
      <c r="A1760" s="350"/>
      <c r="B1760" s="350"/>
      <c r="C1760" s="350"/>
      <c r="D1760" s="350"/>
      <c r="E1760" s="350"/>
      <c r="F1760" s="350"/>
      <c r="G1760" s="350"/>
      <c r="H1760" s="350"/>
      <c r="I1760" s="351"/>
      <c r="J1760" s="350"/>
      <c r="K1760" s="350"/>
      <c r="L1760" s="350"/>
      <c r="N1760" s="351"/>
    </row>
    <row r="1761" spans="1:14">
      <c r="A1761" s="350"/>
      <c r="B1761" s="350"/>
      <c r="C1761" s="350"/>
      <c r="D1761" s="350"/>
      <c r="E1761" s="350"/>
      <c r="F1761" s="350"/>
      <c r="G1761" s="350"/>
      <c r="H1761" s="350"/>
      <c r="I1761" s="351"/>
      <c r="J1761" s="350"/>
      <c r="K1761" s="350"/>
      <c r="L1761" s="350"/>
      <c r="N1761" s="351"/>
    </row>
    <row r="1762" spans="1:14">
      <c r="A1762" s="350"/>
      <c r="B1762" s="350"/>
      <c r="C1762" s="350"/>
      <c r="D1762" s="350"/>
      <c r="E1762" s="350"/>
      <c r="F1762" s="350"/>
      <c r="G1762" s="350"/>
      <c r="H1762" s="350"/>
      <c r="I1762" s="351"/>
      <c r="J1762" s="350"/>
      <c r="K1762" s="350"/>
      <c r="L1762" s="350"/>
      <c r="N1762" s="351"/>
    </row>
    <row r="1763" spans="1:14">
      <c r="A1763" s="350"/>
      <c r="B1763" s="350"/>
      <c r="C1763" s="350"/>
      <c r="D1763" s="350"/>
      <c r="E1763" s="350"/>
      <c r="F1763" s="350"/>
      <c r="G1763" s="350"/>
      <c r="H1763" s="350"/>
      <c r="I1763" s="351"/>
      <c r="J1763" s="350"/>
      <c r="K1763" s="350"/>
      <c r="L1763" s="350"/>
      <c r="N1763" s="351"/>
    </row>
    <row r="1764" spans="1:14">
      <c r="A1764" s="350"/>
      <c r="B1764" s="350"/>
      <c r="C1764" s="350"/>
      <c r="D1764" s="350"/>
      <c r="E1764" s="350"/>
      <c r="F1764" s="350"/>
      <c r="G1764" s="350"/>
      <c r="H1764" s="350"/>
      <c r="I1764" s="351"/>
      <c r="J1764" s="350"/>
      <c r="K1764" s="350"/>
      <c r="L1764" s="350"/>
      <c r="N1764" s="351"/>
    </row>
    <row r="1765" spans="1:14">
      <c r="A1765" s="350"/>
      <c r="B1765" s="350"/>
      <c r="C1765" s="350"/>
      <c r="D1765" s="350"/>
      <c r="E1765" s="350"/>
      <c r="F1765" s="350"/>
      <c r="G1765" s="350"/>
      <c r="H1765" s="350"/>
      <c r="I1765" s="351"/>
      <c r="J1765" s="350"/>
      <c r="K1765" s="350"/>
      <c r="L1765" s="350"/>
      <c r="N1765" s="351"/>
    </row>
    <row r="1766" spans="1:14">
      <c r="A1766" s="350"/>
      <c r="B1766" s="350"/>
      <c r="C1766" s="350"/>
      <c r="D1766" s="350"/>
      <c r="E1766" s="350"/>
      <c r="F1766" s="350"/>
      <c r="G1766" s="350"/>
      <c r="H1766" s="350"/>
      <c r="I1766" s="351"/>
      <c r="J1766" s="350"/>
      <c r="K1766" s="350"/>
      <c r="L1766" s="350"/>
      <c r="N1766" s="351"/>
    </row>
    <row r="1767" spans="1:14">
      <c r="A1767" s="350"/>
      <c r="B1767" s="350"/>
      <c r="C1767" s="350"/>
      <c r="D1767" s="350"/>
      <c r="E1767" s="350"/>
      <c r="F1767" s="350"/>
      <c r="G1767" s="350"/>
      <c r="H1767" s="350"/>
      <c r="I1767" s="351"/>
      <c r="J1767" s="350"/>
      <c r="K1767" s="350"/>
      <c r="L1767" s="350"/>
      <c r="N1767" s="351"/>
    </row>
    <row r="1768" spans="1:14">
      <c r="A1768" s="350"/>
      <c r="B1768" s="350"/>
      <c r="C1768" s="350"/>
      <c r="D1768" s="350"/>
      <c r="E1768" s="350"/>
      <c r="F1768" s="350"/>
      <c r="G1768" s="350"/>
      <c r="H1768" s="350"/>
      <c r="I1768" s="351"/>
      <c r="J1768" s="350"/>
      <c r="K1768" s="350"/>
      <c r="L1768" s="350"/>
      <c r="N1768" s="351"/>
    </row>
    <row r="1769" spans="1:14">
      <c r="A1769" s="350"/>
      <c r="B1769" s="350"/>
      <c r="C1769" s="350"/>
      <c r="D1769" s="350"/>
      <c r="E1769" s="350"/>
      <c r="F1769" s="350"/>
      <c r="G1769" s="350"/>
      <c r="H1769" s="350"/>
      <c r="I1769" s="351"/>
      <c r="J1769" s="350"/>
      <c r="K1769" s="350"/>
      <c r="L1769" s="350"/>
      <c r="N1769" s="351"/>
    </row>
    <row r="1770" spans="1:14">
      <c r="A1770" s="350"/>
      <c r="B1770" s="350"/>
      <c r="C1770" s="350"/>
      <c r="D1770" s="350"/>
      <c r="E1770" s="350"/>
      <c r="F1770" s="350"/>
      <c r="G1770" s="350"/>
      <c r="H1770" s="350"/>
      <c r="I1770" s="351"/>
      <c r="J1770" s="350"/>
      <c r="K1770" s="350"/>
      <c r="L1770" s="350"/>
      <c r="N1770" s="351"/>
    </row>
    <row r="1771" spans="1:14">
      <c r="A1771" s="350"/>
      <c r="B1771" s="350"/>
      <c r="C1771" s="350"/>
      <c r="D1771" s="350"/>
      <c r="E1771" s="350"/>
      <c r="F1771" s="350"/>
      <c r="G1771" s="350"/>
      <c r="H1771" s="350"/>
      <c r="I1771" s="351"/>
      <c r="J1771" s="350"/>
      <c r="K1771" s="350"/>
      <c r="L1771" s="350"/>
      <c r="N1771" s="351"/>
    </row>
    <row r="1772" spans="1:14">
      <c r="A1772" s="350"/>
      <c r="B1772" s="350"/>
      <c r="C1772" s="350"/>
      <c r="D1772" s="350"/>
      <c r="E1772" s="350"/>
      <c r="F1772" s="350"/>
      <c r="G1772" s="350"/>
      <c r="H1772" s="350"/>
      <c r="I1772" s="351"/>
      <c r="J1772" s="350"/>
      <c r="K1772" s="350"/>
      <c r="L1772" s="350"/>
      <c r="N1772" s="351"/>
    </row>
    <row r="1773" spans="1:14">
      <c r="A1773" s="350"/>
      <c r="B1773" s="350"/>
      <c r="C1773" s="350"/>
      <c r="D1773" s="350"/>
      <c r="E1773" s="350"/>
      <c r="F1773" s="350"/>
      <c r="G1773" s="350"/>
      <c r="H1773" s="350"/>
      <c r="I1773" s="351"/>
      <c r="J1773" s="350"/>
      <c r="K1773" s="350"/>
      <c r="L1773" s="350"/>
      <c r="N1773" s="351"/>
    </row>
    <row r="1774" spans="1:14">
      <c r="A1774" s="350"/>
      <c r="B1774" s="350"/>
      <c r="C1774" s="350"/>
      <c r="D1774" s="350"/>
      <c r="E1774" s="350"/>
      <c r="F1774" s="350"/>
      <c r="G1774" s="350"/>
      <c r="H1774" s="350"/>
      <c r="I1774" s="351"/>
      <c r="J1774" s="350"/>
      <c r="K1774" s="350"/>
      <c r="L1774" s="350"/>
      <c r="N1774" s="351"/>
    </row>
    <row r="1775" spans="1:14">
      <c r="A1775" s="350"/>
      <c r="B1775" s="350"/>
      <c r="C1775" s="350"/>
      <c r="D1775" s="350"/>
      <c r="E1775" s="350"/>
      <c r="F1775" s="350"/>
      <c r="G1775" s="350"/>
      <c r="H1775" s="350"/>
      <c r="I1775" s="351"/>
      <c r="J1775" s="350"/>
      <c r="K1775" s="350"/>
      <c r="L1775" s="350"/>
      <c r="N1775" s="351"/>
    </row>
    <row r="1776" spans="1:14">
      <c r="A1776" s="350"/>
      <c r="B1776" s="350"/>
      <c r="C1776" s="350"/>
      <c r="D1776" s="350"/>
      <c r="E1776" s="350"/>
      <c r="F1776" s="350"/>
      <c r="G1776" s="350"/>
      <c r="H1776" s="350"/>
      <c r="I1776" s="351"/>
      <c r="J1776" s="350"/>
      <c r="K1776" s="350"/>
      <c r="L1776" s="350"/>
      <c r="N1776" s="351"/>
    </row>
    <row r="1777" spans="1:14">
      <c r="A1777" s="350"/>
      <c r="B1777" s="350"/>
      <c r="C1777" s="350"/>
      <c r="D1777" s="350"/>
      <c r="E1777" s="350"/>
      <c r="F1777" s="350"/>
      <c r="G1777" s="350"/>
      <c r="H1777" s="350"/>
      <c r="I1777" s="351"/>
      <c r="J1777" s="350"/>
      <c r="K1777" s="350"/>
      <c r="L1777" s="350"/>
      <c r="N1777" s="351"/>
    </row>
    <row r="1778" spans="1:14">
      <c r="A1778" s="350"/>
      <c r="B1778" s="350"/>
      <c r="C1778" s="350"/>
      <c r="D1778" s="350"/>
      <c r="E1778" s="350"/>
      <c r="F1778" s="350"/>
      <c r="G1778" s="350"/>
      <c r="H1778" s="350"/>
      <c r="I1778" s="351"/>
      <c r="J1778" s="350"/>
      <c r="K1778" s="350"/>
      <c r="L1778" s="350"/>
      <c r="N1778" s="351"/>
    </row>
    <row r="1779" spans="1:14">
      <c r="A1779" s="350"/>
      <c r="B1779" s="350"/>
      <c r="C1779" s="350"/>
      <c r="D1779" s="350"/>
      <c r="E1779" s="350"/>
      <c r="F1779" s="350"/>
      <c r="G1779" s="350"/>
      <c r="H1779" s="350"/>
      <c r="I1779" s="351"/>
      <c r="J1779" s="350"/>
      <c r="K1779" s="350"/>
      <c r="L1779" s="350"/>
      <c r="N1779" s="351"/>
    </row>
    <row r="1780" spans="1:14">
      <c r="A1780" s="350"/>
      <c r="B1780" s="350"/>
      <c r="C1780" s="350"/>
      <c r="D1780" s="350"/>
      <c r="E1780" s="350"/>
      <c r="F1780" s="350"/>
      <c r="G1780" s="350"/>
      <c r="H1780" s="350"/>
      <c r="I1780" s="351"/>
      <c r="J1780" s="350"/>
      <c r="K1780" s="350"/>
      <c r="L1780" s="350"/>
      <c r="N1780" s="351"/>
    </row>
    <row r="1781" spans="1:14">
      <c r="A1781" s="350"/>
      <c r="B1781" s="350"/>
      <c r="C1781" s="350"/>
      <c r="D1781" s="350"/>
      <c r="E1781" s="350"/>
      <c r="F1781" s="350"/>
      <c r="G1781" s="350"/>
      <c r="H1781" s="350"/>
      <c r="I1781" s="351"/>
      <c r="J1781" s="350"/>
      <c r="K1781" s="350"/>
      <c r="L1781" s="350"/>
      <c r="N1781" s="351"/>
    </row>
    <row r="1782" spans="1:14">
      <c r="A1782" s="350"/>
      <c r="B1782" s="350"/>
      <c r="C1782" s="350"/>
      <c r="D1782" s="350"/>
      <c r="E1782" s="350"/>
      <c r="F1782" s="350"/>
      <c r="G1782" s="350"/>
      <c r="H1782" s="350"/>
      <c r="I1782" s="351"/>
      <c r="J1782" s="350"/>
      <c r="K1782" s="350"/>
      <c r="L1782" s="350"/>
      <c r="N1782" s="351"/>
    </row>
    <row r="1783" spans="1:14">
      <c r="A1783" s="350"/>
      <c r="B1783" s="350"/>
      <c r="C1783" s="350"/>
      <c r="D1783" s="350"/>
      <c r="E1783" s="350"/>
      <c r="F1783" s="350"/>
      <c r="G1783" s="350"/>
      <c r="H1783" s="350"/>
      <c r="I1783" s="351"/>
      <c r="J1783" s="350"/>
      <c r="K1783" s="350"/>
      <c r="L1783" s="350"/>
      <c r="N1783" s="351"/>
    </row>
    <row r="1784" spans="1:14">
      <c r="A1784" s="350"/>
      <c r="B1784" s="350"/>
      <c r="C1784" s="350"/>
      <c r="D1784" s="350"/>
      <c r="E1784" s="350"/>
      <c r="F1784" s="350"/>
      <c r="G1784" s="350"/>
      <c r="H1784" s="350"/>
      <c r="I1784" s="351"/>
      <c r="J1784" s="350"/>
      <c r="K1784" s="350"/>
      <c r="L1784" s="350"/>
      <c r="N1784" s="351"/>
    </row>
    <row r="1785" spans="1:14">
      <c r="A1785" s="350"/>
      <c r="B1785" s="350"/>
      <c r="C1785" s="350"/>
      <c r="D1785" s="350"/>
      <c r="E1785" s="350"/>
      <c r="F1785" s="350"/>
      <c r="G1785" s="350"/>
      <c r="H1785" s="350"/>
      <c r="I1785" s="351"/>
      <c r="J1785" s="350"/>
      <c r="K1785" s="350"/>
      <c r="L1785" s="350"/>
      <c r="N1785" s="351"/>
    </row>
    <row r="1786" spans="1:14">
      <c r="A1786" s="350"/>
      <c r="B1786" s="350"/>
      <c r="C1786" s="350"/>
      <c r="D1786" s="350"/>
      <c r="E1786" s="350"/>
      <c r="F1786" s="350"/>
      <c r="G1786" s="350"/>
      <c r="H1786" s="350"/>
      <c r="I1786" s="351"/>
      <c r="J1786" s="350"/>
      <c r="K1786" s="350"/>
      <c r="L1786" s="350"/>
      <c r="N1786" s="351"/>
    </row>
    <row r="1787" spans="1:14">
      <c r="A1787" s="350"/>
      <c r="B1787" s="350"/>
      <c r="C1787" s="350"/>
      <c r="D1787" s="350"/>
      <c r="E1787" s="350"/>
      <c r="F1787" s="350"/>
      <c r="G1787" s="350"/>
      <c r="H1787" s="350"/>
      <c r="I1787" s="351"/>
      <c r="J1787" s="350"/>
      <c r="K1787" s="350"/>
      <c r="L1787" s="350"/>
      <c r="N1787" s="351"/>
    </row>
    <row r="1788" spans="1:14">
      <c r="A1788" s="350"/>
      <c r="B1788" s="350"/>
      <c r="C1788" s="350"/>
      <c r="D1788" s="350"/>
      <c r="E1788" s="350"/>
      <c r="F1788" s="350"/>
      <c r="G1788" s="350"/>
      <c r="H1788" s="350"/>
      <c r="I1788" s="351"/>
      <c r="J1788" s="350"/>
      <c r="K1788" s="350"/>
      <c r="L1788" s="350"/>
      <c r="N1788" s="351"/>
    </row>
    <row r="1789" spans="1:14">
      <c r="A1789" s="350"/>
      <c r="B1789" s="350"/>
      <c r="C1789" s="350"/>
      <c r="D1789" s="350"/>
      <c r="E1789" s="350"/>
      <c r="F1789" s="350"/>
      <c r="G1789" s="350"/>
      <c r="H1789" s="350"/>
      <c r="I1789" s="351"/>
      <c r="J1789" s="350"/>
      <c r="K1789" s="350"/>
      <c r="L1789" s="350"/>
      <c r="N1789" s="351"/>
    </row>
    <row r="1790" spans="1:14">
      <c r="A1790" s="350"/>
      <c r="B1790" s="350"/>
      <c r="C1790" s="350"/>
      <c r="D1790" s="350"/>
      <c r="E1790" s="350"/>
      <c r="F1790" s="350"/>
      <c r="G1790" s="350"/>
      <c r="H1790" s="350"/>
      <c r="I1790" s="351"/>
      <c r="J1790" s="350"/>
      <c r="K1790" s="350"/>
      <c r="L1790" s="350"/>
      <c r="N1790" s="351"/>
    </row>
    <row r="1791" spans="1:14">
      <c r="A1791" s="350"/>
      <c r="B1791" s="350"/>
      <c r="C1791" s="350"/>
      <c r="D1791" s="350"/>
      <c r="E1791" s="350"/>
      <c r="F1791" s="350"/>
      <c r="G1791" s="350"/>
      <c r="H1791" s="350"/>
      <c r="I1791" s="351"/>
      <c r="J1791" s="350"/>
      <c r="K1791" s="350"/>
      <c r="L1791" s="350"/>
      <c r="N1791" s="351"/>
    </row>
    <row r="1792" spans="1:14">
      <c r="A1792" s="350"/>
      <c r="B1792" s="350"/>
      <c r="C1792" s="350"/>
      <c r="D1792" s="350"/>
      <c r="E1792" s="350"/>
      <c r="F1792" s="350"/>
      <c r="G1792" s="350"/>
      <c r="H1792" s="350"/>
      <c r="I1792" s="351"/>
      <c r="J1792" s="350"/>
      <c r="K1792" s="350"/>
      <c r="L1792" s="350"/>
      <c r="N1792" s="351"/>
    </row>
    <row r="1793" spans="1:14">
      <c r="A1793" s="350"/>
      <c r="B1793" s="350"/>
      <c r="C1793" s="350"/>
      <c r="D1793" s="350"/>
      <c r="E1793" s="350"/>
      <c r="F1793" s="350"/>
      <c r="G1793" s="350"/>
      <c r="H1793" s="350"/>
      <c r="I1793" s="351"/>
      <c r="J1793" s="350"/>
      <c r="K1793" s="350"/>
      <c r="L1793" s="350"/>
      <c r="N1793" s="351"/>
    </row>
    <row r="1794" spans="1:14">
      <c r="A1794" s="350"/>
      <c r="B1794" s="350"/>
      <c r="C1794" s="350"/>
      <c r="D1794" s="350"/>
      <c r="E1794" s="350"/>
      <c r="F1794" s="350"/>
      <c r="G1794" s="350"/>
      <c r="H1794" s="350"/>
      <c r="I1794" s="351"/>
      <c r="J1794" s="350"/>
      <c r="K1794" s="350"/>
      <c r="L1794" s="350"/>
      <c r="N1794" s="351"/>
    </row>
    <row r="1795" spans="1:14">
      <c r="A1795" s="350"/>
      <c r="B1795" s="350"/>
      <c r="C1795" s="350"/>
      <c r="D1795" s="350"/>
      <c r="E1795" s="350"/>
      <c r="F1795" s="350"/>
      <c r="G1795" s="350"/>
      <c r="H1795" s="350"/>
      <c r="I1795" s="351"/>
      <c r="J1795" s="350"/>
      <c r="K1795" s="350"/>
      <c r="L1795" s="350"/>
      <c r="N1795" s="351"/>
    </row>
    <row r="1796" spans="1:14">
      <c r="A1796" s="350"/>
      <c r="B1796" s="350"/>
      <c r="C1796" s="350"/>
      <c r="D1796" s="350"/>
      <c r="E1796" s="350"/>
      <c r="F1796" s="350"/>
      <c r="G1796" s="350"/>
      <c r="H1796" s="350"/>
      <c r="I1796" s="351"/>
      <c r="J1796" s="350"/>
      <c r="K1796" s="350"/>
      <c r="L1796" s="350"/>
      <c r="N1796" s="351"/>
    </row>
    <row r="1797" spans="1:14">
      <c r="A1797" s="350"/>
      <c r="B1797" s="350"/>
      <c r="C1797" s="350"/>
      <c r="D1797" s="350"/>
      <c r="E1797" s="350"/>
      <c r="F1797" s="350"/>
      <c r="G1797" s="350"/>
      <c r="H1797" s="350"/>
      <c r="I1797" s="351"/>
      <c r="J1797" s="350"/>
      <c r="K1797" s="350"/>
      <c r="L1797" s="350"/>
      <c r="N1797" s="351"/>
    </row>
    <row r="1798" spans="1:14">
      <c r="A1798" s="350"/>
      <c r="B1798" s="350"/>
      <c r="C1798" s="350"/>
      <c r="D1798" s="350"/>
      <c r="E1798" s="350"/>
      <c r="F1798" s="350"/>
      <c r="G1798" s="350"/>
      <c r="H1798" s="350"/>
      <c r="I1798" s="351"/>
      <c r="J1798" s="350"/>
      <c r="K1798" s="350"/>
      <c r="L1798" s="350"/>
      <c r="N1798" s="351"/>
    </row>
    <row r="1799" spans="1:14">
      <c r="A1799" s="350"/>
      <c r="B1799" s="350"/>
      <c r="C1799" s="350"/>
      <c r="D1799" s="350"/>
      <c r="E1799" s="350"/>
      <c r="F1799" s="350"/>
      <c r="G1799" s="350"/>
      <c r="H1799" s="350"/>
      <c r="I1799" s="351"/>
      <c r="J1799" s="350"/>
      <c r="K1799" s="350"/>
      <c r="L1799" s="350"/>
      <c r="N1799" s="351"/>
    </row>
    <row r="1800" spans="1:14">
      <c r="A1800" s="350"/>
      <c r="B1800" s="350"/>
      <c r="C1800" s="350"/>
      <c r="D1800" s="350"/>
      <c r="E1800" s="350"/>
      <c r="F1800" s="350"/>
      <c r="G1800" s="350"/>
      <c r="H1800" s="350"/>
      <c r="I1800" s="351"/>
      <c r="J1800" s="350"/>
      <c r="K1800" s="350"/>
      <c r="L1800" s="350"/>
      <c r="N1800" s="351"/>
    </row>
    <row r="1801" spans="1:14">
      <c r="A1801" s="350"/>
      <c r="B1801" s="350"/>
      <c r="C1801" s="350"/>
      <c r="D1801" s="350"/>
      <c r="E1801" s="350"/>
      <c r="F1801" s="350"/>
      <c r="G1801" s="350"/>
      <c r="H1801" s="350"/>
      <c r="I1801" s="351"/>
      <c r="J1801" s="350"/>
      <c r="K1801" s="350"/>
      <c r="L1801" s="350"/>
      <c r="N1801" s="351"/>
    </row>
    <row r="1802" spans="1:14">
      <c r="A1802" s="350"/>
      <c r="B1802" s="350"/>
      <c r="C1802" s="350"/>
      <c r="D1802" s="350"/>
      <c r="E1802" s="350"/>
      <c r="F1802" s="350"/>
      <c r="G1802" s="350"/>
      <c r="H1802" s="350"/>
      <c r="I1802" s="351"/>
      <c r="J1802" s="350"/>
      <c r="K1802" s="350"/>
      <c r="L1802" s="350"/>
      <c r="N1802" s="351"/>
    </row>
    <row r="1803" spans="1:14">
      <c r="A1803" s="350"/>
      <c r="B1803" s="350"/>
      <c r="C1803" s="350"/>
      <c r="D1803" s="350"/>
      <c r="E1803" s="350"/>
      <c r="F1803" s="350"/>
      <c r="G1803" s="350"/>
      <c r="H1803" s="350"/>
      <c r="I1803" s="351"/>
      <c r="J1803" s="350"/>
      <c r="K1803" s="350"/>
      <c r="L1803" s="350"/>
      <c r="N1803" s="351"/>
    </row>
    <row r="1804" spans="1:14">
      <c r="A1804" s="350"/>
      <c r="B1804" s="350"/>
      <c r="C1804" s="350"/>
      <c r="D1804" s="350"/>
      <c r="E1804" s="350"/>
      <c r="F1804" s="350"/>
      <c r="G1804" s="350"/>
      <c r="H1804" s="350"/>
      <c r="I1804" s="351"/>
      <c r="J1804" s="350"/>
      <c r="K1804" s="350"/>
      <c r="L1804" s="350"/>
      <c r="N1804" s="351"/>
    </row>
    <row r="1805" spans="1:14">
      <c r="A1805" s="350"/>
      <c r="B1805" s="350"/>
      <c r="C1805" s="350"/>
      <c r="D1805" s="350"/>
      <c r="E1805" s="350"/>
      <c r="F1805" s="350"/>
      <c r="G1805" s="350"/>
      <c r="H1805" s="350"/>
      <c r="I1805" s="351"/>
      <c r="J1805" s="350"/>
      <c r="K1805" s="350"/>
      <c r="L1805" s="350"/>
      <c r="N1805" s="351"/>
    </row>
    <row r="1806" spans="1:14">
      <c r="A1806" s="350"/>
      <c r="B1806" s="350"/>
      <c r="C1806" s="350"/>
      <c r="D1806" s="350"/>
      <c r="E1806" s="350"/>
      <c r="F1806" s="350"/>
      <c r="G1806" s="350"/>
      <c r="H1806" s="350"/>
      <c r="I1806" s="351"/>
      <c r="J1806" s="350"/>
      <c r="K1806" s="350"/>
      <c r="L1806" s="350"/>
      <c r="N1806" s="351"/>
    </row>
    <row r="1807" spans="1:14">
      <c r="A1807" s="350"/>
      <c r="B1807" s="350"/>
      <c r="C1807" s="350"/>
      <c r="D1807" s="350"/>
      <c r="E1807" s="350"/>
      <c r="F1807" s="350"/>
      <c r="G1807" s="350"/>
      <c r="H1807" s="350"/>
      <c r="I1807" s="351"/>
      <c r="J1807" s="350"/>
      <c r="K1807" s="350"/>
      <c r="L1807" s="350"/>
      <c r="N1807" s="351"/>
    </row>
    <row r="1808" spans="1:14">
      <c r="A1808" s="350"/>
      <c r="B1808" s="350"/>
      <c r="C1808" s="350"/>
      <c r="D1808" s="350"/>
      <c r="E1808" s="350"/>
      <c r="F1808" s="350"/>
      <c r="G1808" s="350"/>
      <c r="H1808" s="350"/>
      <c r="I1808" s="351"/>
      <c r="J1808" s="350"/>
      <c r="K1808" s="350"/>
      <c r="L1808" s="350"/>
      <c r="N1808" s="351"/>
    </row>
    <row r="1809" spans="1:14">
      <c r="A1809" s="350"/>
      <c r="B1809" s="350"/>
      <c r="C1809" s="350"/>
      <c r="D1809" s="350"/>
      <c r="E1809" s="350"/>
      <c r="F1809" s="350"/>
      <c r="G1809" s="350"/>
      <c r="H1809" s="350"/>
      <c r="I1809" s="351"/>
      <c r="J1809" s="350"/>
      <c r="K1809" s="350"/>
      <c r="L1809" s="350"/>
      <c r="N1809" s="351"/>
    </row>
    <row r="1810" spans="1:14">
      <c r="A1810" s="350"/>
      <c r="B1810" s="350"/>
      <c r="C1810" s="350"/>
      <c r="D1810" s="350"/>
      <c r="E1810" s="350"/>
      <c r="F1810" s="350"/>
      <c r="G1810" s="350"/>
      <c r="H1810" s="350"/>
      <c r="I1810" s="351"/>
      <c r="J1810" s="350"/>
      <c r="K1810" s="350"/>
      <c r="L1810" s="350"/>
      <c r="N1810" s="351"/>
    </row>
    <row r="1811" spans="1:14">
      <c r="A1811" s="350"/>
      <c r="B1811" s="350"/>
      <c r="C1811" s="350"/>
      <c r="D1811" s="350"/>
      <c r="E1811" s="350"/>
      <c r="F1811" s="350"/>
      <c r="G1811" s="350"/>
      <c r="H1811" s="350"/>
      <c r="I1811" s="351"/>
      <c r="J1811" s="350"/>
      <c r="K1811" s="350"/>
      <c r="L1811" s="350"/>
      <c r="N1811" s="351"/>
    </row>
    <row r="1812" spans="1:14">
      <c r="A1812" s="350"/>
      <c r="B1812" s="350"/>
      <c r="C1812" s="350"/>
      <c r="D1812" s="350"/>
      <c r="E1812" s="350"/>
      <c r="F1812" s="350"/>
      <c r="G1812" s="350"/>
      <c r="H1812" s="350"/>
      <c r="I1812" s="351"/>
      <c r="J1812" s="350"/>
      <c r="K1812" s="350"/>
      <c r="L1812" s="350"/>
      <c r="N1812" s="351"/>
    </row>
    <row r="1813" spans="1:14">
      <c r="A1813" s="350"/>
      <c r="B1813" s="350"/>
      <c r="C1813" s="350"/>
      <c r="D1813" s="350"/>
      <c r="E1813" s="350"/>
      <c r="F1813" s="350"/>
      <c r="G1813" s="350"/>
      <c r="H1813" s="350"/>
      <c r="I1813" s="351"/>
      <c r="J1813" s="350"/>
      <c r="K1813" s="350"/>
      <c r="L1813" s="350"/>
      <c r="N1813" s="351"/>
    </row>
    <row r="1814" spans="1:14">
      <c r="A1814" s="350"/>
      <c r="B1814" s="350"/>
      <c r="C1814" s="350"/>
      <c r="D1814" s="350"/>
      <c r="E1814" s="350"/>
      <c r="F1814" s="350"/>
      <c r="G1814" s="350"/>
      <c r="H1814" s="350"/>
      <c r="I1814" s="351"/>
      <c r="J1814" s="350"/>
      <c r="K1814" s="350"/>
      <c r="L1814" s="350"/>
      <c r="N1814" s="351"/>
    </row>
    <row r="1815" spans="1:14">
      <c r="A1815" s="350"/>
      <c r="B1815" s="350"/>
      <c r="C1815" s="350"/>
      <c r="D1815" s="350"/>
      <c r="E1815" s="350"/>
      <c r="F1815" s="350"/>
      <c r="G1815" s="350"/>
      <c r="H1815" s="350"/>
      <c r="I1815" s="351"/>
      <c r="J1815" s="350"/>
      <c r="K1815" s="350"/>
      <c r="L1815" s="350"/>
      <c r="N1815" s="351"/>
    </row>
    <row r="1816" spans="1:14">
      <c r="A1816" s="350"/>
      <c r="B1816" s="350"/>
      <c r="C1816" s="350"/>
      <c r="D1816" s="350"/>
      <c r="E1816" s="350"/>
      <c r="F1816" s="350"/>
      <c r="G1816" s="350"/>
      <c r="H1816" s="350"/>
      <c r="I1816" s="351"/>
      <c r="J1816" s="350"/>
      <c r="K1816" s="350"/>
      <c r="L1816" s="350"/>
      <c r="N1816" s="351"/>
    </row>
    <row r="1817" spans="1:14">
      <c r="A1817" s="350"/>
      <c r="B1817" s="350"/>
      <c r="C1817" s="350"/>
      <c r="D1817" s="350"/>
      <c r="E1817" s="350"/>
      <c r="F1817" s="350"/>
      <c r="G1817" s="350"/>
      <c r="H1817" s="350"/>
      <c r="I1817" s="351"/>
      <c r="J1817" s="350"/>
      <c r="K1817" s="350"/>
      <c r="L1817" s="350"/>
      <c r="N1817" s="351"/>
    </row>
    <row r="1818" spans="1:14">
      <c r="A1818" s="350"/>
      <c r="B1818" s="350"/>
      <c r="C1818" s="350"/>
      <c r="D1818" s="350"/>
      <c r="E1818" s="350"/>
      <c r="F1818" s="350"/>
      <c r="G1818" s="350"/>
      <c r="H1818" s="350"/>
      <c r="I1818" s="351"/>
      <c r="J1818" s="350"/>
      <c r="K1818" s="350"/>
      <c r="L1818" s="350"/>
      <c r="N1818" s="351"/>
    </row>
    <row r="1819" spans="1:14">
      <c r="A1819" s="350"/>
      <c r="B1819" s="350"/>
      <c r="C1819" s="350"/>
      <c r="D1819" s="350"/>
      <c r="E1819" s="350"/>
      <c r="F1819" s="350"/>
      <c r="G1819" s="350"/>
      <c r="H1819" s="350"/>
      <c r="I1819" s="351"/>
      <c r="J1819" s="350"/>
      <c r="K1819" s="350"/>
      <c r="L1819" s="350"/>
      <c r="N1819" s="351"/>
    </row>
    <row r="1820" spans="1:14">
      <c r="A1820" s="350"/>
      <c r="B1820" s="350"/>
      <c r="C1820" s="350"/>
      <c r="D1820" s="350"/>
      <c r="E1820" s="350"/>
      <c r="F1820" s="350"/>
      <c r="G1820" s="350"/>
      <c r="H1820" s="350"/>
      <c r="I1820" s="351"/>
      <c r="J1820" s="350"/>
      <c r="K1820" s="350"/>
      <c r="L1820" s="350"/>
      <c r="N1820" s="351"/>
    </row>
    <row r="1821" spans="1:14">
      <c r="A1821" s="350"/>
      <c r="B1821" s="350"/>
      <c r="C1821" s="350"/>
      <c r="D1821" s="350"/>
      <c r="E1821" s="350"/>
      <c r="F1821" s="350"/>
      <c r="G1821" s="350"/>
      <c r="H1821" s="350"/>
      <c r="I1821" s="351"/>
      <c r="J1821" s="350"/>
      <c r="K1821" s="350"/>
      <c r="L1821" s="350"/>
      <c r="N1821" s="351"/>
    </row>
    <row r="1822" spans="1:14">
      <c r="A1822" s="350"/>
      <c r="B1822" s="350"/>
      <c r="C1822" s="350"/>
      <c r="D1822" s="350"/>
      <c r="E1822" s="350"/>
      <c r="F1822" s="350"/>
      <c r="G1822" s="350"/>
      <c r="H1822" s="350"/>
      <c r="I1822" s="351"/>
      <c r="J1822" s="350"/>
      <c r="K1822" s="350"/>
      <c r="L1822" s="350"/>
      <c r="N1822" s="351"/>
    </row>
    <row r="1823" spans="1:14">
      <c r="A1823" s="350"/>
      <c r="B1823" s="350"/>
      <c r="C1823" s="350"/>
      <c r="D1823" s="350"/>
      <c r="E1823" s="350"/>
      <c r="F1823" s="350"/>
      <c r="G1823" s="350"/>
      <c r="H1823" s="350"/>
      <c r="I1823" s="351"/>
      <c r="J1823" s="350"/>
      <c r="K1823" s="350"/>
      <c r="L1823" s="350"/>
      <c r="N1823" s="351"/>
    </row>
    <row r="1824" spans="1:14">
      <c r="A1824" s="350"/>
      <c r="B1824" s="350"/>
      <c r="C1824" s="350"/>
      <c r="D1824" s="350"/>
      <c r="E1824" s="350"/>
      <c r="F1824" s="350"/>
      <c r="G1824" s="350"/>
      <c r="H1824" s="350"/>
      <c r="I1824" s="351"/>
      <c r="J1824" s="350"/>
      <c r="K1824" s="350"/>
      <c r="L1824" s="350"/>
      <c r="N1824" s="351"/>
    </row>
    <row r="1825" spans="1:14">
      <c r="A1825" s="350"/>
      <c r="B1825" s="350"/>
      <c r="C1825" s="350"/>
      <c r="D1825" s="350"/>
      <c r="E1825" s="350"/>
      <c r="F1825" s="350"/>
      <c r="G1825" s="350"/>
      <c r="H1825" s="350"/>
      <c r="I1825" s="351"/>
      <c r="J1825" s="350"/>
      <c r="K1825" s="350"/>
      <c r="L1825" s="350"/>
      <c r="N1825" s="351"/>
    </row>
    <row r="1826" spans="1:14">
      <c r="A1826" s="350"/>
      <c r="B1826" s="350"/>
      <c r="C1826" s="350"/>
      <c r="D1826" s="350"/>
      <c r="E1826" s="350"/>
      <c r="F1826" s="350"/>
      <c r="G1826" s="350"/>
      <c r="H1826" s="350"/>
      <c r="I1826" s="351"/>
      <c r="J1826" s="350"/>
      <c r="K1826" s="350"/>
      <c r="L1826" s="350"/>
      <c r="N1826" s="351"/>
    </row>
    <row r="1827" spans="1:14">
      <c r="A1827" s="350"/>
      <c r="B1827" s="350"/>
      <c r="C1827" s="350"/>
      <c r="D1827" s="350"/>
      <c r="E1827" s="350"/>
      <c r="F1827" s="350"/>
      <c r="G1827" s="350"/>
      <c r="H1827" s="350"/>
      <c r="I1827" s="351"/>
      <c r="J1827" s="350"/>
      <c r="K1827" s="350"/>
      <c r="L1827" s="350"/>
      <c r="N1827" s="351"/>
    </row>
    <row r="1828" spans="1:14">
      <c r="A1828" s="350"/>
      <c r="B1828" s="350"/>
      <c r="C1828" s="350"/>
      <c r="D1828" s="350"/>
      <c r="E1828" s="350"/>
      <c r="F1828" s="350"/>
      <c r="G1828" s="350"/>
      <c r="H1828" s="350"/>
      <c r="I1828" s="351"/>
      <c r="J1828" s="350"/>
      <c r="K1828" s="350"/>
      <c r="L1828" s="350"/>
      <c r="N1828" s="351"/>
    </row>
    <row r="1829" spans="1:14">
      <c r="A1829" s="350"/>
      <c r="B1829" s="350"/>
      <c r="C1829" s="350"/>
      <c r="D1829" s="350"/>
      <c r="E1829" s="350"/>
      <c r="F1829" s="350"/>
      <c r="G1829" s="350"/>
      <c r="H1829" s="350"/>
      <c r="I1829" s="351"/>
      <c r="J1829" s="350"/>
      <c r="K1829" s="350"/>
      <c r="L1829" s="350"/>
      <c r="N1829" s="351"/>
    </row>
    <row r="1830" spans="1:14">
      <c r="A1830" s="350"/>
      <c r="B1830" s="350"/>
      <c r="C1830" s="350"/>
      <c r="D1830" s="350"/>
      <c r="E1830" s="350"/>
      <c r="F1830" s="350"/>
      <c r="G1830" s="350"/>
      <c r="H1830" s="350"/>
      <c r="I1830" s="351"/>
      <c r="J1830" s="350"/>
      <c r="K1830" s="350"/>
      <c r="L1830" s="350"/>
      <c r="N1830" s="351"/>
    </row>
    <row r="1831" spans="1:14">
      <c r="A1831" s="350"/>
      <c r="B1831" s="350"/>
      <c r="C1831" s="350"/>
      <c r="D1831" s="350"/>
      <c r="E1831" s="350"/>
      <c r="F1831" s="350"/>
      <c r="G1831" s="350"/>
      <c r="H1831" s="350"/>
      <c r="I1831" s="351"/>
      <c r="J1831" s="350"/>
      <c r="K1831" s="350"/>
      <c r="L1831" s="350"/>
      <c r="N1831" s="351"/>
    </row>
    <row r="1832" spans="1:14">
      <c r="A1832" s="350"/>
      <c r="B1832" s="350"/>
      <c r="C1832" s="350"/>
      <c r="D1832" s="350"/>
      <c r="E1832" s="350"/>
      <c r="F1832" s="350"/>
      <c r="G1832" s="350"/>
      <c r="H1832" s="350"/>
      <c r="I1832" s="351"/>
      <c r="J1832" s="350"/>
      <c r="K1832" s="350"/>
      <c r="L1832" s="350"/>
      <c r="N1832" s="351"/>
    </row>
    <row r="1833" spans="1:14">
      <c r="A1833" s="350"/>
      <c r="B1833" s="350"/>
      <c r="C1833" s="350"/>
      <c r="D1833" s="350"/>
      <c r="E1833" s="350"/>
      <c r="F1833" s="350"/>
      <c r="G1833" s="350"/>
      <c r="H1833" s="350"/>
      <c r="I1833" s="351"/>
      <c r="J1833" s="350"/>
      <c r="K1833" s="350"/>
      <c r="L1833" s="350"/>
      <c r="N1833" s="351"/>
    </row>
    <row r="1834" spans="1:14">
      <c r="A1834" s="350"/>
      <c r="B1834" s="350"/>
      <c r="C1834" s="350"/>
      <c r="D1834" s="350"/>
      <c r="E1834" s="350"/>
      <c r="F1834" s="350"/>
      <c r="G1834" s="350"/>
      <c r="H1834" s="350"/>
      <c r="I1834" s="351"/>
      <c r="J1834" s="350"/>
      <c r="K1834" s="350"/>
      <c r="L1834" s="350"/>
      <c r="N1834" s="351"/>
    </row>
    <row r="1835" spans="1:14">
      <c r="A1835" s="350"/>
      <c r="B1835" s="350"/>
      <c r="C1835" s="350"/>
      <c r="D1835" s="350"/>
      <c r="E1835" s="350"/>
      <c r="F1835" s="350"/>
      <c r="G1835" s="350"/>
      <c r="H1835" s="350"/>
      <c r="I1835" s="351"/>
      <c r="J1835" s="350"/>
      <c r="K1835" s="350"/>
      <c r="L1835" s="350"/>
      <c r="N1835" s="351"/>
    </row>
    <row r="1836" spans="1:14">
      <c r="A1836" s="350"/>
      <c r="B1836" s="350"/>
      <c r="C1836" s="350"/>
      <c r="D1836" s="350"/>
      <c r="E1836" s="350"/>
      <c r="F1836" s="350"/>
      <c r="G1836" s="350"/>
      <c r="H1836" s="350"/>
      <c r="I1836" s="351"/>
      <c r="J1836" s="350"/>
      <c r="K1836" s="350"/>
      <c r="L1836" s="350"/>
      <c r="N1836" s="351"/>
    </row>
    <row r="1837" spans="1:14">
      <c r="A1837" s="350"/>
      <c r="B1837" s="350"/>
      <c r="C1837" s="350"/>
      <c r="D1837" s="350"/>
      <c r="E1837" s="350"/>
      <c r="F1837" s="350"/>
      <c r="G1837" s="350"/>
      <c r="H1837" s="350"/>
      <c r="I1837" s="351"/>
      <c r="J1837" s="350"/>
      <c r="K1837" s="350"/>
      <c r="L1837" s="350"/>
      <c r="N1837" s="351"/>
    </row>
    <row r="1838" spans="1:14">
      <c r="A1838" s="350"/>
      <c r="B1838" s="350"/>
      <c r="C1838" s="350"/>
      <c r="D1838" s="350"/>
      <c r="E1838" s="350"/>
      <c r="F1838" s="350"/>
      <c r="G1838" s="350"/>
      <c r="H1838" s="350"/>
      <c r="I1838" s="351"/>
      <c r="J1838" s="350"/>
      <c r="K1838" s="350"/>
      <c r="L1838" s="350"/>
      <c r="N1838" s="351"/>
    </row>
    <row r="1839" spans="1:14">
      <c r="A1839" s="350"/>
      <c r="B1839" s="350"/>
      <c r="C1839" s="350"/>
      <c r="D1839" s="350"/>
      <c r="E1839" s="350"/>
      <c r="F1839" s="350"/>
      <c r="G1839" s="350"/>
      <c r="H1839" s="350"/>
      <c r="I1839" s="351"/>
      <c r="J1839" s="350"/>
      <c r="K1839" s="350"/>
      <c r="L1839" s="350"/>
      <c r="N1839" s="351"/>
    </row>
    <row r="1840" spans="1:14">
      <c r="A1840" s="350"/>
      <c r="B1840" s="350"/>
      <c r="C1840" s="350"/>
      <c r="D1840" s="350"/>
      <c r="E1840" s="350"/>
      <c r="F1840" s="350"/>
      <c r="G1840" s="350"/>
      <c r="H1840" s="350"/>
      <c r="I1840" s="351"/>
      <c r="J1840" s="350"/>
      <c r="K1840" s="350"/>
      <c r="L1840" s="350"/>
      <c r="N1840" s="351"/>
    </row>
    <row r="1841" spans="1:14">
      <c r="A1841" s="350"/>
      <c r="B1841" s="350"/>
      <c r="C1841" s="350"/>
      <c r="D1841" s="350"/>
      <c r="E1841" s="350"/>
      <c r="F1841" s="350"/>
      <c r="G1841" s="350"/>
      <c r="H1841" s="350"/>
      <c r="I1841" s="351"/>
      <c r="J1841" s="350"/>
      <c r="K1841" s="350"/>
      <c r="L1841" s="350"/>
      <c r="N1841" s="351"/>
    </row>
    <row r="1842" spans="1:14">
      <c r="A1842" s="350"/>
      <c r="B1842" s="350"/>
      <c r="C1842" s="350"/>
      <c r="D1842" s="350"/>
      <c r="E1842" s="350"/>
      <c r="F1842" s="350"/>
      <c r="G1842" s="350"/>
      <c r="H1842" s="350"/>
      <c r="I1842" s="351"/>
      <c r="J1842" s="350"/>
      <c r="K1842" s="350"/>
      <c r="L1842" s="350"/>
      <c r="N1842" s="351"/>
    </row>
    <row r="1843" spans="1:14">
      <c r="A1843" s="350"/>
      <c r="B1843" s="350"/>
      <c r="C1843" s="350"/>
      <c r="D1843" s="350"/>
      <c r="E1843" s="350"/>
      <c r="F1843" s="350"/>
      <c r="G1843" s="350"/>
      <c r="H1843" s="350"/>
      <c r="I1843" s="351"/>
      <c r="J1843" s="350"/>
      <c r="K1843" s="350"/>
      <c r="L1843" s="350"/>
      <c r="N1843" s="351"/>
    </row>
    <row r="1844" spans="1:14">
      <c r="A1844" s="350"/>
      <c r="B1844" s="350"/>
      <c r="C1844" s="350"/>
      <c r="D1844" s="350"/>
      <c r="E1844" s="350"/>
      <c r="F1844" s="350"/>
      <c r="G1844" s="350"/>
      <c r="H1844" s="350"/>
      <c r="I1844" s="351"/>
      <c r="J1844" s="350"/>
      <c r="K1844" s="350"/>
      <c r="L1844" s="350"/>
      <c r="N1844" s="351"/>
    </row>
    <row r="1845" spans="1:14">
      <c r="A1845" s="350"/>
      <c r="B1845" s="350"/>
      <c r="C1845" s="350"/>
      <c r="D1845" s="350"/>
      <c r="E1845" s="350"/>
      <c r="F1845" s="350"/>
      <c r="G1845" s="350"/>
      <c r="H1845" s="350"/>
      <c r="I1845" s="351"/>
      <c r="J1845" s="350"/>
      <c r="K1845" s="350"/>
      <c r="L1845" s="350"/>
      <c r="N1845" s="351"/>
    </row>
    <row r="1846" spans="1:14">
      <c r="A1846" s="350"/>
      <c r="B1846" s="350"/>
      <c r="C1846" s="350"/>
      <c r="D1846" s="350"/>
      <c r="E1846" s="350"/>
      <c r="F1846" s="350"/>
      <c r="G1846" s="350"/>
      <c r="H1846" s="350"/>
      <c r="I1846" s="351"/>
      <c r="J1846" s="350"/>
      <c r="K1846" s="350"/>
      <c r="L1846" s="350"/>
      <c r="N1846" s="351"/>
    </row>
    <row r="1847" spans="1:14">
      <c r="A1847" s="350"/>
      <c r="B1847" s="350"/>
      <c r="C1847" s="350"/>
      <c r="D1847" s="350"/>
      <c r="E1847" s="350"/>
      <c r="F1847" s="350"/>
      <c r="G1847" s="350"/>
      <c r="H1847" s="350"/>
      <c r="I1847" s="351"/>
      <c r="J1847" s="350"/>
      <c r="K1847" s="350"/>
      <c r="L1847" s="350"/>
      <c r="N1847" s="351"/>
    </row>
    <row r="1848" spans="1:14">
      <c r="A1848" s="350"/>
      <c r="B1848" s="350"/>
      <c r="C1848" s="350"/>
      <c r="D1848" s="350"/>
      <c r="E1848" s="350"/>
      <c r="F1848" s="350"/>
      <c r="G1848" s="350"/>
      <c r="H1848" s="350"/>
      <c r="I1848" s="351"/>
      <c r="J1848" s="350"/>
      <c r="K1848" s="350"/>
      <c r="L1848" s="350"/>
      <c r="N1848" s="351"/>
    </row>
    <row r="1849" spans="1:14">
      <c r="A1849" s="350"/>
      <c r="B1849" s="350"/>
      <c r="C1849" s="350"/>
      <c r="D1849" s="350"/>
      <c r="E1849" s="350"/>
      <c r="F1849" s="350"/>
      <c r="G1849" s="350"/>
      <c r="H1849" s="350"/>
      <c r="I1849" s="351"/>
      <c r="J1849" s="350"/>
      <c r="K1849" s="350"/>
      <c r="L1849" s="350"/>
      <c r="N1849" s="351"/>
    </row>
    <row r="1850" spans="1:14">
      <c r="A1850" s="350"/>
      <c r="B1850" s="350"/>
      <c r="C1850" s="350"/>
      <c r="D1850" s="350"/>
      <c r="E1850" s="350"/>
      <c r="F1850" s="350"/>
      <c r="G1850" s="350"/>
      <c r="H1850" s="350"/>
      <c r="I1850" s="351"/>
      <c r="J1850" s="350"/>
      <c r="K1850" s="350"/>
      <c r="L1850" s="350"/>
      <c r="N1850" s="351"/>
    </row>
    <row r="1851" spans="1:14">
      <c r="A1851" s="350"/>
      <c r="B1851" s="350"/>
      <c r="C1851" s="350"/>
      <c r="D1851" s="350"/>
      <c r="E1851" s="350"/>
      <c r="F1851" s="350"/>
      <c r="G1851" s="350"/>
      <c r="H1851" s="350"/>
      <c r="I1851" s="351"/>
      <c r="J1851" s="350"/>
      <c r="K1851" s="350"/>
      <c r="L1851" s="350"/>
      <c r="N1851" s="351"/>
    </row>
    <row r="1852" spans="1:14">
      <c r="A1852" s="350"/>
      <c r="B1852" s="350"/>
      <c r="C1852" s="350"/>
      <c r="D1852" s="350"/>
      <c r="E1852" s="350"/>
      <c r="F1852" s="350"/>
      <c r="G1852" s="350"/>
      <c r="H1852" s="350"/>
      <c r="I1852" s="351"/>
      <c r="J1852" s="350"/>
      <c r="K1852" s="350"/>
      <c r="L1852" s="350"/>
      <c r="N1852" s="351"/>
    </row>
    <row r="1853" spans="1:14">
      <c r="A1853" s="350"/>
      <c r="B1853" s="350"/>
      <c r="C1853" s="350"/>
      <c r="D1853" s="350"/>
      <c r="E1853" s="350"/>
      <c r="F1853" s="350"/>
      <c r="G1853" s="350"/>
      <c r="H1853" s="350"/>
      <c r="I1853" s="351"/>
      <c r="J1853" s="350"/>
      <c r="K1853" s="350"/>
      <c r="L1853" s="350"/>
      <c r="N1853" s="351"/>
    </row>
    <row r="1854" spans="1:14">
      <c r="A1854" s="350"/>
      <c r="B1854" s="350"/>
      <c r="C1854" s="350"/>
      <c r="D1854" s="350"/>
      <c r="E1854" s="350"/>
      <c r="F1854" s="350"/>
      <c r="G1854" s="350"/>
      <c r="H1854" s="350"/>
      <c r="I1854" s="351"/>
      <c r="J1854" s="350"/>
      <c r="K1854" s="350"/>
      <c r="L1854" s="350"/>
      <c r="N1854" s="351"/>
    </row>
    <row r="1855" spans="1:14">
      <c r="A1855" s="350"/>
      <c r="B1855" s="350"/>
      <c r="C1855" s="350"/>
      <c r="D1855" s="350"/>
      <c r="E1855" s="350"/>
      <c r="F1855" s="350"/>
      <c r="G1855" s="350"/>
      <c r="H1855" s="350"/>
      <c r="I1855" s="351"/>
      <c r="J1855" s="350"/>
      <c r="K1855" s="350"/>
      <c r="L1855" s="350"/>
      <c r="N1855" s="351"/>
    </row>
    <row r="1856" spans="1:14">
      <c r="A1856" s="350"/>
      <c r="B1856" s="350"/>
      <c r="C1856" s="350"/>
      <c r="D1856" s="350"/>
      <c r="E1856" s="350"/>
      <c r="F1856" s="350"/>
      <c r="G1856" s="350"/>
      <c r="H1856" s="350"/>
      <c r="I1856" s="351"/>
      <c r="J1856" s="350"/>
      <c r="K1856" s="350"/>
      <c r="L1856" s="350"/>
      <c r="N1856" s="351"/>
    </row>
    <row r="1857" spans="1:14">
      <c r="A1857" s="350"/>
      <c r="B1857" s="350"/>
      <c r="C1857" s="350"/>
      <c r="D1857" s="350"/>
      <c r="E1857" s="350"/>
      <c r="F1857" s="350"/>
      <c r="G1857" s="350"/>
      <c r="H1857" s="350"/>
      <c r="I1857" s="351"/>
      <c r="J1857" s="350"/>
      <c r="K1857" s="350"/>
      <c r="L1857" s="350"/>
      <c r="N1857" s="351"/>
    </row>
    <row r="1858" spans="1:14">
      <c r="A1858" s="350"/>
      <c r="B1858" s="350"/>
      <c r="C1858" s="350"/>
      <c r="D1858" s="350"/>
      <c r="E1858" s="350"/>
      <c r="F1858" s="350"/>
      <c r="G1858" s="350"/>
      <c r="H1858" s="350"/>
      <c r="I1858" s="351"/>
      <c r="J1858" s="350"/>
      <c r="K1858" s="350"/>
      <c r="L1858" s="350"/>
      <c r="N1858" s="351"/>
    </row>
    <row r="1859" spans="1:14">
      <c r="A1859" s="350"/>
      <c r="B1859" s="350"/>
      <c r="C1859" s="350"/>
      <c r="D1859" s="350"/>
      <c r="E1859" s="350"/>
      <c r="F1859" s="350"/>
      <c r="G1859" s="350"/>
      <c r="H1859" s="350"/>
      <c r="I1859" s="351"/>
      <c r="J1859" s="350"/>
      <c r="K1859" s="350"/>
      <c r="L1859" s="350"/>
      <c r="N1859" s="351"/>
    </row>
    <row r="1860" spans="1:14">
      <c r="A1860" s="350"/>
      <c r="B1860" s="350"/>
      <c r="C1860" s="350"/>
      <c r="D1860" s="350"/>
      <c r="E1860" s="350"/>
      <c r="F1860" s="350"/>
      <c r="G1860" s="350"/>
      <c r="H1860" s="350"/>
      <c r="I1860" s="351"/>
      <c r="J1860" s="350"/>
      <c r="K1860" s="350"/>
      <c r="L1860" s="350"/>
      <c r="N1860" s="351"/>
    </row>
    <row r="1861" spans="1:14">
      <c r="A1861" s="350"/>
      <c r="B1861" s="350"/>
      <c r="C1861" s="350"/>
      <c r="D1861" s="350"/>
      <c r="E1861" s="350"/>
      <c r="F1861" s="350"/>
      <c r="G1861" s="350"/>
      <c r="H1861" s="350"/>
      <c r="I1861" s="351"/>
      <c r="J1861" s="350"/>
      <c r="K1861" s="350"/>
      <c r="L1861" s="350"/>
      <c r="N1861" s="351"/>
    </row>
    <row r="1862" spans="1:14">
      <c r="A1862" s="350"/>
      <c r="B1862" s="350"/>
      <c r="C1862" s="350"/>
      <c r="D1862" s="350"/>
      <c r="E1862" s="350"/>
      <c r="F1862" s="350"/>
      <c r="G1862" s="350"/>
      <c r="H1862" s="350"/>
      <c r="I1862" s="351"/>
      <c r="J1862" s="350"/>
      <c r="K1862" s="350"/>
      <c r="L1862" s="350"/>
      <c r="N1862" s="351"/>
    </row>
    <row r="1863" spans="1:14">
      <c r="A1863" s="350"/>
      <c r="B1863" s="350"/>
      <c r="C1863" s="350"/>
      <c r="D1863" s="350"/>
      <c r="E1863" s="350"/>
      <c r="F1863" s="350"/>
      <c r="G1863" s="350"/>
      <c r="H1863" s="350"/>
      <c r="I1863" s="351"/>
      <c r="J1863" s="350"/>
      <c r="K1863" s="350"/>
      <c r="L1863" s="350"/>
      <c r="N1863" s="351"/>
    </row>
    <row r="1864" spans="1:14">
      <c r="A1864" s="350"/>
      <c r="B1864" s="350"/>
      <c r="C1864" s="350"/>
      <c r="D1864" s="350"/>
      <c r="E1864" s="350"/>
      <c r="F1864" s="350"/>
      <c r="G1864" s="350"/>
      <c r="H1864" s="350"/>
      <c r="I1864" s="351"/>
      <c r="J1864" s="350"/>
      <c r="K1864" s="350"/>
      <c r="L1864" s="350"/>
      <c r="N1864" s="351"/>
    </row>
    <row r="1865" spans="1:14">
      <c r="A1865" s="350"/>
      <c r="B1865" s="350"/>
      <c r="C1865" s="350"/>
      <c r="D1865" s="350"/>
      <c r="E1865" s="350"/>
      <c r="F1865" s="350"/>
      <c r="G1865" s="350"/>
      <c r="H1865" s="350"/>
      <c r="I1865" s="351"/>
      <c r="J1865" s="350"/>
      <c r="K1865" s="350"/>
      <c r="L1865" s="350"/>
      <c r="N1865" s="351"/>
    </row>
    <row r="1866" spans="1:14">
      <c r="A1866" s="350"/>
      <c r="B1866" s="350"/>
      <c r="C1866" s="350"/>
      <c r="D1866" s="350"/>
      <c r="E1866" s="350"/>
      <c r="F1866" s="350"/>
      <c r="G1866" s="350"/>
      <c r="H1866" s="350"/>
      <c r="I1866" s="351"/>
      <c r="J1866" s="350"/>
      <c r="K1866" s="350"/>
      <c r="L1866" s="350"/>
      <c r="N1866" s="351"/>
    </row>
    <row r="1867" spans="1:14">
      <c r="A1867" s="350"/>
      <c r="B1867" s="350"/>
      <c r="C1867" s="350"/>
      <c r="D1867" s="350"/>
      <c r="E1867" s="350"/>
      <c r="F1867" s="350"/>
      <c r="G1867" s="350"/>
      <c r="H1867" s="350"/>
      <c r="I1867" s="351"/>
      <c r="J1867" s="350"/>
      <c r="K1867" s="350"/>
      <c r="L1867" s="350"/>
      <c r="N1867" s="351"/>
    </row>
    <row r="1868" spans="1:14">
      <c r="A1868" s="350"/>
      <c r="B1868" s="350"/>
      <c r="C1868" s="350"/>
      <c r="D1868" s="350"/>
      <c r="E1868" s="350"/>
      <c r="F1868" s="350"/>
      <c r="G1868" s="350"/>
      <c r="H1868" s="350"/>
      <c r="I1868" s="351"/>
      <c r="J1868" s="350"/>
      <c r="K1868" s="350"/>
      <c r="L1868" s="350"/>
      <c r="N1868" s="351"/>
    </row>
    <row r="1869" spans="1:14">
      <c r="A1869" s="350"/>
      <c r="B1869" s="350"/>
      <c r="C1869" s="350"/>
      <c r="D1869" s="350"/>
      <c r="E1869" s="350"/>
      <c r="F1869" s="350"/>
      <c r="G1869" s="350"/>
      <c r="H1869" s="350"/>
      <c r="I1869" s="351"/>
      <c r="J1869" s="350"/>
      <c r="K1869" s="350"/>
      <c r="L1869" s="350"/>
      <c r="N1869" s="351"/>
    </row>
    <row r="1870" spans="1:14">
      <c r="A1870" s="350"/>
      <c r="B1870" s="350"/>
      <c r="C1870" s="350"/>
      <c r="D1870" s="350"/>
      <c r="E1870" s="350"/>
      <c r="F1870" s="350"/>
      <c r="G1870" s="350"/>
      <c r="H1870" s="350"/>
      <c r="I1870" s="351"/>
      <c r="J1870" s="350"/>
      <c r="K1870" s="350"/>
      <c r="L1870" s="350"/>
      <c r="N1870" s="351"/>
    </row>
    <row r="1871" spans="1:14">
      <c r="A1871" s="350"/>
      <c r="B1871" s="350"/>
      <c r="C1871" s="350"/>
      <c r="D1871" s="350"/>
      <c r="E1871" s="350"/>
      <c r="F1871" s="350"/>
      <c r="G1871" s="350"/>
      <c r="H1871" s="350"/>
      <c r="I1871" s="351"/>
      <c r="J1871" s="350"/>
      <c r="K1871" s="350"/>
      <c r="L1871" s="350"/>
      <c r="N1871" s="351"/>
    </row>
    <row r="1872" spans="1:14">
      <c r="A1872" s="350"/>
      <c r="B1872" s="350"/>
      <c r="C1872" s="350"/>
      <c r="D1872" s="350"/>
      <c r="E1872" s="350"/>
      <c r="F1872" s="350"/>
      <c r="G1872" s="350"/>
      <c r="H1872" s="350"/>
      <c r="I1872" s="351"/>
      <c r="J1872" s="350"/>
      <c r="K1872" s="350"/>
      <c r="L1872" s="350"/>
      <c r="N1872" s="351"/>
    </row>
    <row r="1873" spans="1:14">
      <c r="A1873" s="350"/>
      <c r="B1873" s="350"/>
      <c r="C1873" s="350"/>
      <c r="D1873" s="350"/>
      <c r="E1873" s="350"/>
      <c r="F1873" s="350"/>
      <c r="G1873" s="350"/>
      <c r="H1873" s="350"/>
      <c r="I1873" s="351"/>
      <c r="J1873" s="350"/>
      <c r="K1873" s="350"/>
      <c r="L1873" s="350"/>
      <c r="N1873" s="351"/>
    </row>
    <row r="1874" spans="1:14">
      <c r="A1874" s="350"/>
      <c r="B1874" s="350"/>
      <c r="C1874" s="350"/>
      <c r="D1874" s="350"/>
      <c r="E1874" s="350"/>
      <c r="F1874" s="350"/>
      <c r="G1874" s="350"/>
      <c r="H1874" s="350"/>
      <c r="I1874" s="351"/>
      <c r="J1874" s="350"/>
      <c r="K1874" s="350"/>
      <c r="L1874" s="350"/>
      <c r="N1874" s="351"/>
    </row>
    <row r="1875" spans="1:14">
      <c r="A1875" s="350"/>
      <c r="B1875" s="350"/>
      <c r="C1875" s="350"/>
      <c r="D1875" s="350"/>
      <c r="E1875" s="350"/>
      <c r="F1875" s="350"/>
      <c r="G1875" s="350"/>
      <c r="H1875" s="350"/>
      <c r="I1875" s="351"/>
      <c r="J1875" s="350"/>
      <c r="K1875" s="350"/>
      <c r="L1875" s="350"/>
      <c r="N1875" s="351"/>
    </row>
    <row r="1876" spans="1:14">
      <c r="A1876" s="350"/>
      <c r="B1876" s="350"/>
      <c r="C1876" s="350"/>
      <c r="D1876" s="350"/>
      <c r="E1876" s="350"/>
      <c r="F1876" s="350"/>
      <c r="G1876" s="350"/>
      <c r="H1876" s="350"/>
      <c r="I1876" s="351"/>
      <c r="J1876" s="350"/>
      <c r="K1876" s="350"/>
      <c r="L1876" s="350"/>
      <c r="N1876" s="351"/>
    </row>
    <row r="1877" spans="1:14">
      <c r="A1877" s="350"/>
      <c r="B1877" s="350"/>
      <c r="C1877" s="350"/>
      <c r="D1877" s="350"/>
      <c r="E1877" s="350"/>
      <c r="F1877" s="350"/>
      <c r="G1877" s="350"/>
      <c r="H1877" s="350"/>
      <c r="I1877" s="351"/>
      <c r="J1877" s="350"/>
      <c r="K1877" s="350"/>
      <c r="L1877" s="350"/>
      <c r="N1877" s="351"/>
    </row>
    <row r="1878" spans="1:14">
      <c r="A1878" s="350"/>
      <c r="B1878" s="350"/>
      <c r="C1878" s="350"/>
      <c r="D1878" s="350"/>
      <c r="E1878" s="350"/>
      <c r="F1878" s="350"/>
      <c r="G1878" s="350"/>
      <c r="H1878" s="350"/>
      <c r="I1878" s="351"/>
      <c r="J1878" s="350"/>
      <c r="K1878" s="350"/>
      <c r="L1878" s="350"/>
      <c r="N1878" s="351"/>
    </row>
    <row r="1879" spans="1:14">
      <c r="A1879" s="350"/>
      <c r="B1879" s="350"/>
      <c r="C1879" s="350"/>
      <c r="D1879" s="350"/>
      <c r="E1879" s="350"/>
      <c r="F1879" s="350"/>
      <c r="G1879" s="350"/>
      <c r="H1879" s="350"/>
      <c r="I1879" s="351"/>
      <c r="J1879" s="350"/>
      <c r="K1879" s="350"/>
      <c r="L1879" s="350"/>
      <c r="N1879" s="351"/>
    </row>
    <row r="1880" spans="1:14">
      <c r="A1880" s="350"/>
      <c r="B1880" s="350"/>
      <c r="C1880" s="350"/>
      <c r="D1880" s="350"/>
      <c r="E1880" s="350"/>
      <c r="F1880" s="350"/>
      <c r="G1880" s="350"/>
      <c r="H1880" s="350"/>
      <c r="I1880" s="351"/>
      <c r="J1880" s="350"/>
      <c r="K1880" s="350"/>
      <c r="L1880" s="350"/>
      <c r="N1880" s="351"/>
    </row>
    <row r="1881" spans="1:14">
      <c r="A1881" s="350"/>
      <c r="B1881" s="350"/>
      <c r="C1881" s="350"/>
      <c r="D1881" s="350"/>
      <c r="E1881" s="350"/>
      <c r="F1881" s="350"/>
      <c r="G1881" s="350"/>
      <c r="H1881" s="350"/>
      <c r="I1881" s="351"/>
      <c r="J1881" s="350"/>
      <c r="K1881" s="350"/>
      <c r="L1881" s="350"/>
      <c r="N1881" s="351"/>
    </row>
    <row r="1882" spans="1:14">
      <c r="A1882" s="350"/>
      <c r="B1882" s="350"/>
      <c r="C1882" s="350"/>
      <c r="D1882" s="350"/>
      <c r="E1882" s="350"/>
      <c r="F1882" s="350"/>
      <c r="G1882" s="350"/>
      <c r="H1882" s="350"/>
      <c r="I1882" s="351"/>
      <c r="J1882" s="350"/>
      <c r="K1882" s="350"/>
      <c r="L1882" s="350"/>
      <c r="N1882" s="351"/>
    </row>
    <row r="1883" spans="1:14">
      <c r="A1883" s="350"/>
      <c r="B1883" s="350"/>
      <c r="C1883" s="350"/>
      <c r="D1883" s="350"/>
      <c r="E1883" s="350"/>
      <c r="F1883" s="350"/>
      <c r="G1883" s="350"/>
      <c r="H1883" s="350"/>
      <c r="I1883" s="351"/>
      <c r="J1883" s="350"/>
      <c r="K1883" s="350"/>
      <c r="L1883" s="350"/>
      <c r="N1883" s="351"/>
    </row>
    <row r="1884" spans="1:14">
      <c r="A1884" s="350"/>
      <c r="B1884" s="350"/>
      <c r="C1884" s="350"/>
      <c r="D1884" s="350"/>
      <c r="E1884" s="350"/>
      <c r="F1884" s="350"/>
      <c r="G1884" s="350"/>
      <c r="H1884" s="350"/>
      <c r="I1884" s="351"/>
      <c r="J1884" s="350"/>
      <c r="K1884" s="350"/>
      <c r="L1884" s="350"/>
      <c r="N1884" s="351"/>
    </row>
    <row r="1885" spans="1:14">
      <c r="A1885" s="350"/>
      <c r="B1885" s="350"/>
      <c r="C1885" s="350"/>
      <c r="D1885" s="350"/>
      <c r="E1885" s="350"/>
      <c r="F1885" s="350"/>
      <c r="G1885" s="350"/>
      <c r="H1885" s="350"/>
      <c r="I1885" s="351"/>
      <c r="J1885" s="350"/>
      <c r="K1885" s="350"/>
      <c r="L1885" s="350"/>
      <c r="N1885" s="351"/>
    </row>
    <row r="1886" spans="1:14">
      <c r="A1886" s="350"/>
      <c r="B1886" s="350"/>
      <c r="C1886" s="350"/>
      <c r="D1886" s="350"/>
      <c r="E1886" s="350"/>
      <c r="F1886" s="350"/>
      <c r="G1886" s="350"/>
      <c r="H1886" s="350"/>
      <c r="I1886" s="351"/>
      <c r="J1886" s="350"/>
      <c r="K1886" s="350"/>
      <c r="L1886" s="350"/>
      <c r="N1886" s="351"/>
    </row>
    <row r="1887" spans="1:14">
      <c r="A1887" s="350"/>
      <c r="B1887" s="350"/>
      <c r="C1887" s="350"/>
      <c r="D1887" s="350"/>
      <c r="E1887" s="350"/>
      <c r="F1887" s="350"/>
      <c r="G1887" s="350"/>
      <c r="H1887" s="350"/>
      <c r="I1887" s="351"/>
      <c r="J1887" s="350"/>
      <c r="K1887" s="350"/>
      <c r="L1887" s="350"/>
      <c r="N1887" s="351"/>
    </row>
    <row r="1888" spans="1:14">
      <c r="A1888" s="350"/>
      <c r="B1888" s="350"/>
      <c r="C1888" s="350"/>
      <c r="D1888" s="350"/>
      <c r="E1888" s="350"/>
      <c r="F1888" s="350"/>
      <c r="G1888" s="350"/>
      <c r="H1888" s="350"/>
      <c r="I1888" s="351"/>
      <c r="J1888" s="350"/>
      <c r="K1888" s="350"/>
      <c r="L1888" s="350"/>
      <c r="N1888" s="351"/>
    </row>
    <row r="1889" spans="1:14">
      <c r="A1889" s="350"/>
      <c r="B1889" s="350"/>
      <c r="C1889" s="350"/>
      <c r="D1889" s="350"/>
      <c r="E1889" s="350"/>
      <c r="F1889" s="350"/>
      <c r="G1889" s="350"/>
      <c r="H1889" s="350"/>
      <c r="I1889" s="351"/>
      <c r="J1889" s="350"/>
      <c r="K1889" s="350"/>
      <c r="L1889" s="350"/>
      <c r="N1889" s="351"/>
    </row>
    <row r="1890" spans="1:14">
      <c r="A1890" s="350"/>
      <c r="B1890" s="350"/>
      <c r="C1890" s="350"/>
      <c r="D1890" s="350"/>
      <c r="E1890" s="350"/>
      <c r="F1890" s="350"/>
      <c r="G1890" s="350"/>
      <c r="H1890" s="350"/>
      <c r="I1890" s="351"/>
      <c r="J1890" s="350"/>
      <c r="K1890" s="350"/>
      <c r="L1890" s="350"/>
      <c r="N1890" s="351"/>
    </row>
    <row r="1891" spans="1:14">
      <c r="A1891" s="350"/>
      <c r="B1891" s="350"/>
      <c r="C1891" s="350"/>
      <c r="D1891" s="350"/>
      <c r="E1891" s="350"/>
      <c r="F1891" s="350"/>
      <c r="G1891" s="350"/>
      <c r="H1891" s="350"/>
      <c r="I1891" s="351"/>
      <c r="J1891" s="350"/>
      <c r="K1891" s="350"/>
      <c r="L1891" s="350"/>
      <c r="N1891" s="351"/>
    </row>
    <row r="1892" spans="1:14">
      <c r="A1892" s="350"/>
      <c r="B1892" s="350"/>
      <c r="C1892" s="350"/>
      <c r="D1892" s="350"/>
      <c r="E1892" s="350"/>
      <c r="F1892" s="350"/>
      <c r="G1892" s="350"/>
      <c r="H1892" s="350"/>
      <c r="I1892" s="351"/>
      <c r="J1892" s="350"/>
      <c r="K1892" s="350"/>
      <c r="L1892" s="350"/>
      <c r="N1892" s="351"/>
    </row>
    <row r="1893" spans="1:14">
      <c r="A1893" s="350"/>
      <c r="B1893" s="350"/>
      <c r="C1893" s="350"/>
      <c r="D1893" s="350"/>
      <c r="E1893" s="350"/>
      <c r="F1893" s="350"/>
      <c r="G1893" s="350"/>
      <c r="H1893" s="350"/>
      <c r="I1893" s="351"/>
      <c r="J1893" s="350"/>
      <c r="K1893" s="350"/>
      <c r="L1893" s="350"/>
      <c r="N1893" s="351"/>
    </row>
    <row r="1894" spans="1:14">
      <c r="A1894" s="350"/>
      <c r="B1894" s="350"/>
      <c r="C1894" s="350"/>
      <c r="D1894" s="350"/>
      <c r="E1894" s="350"/>
      <c r="F1894" s="350"/>
      <c r="G1894" s="350"/>
      <c r="H1894" s="350"/>
      <c r="I1894" s="351"/>
      <c r="J1894" s="350"/>
      <c r="K1894" s="350"/>
      <c r="L1894" s="350"/>
      <c r="N1894" s="351"/>
    </row>
    <row r="1895" spans="1:14">
      <c r="A1895" s="350"/>
      <c r="B1895" s="350"/>
      <c r="C1895" s="350"/>
      <c r="D1895" s="350"/>
      <c r="E1895" s="350"/>
      <c r="F1895" s="350"/>
      <c r="G1895" s="350"/>
      <c r="H1895" s="350"/>
      <c r="I1895" s="351"/>
      <c r="J1895" s="350"/>
      <c r="K1895" s="350"/>
      <c r="L1895" s="350"/>
      <c r="N1895" s="351"/>
    </row>
    <row r="1896" spans="1:14">
      <c r="A1896" s="350"/>
      <c r="B1896" s="350"/>
      <c r="C1896" s="350"/>
      <c r="D1896" s="350"/>
      <c r="E1896" s="350"/>
      <c r="F1896" s="350"/>
      <c r="G1896" s="350"/>
      <c r="H1896" s="350"/>
      <c r="I1896" s="351"/>
      <c r="J1896" s="350"/>
      <c r="K1896" s="350"/>
      <c r="L1896" s="350"/>
      <c r="N1896" s="351"/>
    </row>
    <row r="1897" spans="1:14">
      <c r="A1897" s="350"/>
      <c r="B1897" s="350"/>
      <c r="C1897" s="350"/>
      <c r="D1897" s="350"/>
      <c r="E1897" s="350"/>
      <c r="F1897" s="350"/>
      <c r="G1897" s="350"/>
      <c r="H1897" s="350"/>
      <c r="I1897" s="351"/>
      <c r="J1897" s="350"/>
      <c r="K1897" s="350"/>
      <c r="L1897" s="350"/>
      <c r="N1897" s="351"/>
    </row>
    <row r="1898" spans="1:14">
      <c r="A1898" s="350"/>
      <c r="B1898" s="350"/>
      <c r="C1898" s="350"/>
      <c r="D1898" s="350"/>
      <c r="E1898" s="350"/>
      <c r="F1898" s="350"/>
      <c r="G1898" s="350"/>
      <c r="H1898" s="350"/>
      <c r="I1898" s="351"/>
      <c r="J1898" s="350"/>
      <c r="K1898" s="350"/>
      <c r="L1898" s="350"/>
      <c r="N1898" s="351"/>
    </row>
    <row r="1899" spans="1:14">
      <c r="A1899" s="350"/>
      <c r="B1899" s="350"/>
      <c r="C1899" s="350"/>
      <c r="D1899" s="350"/>
      <c r="E1899" s="350"/>
      <c r="F1899" s="350"/>
      <c r="G1899" s="350"/>
      <c r="H1899" s="350"/>
      <c r="I1899" s="351"/>
      <c r="J1899" s="350"/>
      <c r="K1899" s="350"/>
      <c r="L1899" s="350"/>
      <c r="N1899" s="351"/>
    </row>
    <row r="1900" spans="1:14">
      <c r="A1900" s="350"/>
      <c r="B1900" s="350"/>
      <c r="C1900" s="350"/>
      <c r="D1900" s="350"/>
      <c r="E1900" s="350"/>
      <c r="F1900" s="350"/>
      <c r="G1900" s="350"/>
      <c r="H1900" s="350"/>
      <c r="I1900" s="351"/>
      <c r="J1900" s="350"/>
      <c r="K1900" s="350"/>
      <c r="L1900" s="350"/>
      <c r="N1900" s="351"/>
    </row>
    <row r="1901" spans="1:14">
      <c r="A1901" s="350"/>
      <c r="B1901" s="350"/>
      <c r="C1901" s="350"/>
      <c r="D1901" s="350"/>
      <c r="E1901" s="350"/>
      <c r="F1901" s="350"/>
      <c r="G1901" s="350"/>
      <c r="H1901" s="350"/>
      <c r="I1901" s="351"/>
      <c r="J1901" s="350"/>
      <c r="K1901" s="350"/>
      <c r="L1901" s="350"/>
      <c r="N1901" s="351"/>
    </row>
    <row r="1902" spans="1:14">
      <c r="A1902" s="350"/>
      <c r="B1902" s="350"/>
      <c r="C1902" s="350"/>
      <c r="D1902" s="350"/>
      <c r="E1902" s="350"/>
      <c r="F1902" s="350"/>
      <c r="G1902" s="350"/>
      <c r="H1902" s="350"/>
      <c r="I1902" s="351"/>
      <c r="J1902" s="350"/>
      <c r="K1902" s="350"/>
      <c r="L1902" s="350"/>
      <c r="N1902" s="351"/>
    </row>
    <row r="1903" spans="1:14">
      <c r="A1903" s="350"/>
      <c r="B1903" s="350"/>
      <c r="C1903" s="350"/>
      <c r="D1903" s="350"/>
      <c r="E1903" s="350"/>
      <c r="F1903" s="350"/>
      <c r="G1903" s="350"/>
      <c r="H1903" s="350"/>
      <c r="I1903" s="351"/>
      <c r="J1903" s="350"/>
      <c r="K1903" s="350"/>
      <c r="L1903" s="350"/>
      <c r="N1903" s="351"/>
    </row>
    <row r="1904" spans="1:14">
      <c r="A1904" s="350"/>
      <c r="B1904" s="350"/>
      <c r="C1904" s="350"/>
      <c r="D1904" s="350"/>
      <c r="E1904" s="350"/>
      <c r="F1904" s="350"/>
      <c r="G1904" s="350"/>
      <c r="H1904" s="350"/>
      <c r="I1904" s="351"/>
      <c r="J1904" s="350"/>
      <c r="K1904" s="350"/>
      <c r="L1904" s="350"/>
      <c r="N1904" s="351"/>
    </row>
    <row r="1905" spans="1:14">
      <c r="A1905" s="350"/>
      <c r="B1905" s="350"/>
      <c r="C1905" s="350"/>
      <c r="D1905" s="350"/>
      <c r="E1905" s="350"/>
      <c r="F1905" s="350"/>
      <c r="G1905" s="350"/>
      <c r="H1905" s="350"/>
      <c r="I1905" s="351"/>
      <c r="J1905" s="350"/>
      <c r="K1905" s="350"/>
      <c r="L1905" s="350"/>
      <c r="N1905" s="351"/>
    </row>
    <row r="1906" spans="1:14">
      <c r="A1906" s="350"/>
      <c r="B1906" s="350"/>
      <c r="C1906" s="350"/>
      <c r="D1906" s="350"/>
      <c r="E1906" s="350"/>
      <c r="F1906" s="350"/>
      <c r="G1906" s="350"/>
      <c r="H1906" s="350"/>
      <c r="I1906" s="351"/>
      <c r="J1906" s="350"/>
      <c r="K1906" s="350"/>
      <c r="L1906" s="350"/>
      <c r="N1906" s="351"/>
    </row>
    <row r="1907" spans="1:14">
      <c r="A1907" s="350"/>
      <c r="B1907" s="350"/>
      <c r="C1907" s="350"/>
      <c r="D1907" s="350"/>
      <c r="E1907" s="350"/>
      <c r="F1907" s="350"/>
      <c r="G1907" s="350"/>
      <c r="H1907" s="350"/>
      <c r="I1907" s="351"/>
      <c r="J1907" s="350"/>
      <c r="K1907" s="350"/>
      <c r="L1907" s="350"/>
      <c r="N1907" s="351"/>
    </row>
    <row r="1908" spans="1:14">
      <c r="A1908" s="350"/>
      <c r="B1908" s="350"/>
      <c r="C1908" s="350"/>
      <c r="D1908" s="350"/>
      <c r="E1908" s="350"/>
      <c r="F1908" s="350"/>
      <c r="G1908" s="350"/>
      <c r="H1908" s="350"/>
      <c r="I1908" s="351"/>
      <c r="J1908" s="350"/>
      <c r="K1908" s="350"/>
      <c r="L1908" s="350"/>
      <c r="N1908" s="351"/>
    </row>
    <row r="1909" spans="1:14">
      <c r="A1909" s="350"/>
      <c r="B1909" s="350"/>
      <c r="C1909" s="350"/>
      <c r="D1909" s="350"/>
      <c r="E1909" s="350"/>
      <c r="F1909" s="350"/>
      <c r="G1909" s="350"/>
      <c r="H1909" s="350"/>
      <c r="I1909" s="351"/>
      <c r="J1909" s="350"/>
      <c r="K1909" s="350"/>
      <c r="L1909" s="350"/>
      <c r="N1909" s="351"/>
    </row>
    <row r="1910" spans="1:14">
      <c r="A1910" s="350"/>
      <c r="B1910" s="350"/>
      <c r="C1910" s="350"/>
      <c r="D1910" s="350"/>
      <c r="E1910" s="350"/>
      <c r="F1910" s="350"/>
      <c r="G1910" s="350"/>
      <c r="H1910" s="350"/>
      <c r="I1910" s="351"/>
      <c r="J1910" s="350"/>
      <c r="K1910" s="350"/>
      <c r="L1910" s="350"/>
      <c r="N1910" s="351"/>
    </row>
    <row r="1911" spans="1:14">
      <c r="A1911" s="350"/>
      <c r="B1911" s="350"/>
      <c r="C1911" s="350"/>
      <c r="D1911" s="350"/>
      <c r="E1911" s="350"/>
      <c r="F1911" s="350"/>
      <c r="G1911" s="350"/>
      <c r="H1911" s="350"/>
      <c r="I1911" s="351"/>
      <c r="J1911" s="350"/>
      <c r="K1911" s="350"/>
      <c r="L1911" s="350"/>
      <c r="N1911" s="351"/>
    </row>
    <row r="1912" spans="1:14">
      <c r="A1912" s="350"/>
      <c r="B1912" s="350"/>
      <c r="C1912" s="350"/>
      <c r="D1912" s="350"/>
      <c r="E1912" s="350"/>
      <c r="F1912" s="350"/>
      <c r="G1912" s="350"/>
      <c r="H1912" s="350"/>
      <c r="I1912" s="351"/>
      <c r="J1912" s="350"/>
      <c r="K1912" s="350"/>
      <c r="L1912" s="350"/>
      <c r="N1912" s="351"/>
    </row>
    <row r="1913" spans="1:14">
      <c r="A1913" s="350"/>
      <c r="B1913" s="350"/>
      <c r="C1913" s="350"/>
      <c r="D1913" s="350"/>
      <c r="E1913" s="350"/>
      <c r="F1913" s="350"/>
      <c r="G1913" s="350"/>
      <c r="H1913" s="350"/>
      <c r="I1913" s="351"/>
      <c r="J1913" s="350"/>
      <c r="K1913" s="350"/>
      <c r="L1913" s="350"/>
      <c r="N1913" s="351"/>
    </row>
    <row r="1914" spans="1:14">
      <c r="A1914" s="350"/>
      <c r="B1914" s="350"/>
      <c r="C1914" s="350"/>
      <c r="D1914" s="350"/>
      <c r="E1914" s="350"/>
      <c r="F1914" s="350"/>
      <c r="G1914" s="350"/>
      <c r="H1914" s="350"/>
      <c r="I1914" s="351"/>
      <c r="J1914" s="350"/>
      <c r="K1914" s="350"/>
      <c r="L1914" s="350"/>
      <c r="N1914" s="351"/>
    </row>
    <row r="1915" spans="1:14">
      <c r="A1915" s="350"/>
      <c r="B1915" s="350"/>
      <c r="C1915" s="350"/>
      <c r="D1915" s="350"/>
      <c r="E1915" s="350"/>
      <c r="F1915" s="350"/>
      <c r="G1915" s="350"/>
      <c r="H1915" s="350"/>
      <c r="I1915" s="351"/>
      <c r="J1915" s="350"/>
      <c r="K1915" s="350"/>
      <c r="L1915" s="350"/>
      <c r="N1915" s="351"/>
    </row>
    <row r="1916" spans="1:14">
      <c r="A1916" s="350"/>
      <c r="B1916" s="350"/>
      <c r="C1916" s="350"/>
      <c r="D1916" s="350"/>
      <c r="E1916" s="350"/>
      <c r="F1916" s="350"/>
      <c r="G1916" s="350"/>
      <c r="H1916" s="350"/>
      <c r="I1916" s="351"/>
      <c r="J1916" s="350"/>
      <c r="K1916" s="350"/>
      <c r="L1916" s="350"/>
      <c r="N1916" s="351"/>
    </row>
    <row r="1917" spans="1:14">
      <c r="A1917" s="350"/>
      <c r="B1917" s="350"/>
      <c r="C1917" s="350"/>
      <c r="D1917" s="350"/>
      <c r="E1917" s="350"/>
      <c r="F1917" s="350"/>
      <c r="G1917" s="350"/>
      <c r="H1917" s="350"/>
      <c r="I1917" s="351"/>
      <c r="J1917" s="350"/>
      <c r="K1917" s="350"/>
      <c r="L1917" s="350"/>
      <c r="N1917" s="351"/>
    </row>
    <row r="1918" spans="1:14">
      <c r="A1918" s="350"/>
      <c r="B1918" s="350"/>
      <c r="C1918" s="350"/>
      <c r="D1918" s="350"/>
      <c r="E1918" s="350"/>
      <c r="F1918" s="350"/>
      <c r="G1918" s="350"/>
      <c r="H1918" s="350"/>
      <c r="I1918" s="351"/>
      <c r="J1918" s="350"/>
      <c r="K1918" s="350"/>
      <c r="L1918" s="350"/>
      <c r="N1918" s="351"/>
    </row>
    <row r="1919" spans="1:14">
      <c r="A1919" s="350"/>
      <c r="B1919" s="350"/>
      <c r="C1919" s="350"/>
      <c r="D1919" s="350"/>
      <c r="E1919" s="350"/>
      <c r="F1919" s="350"/>
      <c r="G1919" s="350"/>
      <c r="H1919" s="350"/>
      <c r="I1919" s="351"/>
      <c r="J1919" s="350"/>
      <c r="K1919" s="350"/>
      <c r="L1919" s="350"/>
      <c r="N1919" s="351"/>
    </row>
    <row r="1920" spans="1:14">
      <c r="A1920" s="350"/>
      <c r="B1920" s="350"/>
      <c r="C1920" s="350"/>
      <c r="D1920" s="350"/>
      <c r="E1920" s="350"/>
      <c r="F1920" s="350"/>
      <c r="G1920" s="350"/>
      <c r="H1920" s="350"/>
      <c r="I1920" s="351"/>
      <c r="J1920" s="350"/>
      <c r="K1920" s="350"/>
      <c r="L1920" s="350"/>
      <c r="N1920" s="351"/>
    </row>
    <row r="1921" spans="1:14">
      <c r="A1921" s="350"/>
      <c r="B1921" s="350"/>
      <c r="C1921" s="350"/>
      <c r="D1921" s="350"/>
      <c r="E1921" s="350"/>
      <c r="F1921" s="350"/>
      <c r="G1921" s="350"/>
      <c r="H1921" s="350"/>
      <c r="I1921" s="351"/>
      <c r="J1921" s="350"/>
      <c r="K1921" s="350"/>
      <c r="L1921" s="350"/>
      <c r="N1921" s="351"/>
    </row>
    <row r="1922" spans="1:14">
      <c r="A1922" s="350"/>
      <c r="B1922" s="350"/>
      <c r="C1922" s="350"/>
      <c r="D1922" s="350"/>
      <c r="E1922" s="350"/>
      <c r="F1922" s="350"/>
      <c r="G1922" s="350"/>
      <c r="H1922" s="350"/>
      <c r="I1922" s="351"/>
      <c r="J1922" s="350"/>
      <c r="K1922" s="350"/>
      <c r="L1922" s="350"/>
      <c r="N1922" s="351"/>
    </row>
    <row r="1923" spans="1:14">
      <c r="A1923" s="350"/>
      <c r="B1923" s="350"/>
      <c r="C1923" s="350"/>
      <c r="D1923" s="350"/>
      <c r="E1923" s="350"/>
      <c r="F1923" s="350"/>
      <c r="G1923" s="350"/>
      <c r="H1923" s="350"/>
      <c r="I1923" s="351"/>
      <c r="J1923" s="350"/>
      <c r="K1923" s="350"/>
      <c r="L1923" s="350"/>
      <c r="N1923" s="351"/>
    </row>
    <row r="1924" spans="1:14">
      <c r="A1924" s="350"/>
      <c r="B1924" s="350"/>
      <c r="C1924" s="350"/>
      <c r="D1924" s="350"/>
      <c r="E1924" s="350"/>
      <c r="F1924" s="350"/>
      <c r="G1924" s="350"/>
      <c r="H1924" s="350"/>
      <c r="I1924" s="351"/>
      <c r="J1924" s="350"/>
      <c r="K1924" s="350"/>
      <c r="L1924" s="350"/>
      <c r="N1924" s="351"/>
    </row>
    <row r="1925" spans="1:14">
      <c r="A1925" s="350"/>
      <c r="B1925" s="350"/>
      <c r="C1925" s="350"/>
      <c r="D1925" s="350"/>
      <c r="E1925" s="350"/>
      <c r="F1925" s="350"/>
      <c r="G1925" s="350"/>
      <c r="H1925" s="350"/>
      <c r="I1925" s="351"/>
      <c r="J1925" s="350"/>
      <c r="K1925" s="350"/>
      <c r="L1925" s="350"/>
      <c r="N1925" s="351"/>
    </row>
    <row r="1926" spans="1:14">
      <c r="A1926" s="350"/>
      <c r="B1926" s="350"/>
      <c r="C1926" s="350"/>
      <c r="D1926" s="350"/>
      <c r="E1926" s="350"/>
      <c r="F1926" s="350"/>
      <c r="G1926" s="350"/>
      <c r="H1926" s="350"/>
      <c r="I1926" s="351"/>
      <c r="J1926" s="350"/>
      <c r="K1926" s="350"/>
      <c r="L1926" s="350"/>
      <c r="N1926" s="351"/>
    </row>
    <row r="1927" spans="1:14">
      <c r="A1927" s="350"/>
      <c r="B1927" s="350"/>
      <c r="C1927" s="350"/>
      <c r="D1927" s="350"/>
      <c r="E1927" s="350"/>
      <c r="F1927" s="350"/>
      <c r="G1927" s="350"/>
      <c r="H1927" s="350"/>
      <c r="I1927" s="351"/>
      <c r="J1927" s="350"/>
      <c r="K1927" s="350"/>
      <c r="L1927" s="350"/>
      <c r="N1927" s="351"/>
    </row>
    <row r="1928" spans="1:14">
      <c r="A1928" s="350"/>
      <c r="B1928" s="350"/>
      <c r="C1928" s="350"/>
      <c r="D1928" s="350"/>
      <c r="E1928" s="350"/>
      <c r="F1928" s="350"/>
      <c r="G1928" s="350"/>
      <c r="H1928" s="350"/>
      <c r="I1928" s="351"/>
      <c r="J1928" s="350"/>
      <c r="K1928" s="350"/>
      <c r="L1928" s="350"/>
      <c r="N1928" s="351"/>
    </row>
    <row r="1929" spans="1:14">
      <c r="A1929" s="350"/>
      <c r="B1929" s="350"/>
      <c r="C1929" s="350"/>
      <c r="D1929" s="350"/>
      <c r="E1929" s="350"/>
      <c r="F1929" s="350"/>
      <c r="G1929" s="350"/>
      <c r="H1929" s="350"/>
      <c r="I1929" s="351"/>
      <c r="J1929" s="350"/>
      <c r="K1929" s="350"/>
      <c r="L1929" s="350"/>
      <c r="N1929" s="351"/>
    </row>
    <row r="1930" spans="1:14">
      <c r="A1930" s="350"/>
      <c r="B1930" s="350"/>
      <c r="C1930" s="350"/>
      <c r="D1930" s="350"/>
      <c r="E1930" s="350"/>
      <c r="F1930" s="350"/>
      <c r="G1930" s="350"/>
      <c r="H1930" s="350"/>
      <c r="I1930" s="351"/>
      <c r="J1930" s="350"/>
      <c r="K1930" s="350"/>
      <c r="L1930" s="350"/>
      <c r="N1930" s="351"/>
    </row>
    <row r="1931" spans="1:14">
      <c r="A1931" s="350"/>
      <c r="B1931" s="350"/>
      <c r="C1931" s="350"/>
      <c r="D1931" s="350"/>
      <c r="E1931" s="350"/>
      <c r="F1931" s="350"/>
      <c r="G1931" s="350"/>
      <c r="H1931" s="350"/>
      <c r="I1931" s="351"/>
      <c r="J1931" s="350"/>
      <c r="K1931" s="350"/>
      <c r="L1931" s="350"/>
      <c r="N1931" s="351"/>
    </row>
    <row r="1932" spans="1:14">
      <c r="A1932" s="350"/>
      <c r="B1932" s="350"/>
      <c r="C1932" s="350"/>
      <c r="D1932" s="350"/>
      <c r="E1932" s="350"/>
      <c r="F1932" s="350"/>
      <c r="G1932" s="350"/>
      <c r="H1932" s="350"/>
      <c r="I1932" s="351"/>
      <c r="J1932" s="350"/>
      <c r="K1932" s="350"/>
      <c r="L1932" s="350"/>
      <c r="N1932" s="351"/>
    </row>
    <row r="1933" spans="1:14">
      <c r="A1933" s="350"/>
      <c r="B1933" s="350"/>
      <c r="C1933" s="350"/>
      <c r="D1933" s="350"/>
      <c r="E1933" s="350"/>
      <c r="F1933" s="350"/>
      <c r="G1933" s="350"/>
      <c r="H1933" s="350"/>
      <c r="I1933" s="351"/>
      <c r="J1933" s="350"/>
      <c r="K1933" s="350"/>
      <c r="L1933" s="350"/>
      <c r="N1933" s="351"/>
    </row>
    <row r="1934" spans="1:14">
      <c r="A1934" s="350"/>
      <c r="B1934" s="350"/>
      <c r="C1934" s="350"/>
      <c r="D1934" s="350"/>
      <c r="E1934" s="350"/>
      <c r="F1934" s="350"/>
      <c r="G1934" s="350"/>
      <c r="H1934" s="350"/>
      <c r="I1934" s="351"/>
      <c r="J1934" s="350"/>
      <c r="K1934" s="350"/>
      <c r="L1934" s="350"/>
      <c r="N1934" s="351"/>
    </row>
    <row r="1935" spans="1:14">
      <c r="A1935" s="350"/>
      <c r="B1935" s="350"/>
      <c r="C1935" s="350"/>
      <c r="D1935" s="350"/>
      <c r="E1935" s="350"/>
      <c r="F1935" s="350"/>
      <c r="G1935" s="350"/>
      <c r="H1935" s="350"/>
      <c r="I1935" s="351"/>
      <c r="J1935" s="350"/>
      <c r="K1935" s="350"/>
      <c r="L1935" s="350"/>
      <c r="N1935" s="351"/>
    </row>
    <row r="1936" spans="1:14">
      <c r="A1936" s="350"/>
      <c r="B1936" s="350"/>
      <c r="C1936" s="350"/>
      <c r="D1936" s="350"/>
      <c r="E1936" s="350"/>
      <c r="F1936" s="350"/>
      <c r="G1936" s="350"/>
      <c r="H1936" s="350"/>
      <c r="I1936" s="351"/>
      <c r="J1936" s="350"/>
      <c r="K1936" s="350"/>
      <c r="L1936" s="350"/>
      <c r="N1936" s="351"/>
    </row>
    <row r="1937" spans="1:14">
      <c r="A1937" s="350"/>
      <c r="B1937" s="350"/>
      <c r="C1937" s="350"/>
      <c r="D1937" s="350"/>
      <c r="E1937" s="350"/>
      <c r="F1937" s="350"/>
      <c r="G1937" s="350"/>
      <c r="H1937" s="350"/>
      <c r="I1937" s="351"/>
      <c r="J1937" s="350"/>
      <c r="K1937" s="350"/>
      <c r="L1937" s="350"/>
      <c r="N1937" s="351"/>
    </row>
    <row r="1938" spans="1:14">
      <c r="A1938" s="350"/>
      <c r="B1938" s="350"/>
      <c r="C1938" s="350"/>
      <c r="D1938" s="350"/>
      <c r="E1938" s="350"/>
      <c r="F1938" s="350"/>
      <c r="G1938" s="350"/>
      <c r="H1938" s="350"/>
      <c r="I1938" s="351"/>
      <c r="J1938" s="350"/>
      <c r="K1938" s="350"/>
      <c r="L1938" s="350"/>
      <c r="N1938" s="351"/>
    </row>
    <row r="1939" spans="1:14">
      <c r="A1939" s="350"/>
      <c r="B1939" s="350"/>
      <c r="C1939" s="350"/>
      <c r="D1939" s="350"/>
      <c r="E1939" s="350"/>
      <c r="F1939" s="350"/>
      <c r="G1939" s="350"/>
      <c r="H1939" s="350"/>
      <c r="I1939" s="351"/>
      <c r="J1939" s="350"/>
      <c r="K1939" s="350"/>
      <c r="L1939" s="350"/>
      <c r="N1939" s="351"/>
    </row>
    <row r="1940" spans="1:14">
      <c r="A1940" s="350"/>
      <c r="B1940" s="350"/>
      <c r="C1940" s="350"/>
      <c r="D1940" s="350"/>
      <c r="E1940" s="350"/>
      <c r="F1940" s="350"/>
      <c r="G1940" s="350"/>
      <c r="H1940" s="350"/>
      <c r="I1940" s="351"/>
      <c r="J1940" s="350"/>
      <c r="K1940" s="350"/>
      <c r="L1940" s="350"/>
      <c r="N1940" s="351"/>
    </row>
    <row r="1941" spans="1:14">
      <c r="A1941" s="350"/>
      <c r="B1941" s="350"/>
      <c r="C1941" s="350"/>
      <c r="D1941" s="350"/>
      <c r="E1941" s="350"/>
      <c r="F1941" s="350"/>
      <c r="G1941" s="350"/>
      <c r="H1941" s="350"/>
      <c r="I1941" s="351"/>
      <c r="J1941" s="350"/>
      <c r="K1941" s="350"/>
      <c r="L1941" s="350"/>
      <c r="N1941" s="351"/>
    </row>
    <row r="1942" spans="1:14">
      <c r="A1942" s="350"/>
      <c r="B1942" s="350"/>
      <c r="C1942" s="350"/>
      <c r="D1942" s="350"/>
      <c r="E1942" s="350"/>
      <c r="F1942" s="350"/>
      <c r="G1942" s="350"/>
      <c r="H1942" s="350"/>
      <c r="I1942" s="351"/>
      <c r="J1942" s="350"/>
      <c r="K1942" s="350"/>
      <c r="L1942" s="350"/>
      <c r="N1942" s="351"/>
    </row>
    <row r="1943" spans="1:14">
      <c r="A1943" s="350"/>
      <c r="B1943" s="350"/>
      <c r="C1943" s="350"/>
      <c r="D1943" s="350"/>
      <c r="E1943" s="350"/>
      <c r="F1943" s="350"/>
      <c r="G1943" s="350"/>
      <c r="H1943" s="350"/>
      <c r="I1943" s="351"/>
      <c r="J1943" s="350"/>
      <c r="K1943" s="350"/>
      <c r="L1943" s="350"/>
      <c r="N1943" s="351"/>
    </row>
    <row r="1944" spans="1:14">
      <c r="A1944" s="350"/>
      <c r="B1944" s="350"/>
      <c r="C1944" s="350"/>
      <c r="D1944" s="350"/>
      <c r="E1944" s="350"/>
      <c r="F1944" s="350"/>
      <c r="G1944" s="350"/>
      <c r="H1944" s="350"/>
      <c r="I1944" s="351"/>
      <c r="J1944" s="350"/>
      <c r="K1944" s="350"/>
      <c r="L1944" s="350"/>
      <c r="N1944" s="351"/>
    </row>
    <row r="1945" spans="1:14">
      <c r="A1945" s="350"/>
      <c r="B1945" s="350"/>
      <c r="C1945" s="350"/>
      <c r="D1945" s="350"/>
      <c r="E1945" s="350"/>
      <c r="F1945" s="350"/>
      <c r="G1945" s="350"/>
      <c r="H1945" s="350"/>
      <c r="I1945" s="351"/>
      <c r="J1945" s="350"/>
      <c r="K1945" s="350"/>
      <c r="L1945" s="350"/>
      <c r="N1945" s="351"/>
    </row>
    <row r="1946" spans="1:14">
      <c r="A1946" s="350"/>
      <c r="B1946" s="350"/>
      <c r="C1946" s="350"/>
      <c r="D1946" s="350"/>
      <c r="E1946" s="350"/>
      <c r="F1946" s="350"/>
      <c r="G1946" s="350"/>
      <c r="H1946" s="350"/>
      <c r="I1946" s="351"/>
      <c r="J1946" s="350"/>
      <c r="K1946" s="350"/>
      <c r="L1946" s="350"/>
      <c r="N1946" s="351"/>
    </row>
    <row r="1947" spans="1:14">
      <c r="A1947" s="350"/>
      <c r="B1947" s="350"/>
      <c r="C1947" s="350"/>
      <c r="D1947" s="350"/>
      <c r="E1947" s="350"/>
      <c r="F1947" s="350"/>
      <c r="G1947" s="350"/>
      <c r="H1947" s="350"/>
      <c r="I1947" s="351"/>
      <c r="J1947" s="350"/>
      <c r="K1947" s="350"/>
      <c r="L1947" s="350"/>
      <c r="N1947" s="351"/>
    </row>
    <row r="1948" spans="1:14">
      <c r="A1948" s="350"/>
      <c r="B1948" s="350"/>
      <c r="C1948" s="350"/>
      <c r="D1948" s="350"/>
      <c r="E1948" s="350"/>
      <c r="F1948" s="350"/>
      <c r="G1948" s="350"/>
      <c r="H1948" s="350"/>
      <c r="I1948" s="351"/>
      <c r="J1948" s="350"/>
      <c r="K1948" s="350"/>
      <c r="L1948" s="350"/>
      <c r="N1948" s="351"/>
    </row>
    <row r="1949" spans="1:14">
      <c r="A1949" s="350"/>
      <c r="B1949" s="350"/>
      <c r="C1949" s="350"/>
      <c r="D1949" s="350"/>
      <c r="E1949" s="350"/>
      <c r="F1949" s="350"/>
      <c r="G1949" s="350"/>
      <c r="H1949" s="350"/>
      <c r="I1949" s="351"/>
      <c r="J1949" s="350"/>
      <c r="K1949" s="350"/>
      <c r="L1949" s="350"/>
      <c r="N1949" s="351"/>
    </row>
    <row r="1950" spans="1:14">
      <c r="A1950" s="350"/>
      <c r="B1950" s="350"/>
      <c r="C1950" s="350"/>
      <c r="D1950" s="350"/>
      <c r="E1950" s="350"/>
      <c r="F1950" s="350"/>
      <c r="G1950" s="350"/>
      <c r="H1950" s="350"/>
      <c r="I1950" s="351"/>
      <c r="J1950" s="350"/>
      <c r="K1950" s="350"/>
      <c r="L1950" s="350"/>
      <c r="N1950" s="351"/>
    </row>
    <row r="1951" spans="1:14">
      <c r="A1951" s="350"/>
      <c r="B1951" s="350"/>
      <c r="C1951" s="350"/>
      <c r="D1951" s="350"/>
      <c r="E1951" s="350"/>
      <c r="F1951" s="350"/>
      <c r="G1951" s="350"/>
      <c r="H1951" s="350"/>
      <c r="I1951" s="351"/>
      <c r="J1951" s="350"/>
      <c r="K1951" s="350"/>
      <c r="L1951" s="350"/>
      <c r="N1951" s="351"/>
    </row>
    <row r="1952" spans="1:14">
      <c r="A1952" s="350"/>
      <c r="B1952" s="350"/>
      <c r="C1952" s="350"/>
      <c r="D1952" s="350"/>
      <c r="E1952" s="350"/>
      <c r="F1952" s="350"/>
      <c r="G1952" s="350"/>
      <c r="H1952" s="350"/>
      <c r="I1952" s="351"/>
      <c r="J1952" s="350"/>
      <c r="K1952" s="350"/>
      <c r="L1952" s="350"/>
      <c r="N1952" s="351"/>
    </row>
    <row r="1953" spans="1:14">
      <c r="A1953" s="350"/>
      <c r="B1953" s="350"/>
      <c r="C1953" s="350"/>
      <c r="D1953" s="350"/>
      <c r="E1953" s="350"/>
      <c r="F1953" s="350"/>
      <c r="G1953" s="350"/>
      <c r="H1953" s="350"/>
      <c r="I1953" s="351"/>
      <c r="J1953" s="350"/>
      <c r="K1953" s="350"/>
      <c r="L1953" s="350"/>
      <c r="N1953" s="351"/>
    </row>
    <row r="1954" spans="1:14">
      <c r="A1954" s="350"/>
      <c r="B1954" s="350"/>
      <c r="C1954" s="350"/>
      <c r="D1954" s="350"/>
      <c r="E1954" s="350"/>
      <c r="F1954" s="350"/>
      <c r="G1954" s="350"/>
      <c r="H1954" s="350"/>
      <c r="I1954" s="351"/>
      <c r="J1954" s="350"/>
      <c r="K1954" s="350"/>
      <c r="L1954" s="350"/>
      <c r="N1954" s="351"/>
    </row>
    <row r="1955" spans="1:14">
      <c r="A1955" s="350"/>
      <c r="B1955" s="350"/>
      <c r="C1955" s="350"/>
      <c r="D1955" s="350"/>
      <c r="E1955" s="350"/>
      <c r="F1955" s="350"/>
      <c r="G1955" s="350"/>
      <c r="H1955" s="350"/>
      <c r="I1955" s="351"/>
      <c r="J1955" s="350"/>
      <c r="K1955" s="350"/>
      <c r="L1955" s="350"/>
      <c r="N1955" s="351"/>
    </row>
    <row r="1956" spans="1:14">
      <c r="A1956" s="350"/>
      <c r="B1956" s="350"/>
      <c r="C1956" s="350"/>
      <c r="D1956" s="350"/>
      <c r="E1956" s="350"/>
      <c r="F1956" s="350"/>
      <c r="G1956" s="350"/>
      <c r="H1956" s="350"/>
      <c r="I1956" s="351"/>
      <c r="J1956" s="350"/>
      <c r="K1956" s="350"/>
      <c r="L1956" s="350"/>
      <c r="N1956" s="351"/>
    </row>
    <row r="1957" spans="1:14">
      <c r="A1957" s="350"/>
      <c r="B1957" s="350"/>
      <c r="C1957" s="350"/>
      <c r="D1957" s="350"/>
      <c r="E1957" s="350"/>
      <c r="F1957" s="350"/>
      <c r="G1957" s="350"/>
      <c r="H1957" s="350"/>
      <c r="I1957" s="351"/>
      <c r="J1957" s="350"/>
      <c r="K1957" s="350"/>
      <c r="L1957" s="350"/>
      <c r="N1957" s="351"/>
    </row>
    <row r="1958" spans="1:14">
      <c r="A1958" s="350"/>
      <c r="B1958" s="350"/>
      <c r="C1958" s="350"/>
      <c r="D1958" s="350"/>
      <c r="E1958" s="350"/>
      <c r="F1958" s="350"/>
      <c r="G1958" s="350"/>
      <c r="H1958" s="350"/>
      <c r="I1958" s="351"/>
      <c r="J1958" s="350"/>
      <c r="K1958" s="350"/>
      <c r="L1958" s="350"/>
      <c r="N1958" s="351"/>
    </row>
    <row r="1959" spans="1:14">
      <c r="A1959" s="350"/>
      <c r="B1959" s="350"/>
      <c r="C1959" s="350"/>
      <c r="D1959" s="350"/>
      <c r="E1959" s="350"/>
      <c r="F1959" s="350"/>
      <c r="G1959" s="350"/>
      <c r="H1959" s="350"/>
      <c r="I1959" s="351"/>
      <c r="J1959" s="350"/>
      <c r="K1959" s="350"/>
      <c r="L1959" s="350"/>
      <c r="N1959" s="351"/>
    </row>
    <row r="1960" spans="1:14">
      <c r="A1960" s="350"/>
      <c r="B1960" s="350"/>
      <c r="C1960" s="350"/>
      <c r="D1960" s="350"/>
      <c r="E1960" s="350"/>
      <c r="F1960" s="350"/>
      <c r="G1960" s="350"/>
      <c r="H1960" s="350"/>
      <c r="I1960" s="351"/>
      <c r="J1960" s="350"/>
      <c r="K1960" s="350"/>
      <c r="L1960" s="350"/>
      <c r="N1960" s="351"/>
    </row>
    <row r="1961" spans="1:14">
      <c r="A1961" s="350"/>
      <c r="B1961" s="350"/>
      <c r="C1961" s="350"/>
      <c r="D1961" s="350"/>
      <c r="E1961" s="350"/>
      <c r="F1961" s="350"/>
      <c r="G1961" s="350"/>
      <c r="H1961" s="350"/>
      <c r="I1961" s="351"/>
      <c r="J1961" s="350"/>
      <c r="K1961" s="350"/>
      <c r="L1961" s="350"/>
      <c r="N1961" s="351"/>
    </row>
    <row r="1962" spans="1:14">
      <c r="A1962" s="350"/>
      <c r="B1962" s="350"/>
      <c r="C1962" s="350"/>
      <c r="D1962" s="350"/>
      <c r="E1962" s="350"/>
      <c r="F1962" s="350"/>
      <c r="G1962" s="350"/>
      <c r="H1962" s="350"/>
      <c r="I1962" s="351"/>
      <c r="J1962" s="350"/>
      <c r="K1962" s="350"/>
      <c r="L1962" s="350"/>
      <c r="N1962" s="351"/>
    </row>
    <row r="1963" spans="1:14">
      <c r="A1963" s="350"/>
      <c r="B1963" s="350"/>
      <c r="C1963" s="350"/>
      <c r="D1963" s="350"/>
      <c r="E1963" s="350"/>
      <c r="F1963" s="350"/>
      <c r="G1963" s="350"/>
      <c r="H1963" s="350"/>
      <c r="I1963" s="351"/>
      <c r="J1963" s="350"/>
      <c r="K1963" s="350"/>
      <c r="L1963" s="350"/>
      <c r="N1963" s="351"/>
    </row>
    <row r="1964" spans="1:14">
      <c r="A1964" s="350"/>
      <c r="B1964" s="350"/>
      <c r="C1964" s="350"/>
      <c r="D1964" s="350"/>
      <c r="E1964" s="350"/>
      <c r="F1964" s="350"/>
      <c r="G1964" s="350"/>
      <c r="H1964" s="350"/>
      <c r="I1964" s="351"/>
      <c r="J1964" s="350"/>
      <c r="K1964" s="350"/>
      <c r="L1964" s="350"/>
      <c r="N1964" s="351"/>
    </row>
    <row r="1965" spans="1:14">
      <c r="A1965" s="350"/>
      <c r="B1965" s="350"/>
      <c r="C1965" s="350"/>
      <c r="D1965" s="350"/>
      <c r="E1965" s="350"/>
      <c r="F1965" s="350"/>
      <c r="G1965" s="350"/>
      <c r="H1965" s="350"/>
      <c r="I1965" s="351"/>
      <c r="J1965" s="350"/>
      <c r="K1965" s="350"/>
      <c r="L1965" s="350"/>
      <c r="N1965" s="351"/>
    </row>
    <row r="1966" spans="1:14">
      <c r="A1966" s="350"/>
      <c r="B1966" s="350"/>
      <c r="C1966" s="350"/>
      <c r="D1966" s="350"/>
      <c r="E1966" s="350"/>
      <c r="F1966" s="350"/>
      <c r="G1966" s="350"/>
      <c r="H1966" s="350"/>
      <c r="I1966" s="351"/>
      <c r="J1966" s="350"/>
      <c r="K1966" s="350"/>
      <c r="L1966" s="350"/>
      <c r="N1966" s="351"/>
    </row>
    <row r="1967" spans="1:14">
      <c r="A1967" s="350"/>
      <c r="B1967" s="350"/>
      <c r="C1967" s="350"/>
      <c r="D1967" s="350"/>
      <c r="E1967" s="350"/>
      <c r="F1967" s="350"/>
      <c r="G1967" s="350"/>
      <c r="H1967" s="350"/>
      <c r="I1967" s="351"/>
      <c r="J1967" s="350"/>
      <c r="K1967" s="350"/>
      <c r="L1967" s="350"/>
      <c r="N1967" s="351"/>
    </row>
    <row r="1968" spans="1:14">
      <c r="A1968" s="350"/>
      <c r="B1968" s="350"/>
      <c r="C1968" s="350"/>
      <c r="D1968" s="350"/>
      <c r="E1968" s="350"/>
      <c r="F1968" s="350"/>
      <c r="G1968" s="350"/>
      <c r="H1968" s="350"/>
      <c r="I1968" s="351"/>
      <c r="J1968" s="350"/>
      <c r="K1968" s="350"/>
      <c r="L1968" s="350"/>
      <c r="N1968" s="351"/>
    </row>
    <row r="1969" spans="1:14">
      <c r="A1969" s="350"/>
      <c r="B1969" s="350"/>
      <c r="C1969" s="350"/>
      <c r="D1969" s="350"/>
      <c r="E1969" s="350"/>
      <c r="F1969" s="350"/>
      <c r="G1969" s="350"/>
      <c r="H1969" s="350"/>
      <c r="I1969" s="351"/>
      <c r="J1969" s="350"/>
      <c r="K1969" s="350"/>
      <c r="L1969" s="350"/>
      <c r="N1969" s="351"/>
    </row>
    <row r="1970" spans="1:14">
      <c r="A1970" s="350"/>
      <c r="B1970" s="350"/>
      <c r="C1970" s="350"/>
      <c r="D1970" s="350"/>
      <c r="E1970" s="350"/>
      <c r="F1970" s="350"/>
      <c r="G1970" s="350"/>
      <c r="H1970" s="350"/>
      <c r="I1970" s="351"/>
      <c r="J1970" s="350"/>
      <c r="K1970" s="350"/>
      <c r="L1970" s="350"/>
      <c r="N1970" s="351"/>
    </row>
    <row r="1971" spans="1:14">
      <c r="A1971" s="350"/>
      <c r="B1971" s="350"/>
      <c r="C1971" s="350"/>
      <c r="D1971" s="350"/>
      <c r="E1971" s="350"/>
      <c r="F1971" s="350"/>
      <c r="G1971" s="350"/>
      <c r="H1971" s="350"/>
      <c r="I1971" s="351"/>
      <c r="J1971" s="350"/>
      <c r="K1971" s="350"/>
      <c r="L1971" s="350"/>
      <c r="N1971" s="351"/>
    </row>
    <row r="1972" spans="1:14">
      <c r="A1972" s="350"/>
      <c r="B1972" s="350"/>
      <c r="C1972" s="350"/>
      <c r="D1972" s="350"/>
      <c r="E1972" s="350"/>
      <c r="F1972" s="350"/>
      <c r="G1972" s="350"/>
      <c r="H1972" s="350"/>
      <c r="I1972" s="351"/>
      <c r="J1972" s="350"/>
      <c r="K1972" s="350"/>
      <c r="L1972" s="350"/>
      <c r="N1972" s="351"/>
    </row>
    <row r="1973" spans="1:14">
      <c r="A1973" s="350"/>
      <c r="B1973" s="350"/>
      <c r="C1973" s="350"/>
      <c r="D1973" s="350"/>
      <c r="E1973" s="350"/>
      <c r="F1973" s="350"/>
      <c r="G1973" s="350"/>
      <c r="H1973" s="350"/>
      <c r="I1973" s="351"/>
      <c r="J1973" s="350"/>
      <c r="K1973" s="350"/>
      <c r="L1973" s="350"/>
      <c r="N1973" s="351"/>
    </row>
    <row r="1974" spans="1:14">
      <c r="A1974" s="350"/>
      <c r="B1974" s="350"/>
      <c r="C1974" s="350"/>
      <c r="D1974" s="350"/>
      <c r="E1974" s="350"/>
      <c r="F1974" s="350"/>
      <c r="G1974" s="350"/>
      <c r="H1974" s="350"/>
      <c r="I1974" s="351"/>
      <c r="J1974" s="350"/>
      <c r="K1974" s="350"/>
      <c r="L1974" s="350"/>
      <c r="N1974" s="351"/>
    </row>
    <row r="1975" spans="1:14">
      <c r="A1975" s="350"/>
      <c r="B1975" s="350"/>
      <c r="C1975" s="350"/>
      <c r="D1975" s="350"/>
      <c r="E1975" s="350"/>
      <c r="F1975" s="350"/>
      <c r="G1975" s="350"/>
      <c r="H1975" s="350"/>
      <c r="I1975" s="351"/>
      <c r="J1975" s="350"/>
      <c r="K1975" s="350"/>
      <c r="L1975" s="350"/>
      <c r="N1975" s="351"/>
    </row>
    <row r="1976" spans="1:14">
      <c r="A1976" s="350"/>
      <c r="B1976" s="350"/>
      <c r="C1976" s="350"/>
      <c r="D1976" s="350"/>
      <c r="E1976" s="350"/>
      <c r="F1976" s="350"/>
      <c r="G1976" s="350"/>
      <c r="H1976" s="350"/>
      <c r="I1976" s="351"/>
      <c r="J1976" s="350"/>
      <c r="K1976" s="350"/>
      <c r="L1976" s="350"/>
      <c r="N1976" s="351"/>
    </row>
    <row r="1977" spans="1:14">
      <c r="A1977" s="350"/>
      <c r="B1977" s="350"/>
      <c r="C1977" s="350"/>
      <c r="D1977" s="350"/>
      <c r="E1977" s="350"/>
      <c r="F1977" s="350"/>
      <c r="G1977" s="350"/>
      <c r="H1977" s="350"/>
      <c r="I1977" s="351"/>
      <c r="J1977" s="350"/>
      <c r="K1977" s="350"/>
      <c r="L1977" s="350"/>
      <c r="N1977" s="351"/>
    </row>
    <row r="1978" spans="1:14">
      <c r="A1978" s="350"/>
      <c r="B1978" s="350"/>
      <c r="C1978" s="350"/>
      <c r="D1978" s="350"/>
      <c r="E1978" s="350"/>
      <c r="F1978" s="350"/>
      <c r="G1978" s="350"/>
      <c r="H1978" s="350"/>
      <c r="I1978" s="351"/>
      <c r="J1978" s="350"/>
      <c r="K1978" s="350"/>
      <c r="L1978" s="350"/>
      <c r="N1978" s="351"/>
    </row>
    <row r="1979" spans="1:14">
      <c r="A1979" s="350"/>
      <c r="B1979" s="350"/>
      <c r="C1979" s="350"/>
      <c r="D1979" s="350"/>
      <c r="E1979" s="350"/>
      <c r="F1979" s="350"/>
      <c r="G1979" s="350"/>
      <c r="H1979" s="350"/>
      <c r="I1979" s="351"/>
      <c r="J1979" s="350"/>
      <c r="K1979" s="350"/>
      <c r="L1979" s="350"/>
      <c r="N1979" s="351"/>
    </row>
    <row r="1980" spans="1:14">
      <c r="A1980" s="350"/>
      <c r="B1980" s="350"/>
      <c r="C1980" s="350"/>
      <c r="D1980" s="350"/>
      <c r="E1980" s="350"/>
      <c r="F1980" s="350"/>
      <c r="G1980" s="350"/>
      <c r="H1980" s="350"/>
      <c r="I1980" s="351"/>
      <c r="J1980" s="350"/>
      <c r="K1980" s="350"/>
      <c r="L1980" s="350"/>
      <c r="N1980" s="351"/>
    </row>
    <row r="1981" spans="1:14">
      <c r="A1981" s="350"/>
      <c r="B1981" s="350"/>
      <c r="C1981" s="350"/>
      <c r="D1981" s="350"/>
      <c r="E1981" s="350"/>
      <c r="F1981" s="350"/>
      <c r="G1981" s="350"/>
      <c r="H1981" s="350"/>
      <c r="I1981" s="351"/>
      <c r="J1981" s="350"/>
      <c r="K1981" s="350"/>
      <c r="L1981" s="350"/>
      <c r="N1981" s="351"/>
    </row>
    <row r="1982" spans="1:14">
      <c r="A1982" s="350"/>
      <c r="B1982" s="350"/>
      <c r="C1982" s="350"/>
      <c r="D1982" s="350"/>
      <c r="E1982" s="350"/>
      <c r="F1982" s="350"/>
      <c r="G1982" s="350"/>
      <c r="H1982" s="350"/>
      <c r="I1982" s="351"/>
      <c r="J1982" s="350"/>
      <c r="K1982" s="350"/>
      <c r="L1982" s="350"/>
      <c r="N1982" s="351"/>
    </row>
    <row r="1983" spans="1:14">
      <c r="A1983" s="350"/>
      <c r="B1983" s="350"/>
      <c r="C1983" s="350"/>
      <c r="D1983" s="350"/>
      <c r="E1983" s="350"/>
      <c r="F1983" s="350"/>
      <c r="G1983" s="350"/>
      <c r="H1983" s="350"/>
      <c r="I1983" s="351"/>
      <c r="J1983" s="350"/>
      <c r="K1983" s="350"/>
      <c r="L1983" s="350"/>
      <c r="N1983" s="351"/>
    </row>
    <row r="1984" spans="1:14">
      <c r="A1984" s="350"/>
      <c r="B1984" s="350"/>
      <c r="C1984" s="350"/>
      <c r="D1984" s="350"/>
      <c r="E1984" s="350"/>
      <c r="F1984" s="350"/>
      <c r="G1984" s="350"/>
      <c r="H1984" s="350"/>
      <c r="I1984" s="351"/>
      <c r="J1984" s="350"/>
      <c r="K1984" s="350"/>
      <c r="L1984" s="350"/>
      <c r="N1984" s="351"/>
    </row>
    <row r="1985" spans="1:14">
      <c r="A1985" s="350"/>
      <c r="B1985" s="350"/>
      <c r="C1985" s="350"/>
      <c r="D1985" s="350"/>
      <c r="E1985" s="350"/>
      <c r="F1985" s="350"/>
      <c r="G1985" s="350"/>
      <c r="H1985" s="350"/>
      <c r="I1985" s="351"/>
      <c r="J1985" s="350"/>
      <c r="K1985" s="350"/>
      <c r="L1985" s="350"/>
      <c r="N1985" s="351"/>
    </row>
    <row r="1986" spans="1:14">
      <c r="A1986" s="350"/>
      <c r="B1986" s="350"/>
      <c r="C1986" s="350"/>
      <c r="D1986" s="350"/>
      <c r="E1986" s="350"/>
      <c r="F1986" s="350"/>
      <c r="G1986" s="350"/>
      <c r="H1986" s="350"/>
      <c r="I1986" s="351"/>
      <c r="J1986" s="350"/>
      <c r="K1986" s="350"/>
      <c r="L1986" s="350"/>
      <c r="N1986" s="351"/>
    </row>
    <row r="1987" spans="1:14">
      <c r="A1987" s="350"/>
      <c r="B1987" s="350"/>
      <c r="C1987" s="350"/>
      <c r="D1987" s="350"/>
      <c r="E1987" s="350"/>
      <c r="F1987" s="350"/>
      <c r="G1987" s="350"/>
      <c r="H1987" s="350"/>
      <c r="I1987" s="351"/>
      <c r="J1987" s="350"/>
      <c r="K1987" s="350"/>
      <c r="L1987" s="350"/>
      <c r="N1987" s="351"/>
    </row>
    <row r="1988" spans="1:14">
      <c r="A1988" s="350"/>
      <c r="B1988" s="350"/>
      <c r="C1988" s="350"/>
      <c r="D1988" s="350"/>
      <c r="E1988" s="350"/>
      <c r="F1988" s="350"/>
      <c r="G1988" s="350"/>
      <c r="H1988" s="350"/>
      <c r="I1988" s="351"/>
      <c r="J1988" s="350"/>
      <c r="K1988" s="350"/>
      <c r="L1988" s="350"/>
      <c r="N1988" s="351"/>
    </row>
    <row r="1989" spans="1:14">
      <c r="A1989" s="350"/>
      <c r="B1989" s="350"/>
      <c r="C1989" s="350"/>
      <c r="D1989" s="350"/>
      <c r="E1989" s="350"/>
      <c r="F1989" s="350"/>
      <c r="G1989" s="350"/>
      <c r="H1989" s="350"/>
      <c r="I1989" s="351"/>
      <c r="J1989" s="350"/>
      <c r="K1989" s="350"/>
      <c r="L1989" s="350"/>
      <c r="N1989" s="351"/>
    </row>
    <row r="1990" spans="1:14">
      <c r="A1990" s="350"/>
      <c r="B1990" s="350"/>
      <c r="C1990" s="350"/>
      <c r="D1990" s="350"/>
      <c r="E1990" s="350"/>
      <c r="F1990" s="350"/>
      <c r="G1990" s="350"/>
      <c r="H1990" s="350"/>
      <c r="I1990" s="351"/>
      <c r="J1990" s="350"/>
      <c r="K1990" s="350"/>
      <c r="L1990" s="350"/>
      <c r="N1990" s="351"/>
    </row>
    <row r="1991" spans="1:14">
      <c r="A1991" s="350"/>
      <c r="B1991" s="350"/>
      <c r="C1991" s="350"/>
      <c r="D1991" s="350"/>
      <c r="E1991" s="350"/>
      <c r="F1991" s="350"/>
      <c r="G1991" s="350"/>
      <c r="H1991" s="350"/>
      <c r="I1991" s="351"/>
      <c r="J1991" s="350"/>
      <c r="K1991" s="350"/>
      <c r="L1991" s="350"/>
      <c r="N1991" s="351"/>
    </row>
    <row r="1992" spans="1:14">
      <c r="A1992" s="350"/>
      <c r="B1992" s="350"/>
      <c r="C1992" s="350"/>
      <c r="D1992" s="350"/>
      <c r="E1992" s="350"/>
      <c r="F1992" s="350"/>
      <c r="G1992" s="350"/>
      <c r="H1992" s="350"/>
      <c r="I1992" s="351"/>
      <c r="J1992" s="350"/>
      <c r="K1992" s="350"/>
      <c r="L1992" s="350"/>
      <c r="N1992" s="351"/>
    </row>
    <row r="1993" spans="1:14">
      <c r="A1993" s="350"/>
      <c r="B1993" s="350"/>
      <c r="C1993" s="350"/>
      <c r="D1993" s="350"/>
      <c r="E1993" s="350"/>
      <c r="F1993" s="350"/>
      <c r="G1993" s="350"/>
      <c r="H1993" s="350"/>
      <c r="I1993" s="351"/>
      <c r="J1993" s="350"/>
      <c r="K1993" s="350"/>
      <c r="L1993" s="350"/>
      <c r="N1993" s="351"/>
    </row>
    <row r="1994" spans="1:14">
      <c r="A1994" s="350"/>
      <c r="B1994" s="350"/>
      <c r="C1994" s="350"/>
      <c r="D1994" s="350"/>
      <c r="E1994" s="350"/>
      <c r="F1994" s="350"/>
      <c r="G1994" s="350"/>
      <c r="H1994" s="350"/>
      <c r="I1994" s="351"/>
      <c r="J1994" s="350"/>
      <c r="K1994" s="350"/>
      <c r="L1994" s="350"/>
      <c r="N1994" s="351"/>
    </row>
    <row r="1995" spans="1:14">
      <c r="A1995" s="350"/>
      <c r="B1995" s="350"/>
      <c r="C1995" s="350"/>
      <c r="D1995" s="350"/>
      <c r="E1995" s="350"/>
      <c r="F1995" s="350"/>
      <c r="G1995" s="350"/>
      <c r="H1995" s="350"/>
      <c r="I1995" s="351"/>
      <c r="J1995" s="350"/>
      <c r="K1995" s="350"/>
      <c r="L1995" s="350"/>
      <c r="N1995" s="351"/>
    </row>
    <row r="1996" spans="1:14">
      <c r="A1996" s="350"/>
      <c r="B1996" s="350"/>
      <c r="C1996" s="350"/>
      <c r="D1996" s="350"/>
      <c r="E1996" s="350"/>
      <c r="F1996" s="350"/>
      <c r="G1996" s="350"/>
      <c r="H1996" s="350"/>
      <c r="I1996" s="351"/>
      <c r="J1996" s="350"/>
      <c r="K1996" s="350"/>
      <c r="L1996" s="350"/>
      <c r="N1996" s="351"/>
    </row>
    <row r="1997" spans="1:14">
      <c r="A1997" s="350"/>
      <c r="B1997" s="350"/>
      <c r="C1997" s="350"/>
      <c r="D1997" s="350"/>
      <c r="E1997" s="350"/>
      <c r="F1997" s="350"/>
      <c r="G1997" s="350"/>
      <c r="H1997" s="350"/>
      <c r="I1997" s="351"/>
      <c r="J1997" s="350"/>
      <c r="K1997" s="350"/>
      <c r="L1997" s="350"/>
      <c r="N1997" s="351"/>
    </row>
    <row r="1998" spans="1:14">
      <c r="A1998" s="350"/>
      <c r="B1998" s="350"/>
      <c r="C1998" s="350"/>
      <c r="D1998" s="350"/>
      <c r="E1998" s="350"/>
      <c r="F1998" s="350"/>
      <c r="G1998" s="350"/>
      <c r="H1998" s="350"/>
      <c r="I1998" s="351"/>
      <c r="J1998" s="350"/>
      <c r="K1998" s="350"/>
      <c r="L1998" s="350"/>
      <c r="N1998" s="351"/>
    </row>
    <row r="1999" spans="1:14">
      <c r="A1999" s="350"/>
      <c r="B1999" s="350"/>
      <c r="C1999" s="350"/>
      <c r="D1999" s="350"/>
      <c r="E1999" s="350"/>
      <c r="F1999" s="350"/>
      <c r="G1999" s="350"/>
      <c r="H1999" s="350"/>
      <c r="I1999" s="351"/>
      <c r="J1999" s="350"/>
      <c r="K1999" s="350"/>
      <c r="L1999" s="350"/>
      <c r="N1999" s="351"/>
    </row>
    <row r="2000" spans="1:14">
      <c r="A2000" s="350"/>
      <c r="B2000" s="350"/>
      <c r="C2000" s="350"/>
      <c r="D2000" s="350"/>
      <c r="E2000" s="350"/>
      <c r="F2000" s="350"/>
      <c r="G2000" s="350"/>
      <c r="H2000" s="350"/>
      <c r="I2000" s="351"/>
      <c r="J2000" s="350"/>
      <c r="K2000" s="350"/>
      <c r="L2000" s="350"/>
      <c r="N2000" s="351"/>
    </row>
    <row r="2001" spans="1:14">
      <c r="A2001" s="350"/>
      <c r="B2001" s="350"/>
      <c r="C2001" s="350"/>
      <c r="D2001" s="350"/>
      <c r="E2001" s="350"/>
      <c r="F2001" s="350"/>
      <c r="G2001" s="350"/>
      <c r="H2001" s="350"/>
      <c r="I2001" s="351"/>
      <c r="J2001" s="350"/>
      <c r="K2001" s="350"/>
      <c r="L2001" s="350"/>
      <c r="N2001" s="351"/>
    </row>
    <row r="2002" spans="1:14">
      <c r="A2002" s="350"/>
      <c r="B2002" s="350"/>
      <c r="C2002" s="350"/>
      <c r="D2002" s="350"/>
      <c r="E2002" s="350"/>
      <c r="F2002" s="350"/>
      <c r="G2002" s="350"/>
      <c r="H2002" s="350"/>
      <c r="I2002" s="351"/>
      <c r="J2002" s="350"/>
      <c r="K2002" s="350"/>
      <c r="L2002" s="350"/>
      <c r="N2002" s="351"/>
    </row>
    <row r="2003" spans="1:14">
      <c r="A2003" s="350"/>
      <c r="B2003" s="350"/>
      <c r="C2003" s="350"/>
      <c r="D2003" s="350"/>
      <c r="E2003" s="350"/>
      <c r="F2003" s="350"/>
      <c r="G2003" s="350"/>
      <c r="H2003" s="350"/>
      <c r="I2003" s="351"/>
      <c r="J2003" s="350"/>
      <c r="K2003" s="350"/>
      <c r="L2003" s="350"/>
      <c r="N2003" s="351"/>
    </row>
    <row r="2004" spans="1:14">
      <c r="A2004" s="350"/>
      <c r="B2004" s="350"/>
      <c r="C2004" s="350"/>
      <c r="D2004" s="350"/>
      <c r="E2004" s="350"/>
      <c r="F2004" s="350"/>
      <c r="G2004" s="350"/>
      <c r="H2004" s="350"/>
      <c r="I2004" s="351"/>
      <c r="J2004" s="350"/>
      <c r="K2004" s="350"/>
      <c r="L2004" s="350"/>
      <c r="N2004" s="351"/>
    </row>
    <row r="2005" spans="1:14">
      <c r="A2005" s="350"/>
      <c r="B2005" s="350"/>
      <c r="C2005" s="350"/>
      <c r="D2005" s="350"/>
      <c r="E2005" s="350"/>
      <c r="F2005" s="350"/>
      <c r="G2005" s="350"/>
      <c r="H2005" s="350"/>
      <c r="I2005" s="351"/>
      <c r="J2005" s="350"/>
      <c r="K2005" s="350"/>
      <c r="L2005" s="350"/>
      <c r="N2005" s="351"/>
    </row>
    <row r="2006" spans="1:14">
      <c r="A2006" s="350"/>
      <c r="B2006" s="350"/>
      <c r="C2006" s="350"/>
      <c r="D2006" s="350"/>
      <c r="E2006" s="350"/>
      <c r="F2006" s="350"/>
      <c r="G2006" s="350"/>
      <c r="H2006" s="350"/>
      <c r="I2006" s="351"/>
      <c r="J2006" s="350"/>
      <c r="K2006" s="350"/>
      <c r="L2006" s="350"/>
      <c r="N2006" s="351"/>
    </row>
    <row r="2007" spans="1:14">
      <c r="A2007" s="350"/>
      <c r="B2007" s="350"/>
      <c r="C2007" s="350"/>
      <c r="D2007" s="350"/>
      <c r="E2007" s="350"/>
      <c r="F2007" s="350"/>
      <c r="G2007" s="350"/>
      <c r="H2007" s="350"/>
      <c r="I2007" s="351"/>
      <c r="J2007" s="350"/>
      <c r="K2007" s="350"/>
      <c r="L2007" s="350"/>
      <c r="N2007" s="351"/>
    </row>
    <row r="2008" spans="1:14">
      <c r="A2008" s="350"/>
      <c r="B2008" s="350"/>
      <c r="C2008" s="350"/>
      <c r="D2008" s="350"/>
      <c r="E2008" s="350"/>
      <c r="F2008" s="350"/>
      <c r="G2008" s="350"/>
      <c r="H2008" s="350"/>
      <c r="I2008" s="351"/>
      <c r="J2008" s="350"/>
      <c r="K2008" s="350"/>
      <c r="L2008" s="350"/>
      <c r="N2008" s="351"/>
    </row>
    <row r="2009" spans="1:14">
      <c r="A2009" s="350"/>
      <c r="B2009" s="350"/>
      <c r="C2009" s="350"/>
      <c r="D2009" s="350"/>
      <c r="E2009" s="350"/>
      <c r="F2009" s="350"/>
      <c r="G2009" s="350"/>
      <c r="H2009" s="350"/>
      <c r="I2009" s="351"/>
      <c r="J2009" s="350"/>
      <c r="K2009" s="350"/>
      <c r="L2009" s="350"/>
      <c r="N2009" s="351"/>
    </row>
    <row r="2010" spans="1:14">
      <c r="A2010" s="350"/>
      <c r="B2010" s="350"/>
      <c r="C2010" s="350"/>
      <c r="D2010" s="350"/>
      <c r="E2010" s="350"/>
      <c r="F2010" s="350"/>
      <c r="G2010" s="350"/>
      <c r="H2010" s="350"/>
      <c r="I2010" s="351"/>
      <c r="J2010" s="350"/>
      <c r="K2010" s="350"/>
      <c r="L2010" s="350"/>
      <c r="N2010" s="351"/>
    </row>
    <row r="2011" spans="1:14">
      <c r="A2011" s="350"/>
      <c r="B2011" s="350"/>
      <c r="C2011" s="350"/>
      <c r="D2011" s="350"/>
      <c r="E2011" s="350"/>
      <c r="F2011" s="350"/>
      <c r="G2011" s="350"/>
      <c r="H2011" s="350"/>
      <c r="I2011" s="351"/>
      <c r="J2011" s="350"/>
      <c r="K2011" s="350"/>
      <c r="L2011" s="350"/>
      <c r="N2011" s="351"/>
    </row>
    <row r="2012" spans="1:14">
      <c r="A2012" s="350"/>
      <c r="B2012" s="350"/>
      <c r="C2012" s="350"/>
      <c r="D2012" s="350"/>
      <c r="E2012" s="350"/>
      <c r="F2012" s="350"/>
      <c r="G2012" s="350"/>
      <c r="H2012" s="350"/>
      <c r="I2012" s="351"/>
      <c r="J2012" s="350"/>
      <c r="K2012" s="350"/>
      <c r="L2012" s="350"/>
      <c r="N2012" s="351"/>
    </row>
    <row r="2013" spans="1:14">
      <c r="A2013" s="350"/>
      <c r="B2013" s="350"/>
      <c r="C2013" s="350"/>
      <c r="D2013" s="350"/>
      <c r="E2013" s="350"/>
      <c r="F2013" s="350"/>
      <c r="G2013" s="350"/>
      <c r="H2013" s="350"/>
      <c r="I2013" s="351"/>
      <c r="J2013" s="350"/>
      <c r="K2013" s="350"/>
      <c r="L2013" s="350"/>
      <c r="N2013" s="351"/>
    </row>
    <row r="2014" spans="1:14">
      <c r="A2014" s="350"/>
      <c r="B2014" s="350"/>
      <c r="C2014" s="350"/>
      <c r="D2014" s="350"/>
      <c r="E2014" s="350"/>
      <c r="F2014" s="350"/>
      <c r="G2014" s="350"/>
      <c r="H2014" s="350"/>
      <c r="I2014" s="351"/>
      <c r="J2014" s="350"/>
      <c r="K2014" s="350"/>
      <c r="L2014" s="350"/>
      <c r="N2014" s="351"/>
    </row>
    <row r="2015" spans="1:14">
      <c r="A2015" s="350"/>
      <c r="B2015" s="350"/>
      <c r="C2015" s="350"/>
      <c r="D2015" s="350"/>
      <c r="E2015" s="350"/>
      <c r="F2015" s="350"/>
      <c r="G2015" s="350"/>
      <c r="H2015" s="350"/>
      <c r="I2015" s="351"/>
      <c r="J2015" s="350"/>
      <c r="K2015" s="350"/>
      <c r="L2015" s="350"/>
      <c r="N2015" s="351"/>
    </row>
    <row r="2016" spans="1:14">
      <c r="A2016" s="350"/>
      <c r="B2016" s="350"/>
      <c r="C2016" s="350"/>
      <c r="D2016" s="350"/>
      <c r="E2016" s="350"/>
      <c r="F2016" s="350"/>
      <c r="G2016" s="350"/>
      <c r="H2016" s="350"/>
      <c r="I2016" s="351"/>
      <c r="J2016" s="350"/>
      <c r="K2016" s="350"/>
      <c r="L2016" s="350"/>
      <c r="N2016" s="351"/>
    </row>
    <row r="2017" spans="1:14">
      <c r="A2017" s="350"/>
      <c r="B2017" s="350"/>
      <c r="C2017" s="350"/>
      <c r="D2017" s="350"/>
      <c r="E2017" s="350"/>
      <c r="F2017" s="350"/>
      <c r="G2017" s="350"/>
      <c r="H2017" s="350"/>
      <c r="I2017" s="351"/>
      <c r="J2017" s="350"/>
      <c r="K2017" s="350"/>
      <c r="L2017" s="350"/>
      <c r="N2017" s="351"/>
    </row>
    <row r="2018" spans="1:14">
      <c r="A2018" s="350"/>
      <c r="B2018" s="350"/>
      <c r="C2018" s="350"/>
      <c r="D2018" s="350"/>
      <c r="E2018" s="350"/>
      <c r="F2018" s="350"/>
      <c r="G2018" s="350"/>
      <c r="H2018" s="350"/>
      <c r="I2018" s="351"/>
      <c r="J2018" s="350"/>
      <c r="K2018" s="350"/>
      <c r="L2018" s="350"/>
      <c r="N2018" s="351"/>
    </row>
    <row r="2019" spans="1:14">
      <c r="A2019" s="350"/>
      <c r="B2019" s="350"/>
      <c r="C2019" s="350"/>
      <c r="D2019" s="350"/>
      <c r="E2019" s="350"/>
      <c r="F2019" s="350"/>
      <c r="G2019" s="350"/>
      <c r="H2019" s="350"/>
      <c r="I2019" s="351"/>
      <c r="J2019" s="350"/>
      <c r="K2019" s="350"/>
      <c r="L2019" s="350"/>
      <c r="N2019" s="351"/>
    </row>
    <row r="2020" spans="1:14">
      <c r="A2020" s="350"/>
      <c r="B2020" s="350"/>
      <c r="C2020" s="350"/>
      <c r="D2020" s="350"/>
      <c r="E2020" s="350"/>
      <c r="F2020" s="350"/>
      <c r="G2020" s="350"/>
      <c r="H2020" s="350"/>
      <c r="I2020" s="351"/>
      <c r="J2020" s="350"/>
      <c r="K2020" s="350"/>
      <c r="L2020" s="350"/>
      <c r="N2020" s="351"/>
    </row>
    <row r="2021" spans="1:14">
      <c r="A2021" s="350"/>
      <c r="B2021" s="350"/>
      <c r="C2021" s="350"/>
      <c r="D2021" s="350"/>
      <c r="E2021" s="350"/>
      <c r="F2021" s="350"/>
      <c r="G2021" s="350"/>
      <c r="H2021" s="350"/>
      <c r="I2021" s="351"/>
      <c r="J2021" s="350"/>
      <c r="K2021" s="350"/>
      <c r="L2021" s="350"/>
      <c r="N2021" s="351"/>
    </row>
    <row r="2022" spans="1:14">
      <c r="A2022" s="350"/>
      <c r="B2022" s="350"/>
      <c r="C2022" s="350"/>
      <c r="D2022" s="350"/>
      <c r="E2022" s="350"/>
      <c r="F2022" s="350"/>
      <c r="G2022" s="350"/>
      <c r="H2022" s="350"/>
      <c r="I2022" s="351"/>
      <c r="J2022" s="350"/>
      <c r="K2022" s="350"/>
      <c r="L2022" s="350"/>
      <c r="N2022" s="351"/>
    </row>
    <row r="2023" spans="1:14">
      <c r="A2023" s="350"/>
      <c r="B2023" s="350"/>
      <c r="C2023" s="350"/>
      <c r="D2023" s="350"/>
      <c r="E2023" s="350"/>
      <c r="F2023" s="350"/>
      <c r="G2023" s="350"/>
      <c r="H2023" s="350"/>
      <c r="I2023" s="351"/>
      <c r="J2023" s="350"/>
      <c r="K2023" s="350"/>
      <c r="L2023" s="350"/>
      <c r="N2023" s="351"/>
    </row>
    <row r="2024" spans="1:14">
      <c r="A2024" s="350"/>
      <c r="B2024" s="350"/>
      <c r="C2024" s="350"/>
      <c r="D2024" s="350"/>
      <c r="E2024" s="350"/>
      <c r="F2024" s="350"/>
      <c r="G2024" s="350"/>
      <c r="H2024" s="350"/>
      <c r="I2024" s="351"/>
      <c r="J2024" s="350"/>
      <c r="K2024" s="350"/>
      <c r="L2024" s="350"/>
      <c r="N2024" s="351"/>
    </row>
    <row r="2025" spans="1:14">
      <c r="A2025" s="350"/>
      <c r="B2025" s="350"/>
      <c r="C2025" s="350"/>
      <c r="D2025" s="350"/>
      <c r="E2025" s="350"/>
      <c r="F2025" s="350"/>
      <c r="G2025" s="350"/>
      <c r="H2025" s="350"/>
      <c r="I2025" s="351"/>
      <c r="J2025" s="350"/>
      <c r="K2025" s="350"/>
      <c r="L2025" s="350"/>
      <c r="N2025" s="351"/>
    </row>
    <row r="2026" spans="1:14">
      <c r="A2026" s="350"/>
      <c r="B2026" s="350"/>
      <c r="C2026" s="350"/>
      <c r="D2026" s="350"/>
      <c r="E2026" s="350"/>
      <c r="F2026" s="350"/>
      <c r="G2026" s="350"/>
      <c r="H2026" s="350"/>
      <c r="I2026" s="351"/>
      <c r="J2026" s="350"/>
      <c r="K2026" s="350"/>
      <c r="L2026" s="350"/>
      <c r="N2026" s="351"/>
    </row>
    <row r="2027" spans="1:14">
      <c r="A2027" s="350"/>
      <c r="B2027" s="350"/>
      <c r="C2027" s="350"/>
      <c r="D2027" s="350"/>
      <c r="E2027" s="350"/>
      <c r="F2027" s="350"/>
      <c r="G2027" s="350"/>
      <c r="H2027" s="350"/>
      <c r="I2027" s="351"/>
      <c r="J2027" s="350"/>
      <c r="K2027" s="350"/>
      <c r="L2027" s="350"/>
      <c r="N2027" s="351"/>
    </row>
    <row r="2028" spans="1:14">
      <c r="A2028" s="350"/>
      <c r="B2028" s="350"/>
      <c r="C2028" s="350"/>
      <c r="D2028" s="350"/>
      <c r="E2028" s="350"/>
      <c r="F2028" s="350"/>
      <c r="G2028" s="350"/>
      <c r="H2028" s="350"/>
      <c r="I2028" s="351"/>
      <c r="J2028" s="350"/>
      <c r="K2028" s="350"/>
      <c r="L2028" s="350"/>
      <c r="N2028" s="351"/>
    </row>
    <row r="2029" spans="1:14">
      <c r="A2029" s="350"/>
      <c r="B2029" s="350"/>
      <c r="C2029" s="350"/>
      <c r="D2029" s="350"/>
      <c r="E2029" s="350"/>
      <c r="F2029" s="350"/>
      <c r="G2029" s="350"/>
      <c r="H2029" s="350"/>
      <c r="I2029" s="351"/>
      <c r="J2029" s="350"/>
      <c r="K2029" s="350"/>
      <c r="L2029" s="350"/>
      <c r="N2029" s="351"/>
    </row>
    <row r="2030" spans="1:14">
      <c r="A2030" s="350"/>
      <c r="B2030" s="350"/>
      <c r="C2030" s="350"/>
      <c r="D2030" s="350"/>
      <c r="E2030" s="350"/>
      <c r="F2030" s="350"/>
      <c r="G2030" s="350"/>
      <c r="H2030" s="350"/>
      <c r="I2030" s="351"/>
      <c r="J2030" s="350"/>
      <c r="K2030" s="350"/>
      <c r="L2030" s="350"/>
      <c r="N2030" s="351"/>
    </row>
    <row r="2031" spans="1:14">
      <c r="A2031" s="350"/>
      <c r="B2031" s="350"/>
      <c r="C2031" s="350"/>
      <c r="D2031" s="350"/>
      <c r="E2031" s="350"/>
      <c r="F2031" s="350"/>
      <c r="G2031" s="350"/>
      <c r="H2031" s="350"/>
      <c r="I2031" s="351"/>
      <c r="J2031" s="350"/>
      <c r="K2031" s="350"/>
      <c r="L2031" s="350"/>
      <c r="N2031" s="351"/>
    </row>
    <row r="2032" spans="1:14">
      <c r="A2032" s="350"/>
      <c r="B2032" s="350"/>
      <c r="C2032" s="350"/>
      <c r="D2032" s="350"/>
      <c r="E2032" s="350"/>
      <c r="F2032" s="350"/>
      <c r="G2032" s="350"/>
      <c r="H2032" s="350"/>
      <c r="I2032" s="351"/>
      <c r="J2032" s="350"/>
      <c r="K2032" s="350"/>
      <c r="L2032" s="350"/>
      <c r="N2032" s="351"/>
    </row>
    <row r="2033" spans="1:14">
      <c r="A2033" s="350"/>
      <c r="B2033" s="350"/>
      <c r="C2033" s="350"/>
      <c r="D2033" s="350"/>
      <c r="E2033" s="350"/>
      <c r="F2033" s="350"/>
      <c r="G2033" s="350"/>
      <c r="H2033" s="350"/>
      <c r="I2033" s="351"/>
      <c r="J2033" s="350"/>
      <c r="K2033" s="350"/>
      <c r="L2033" s="350"/>
      <c r="N2033" s="351"/>
    </row>
    <row r="2034" spans="1:14">
      <c r="A2034" s="350"/>
      <c r="B2034" s="350"/>
      <c r="C2034" s="350"/>
      <c r="D2034" s="350"/>
      <c r="E2034" s="350"/>
      <c r="F2034" s="350"/>
      <c r="G2034" s="350"/>
      <c r="H2034" s="350"/>
      <c r="I2034" s="351"/>
      <c r="J2034" s="350"/>
      <c r="K2034" s="350"/>
      <c r="L2034" s="350"/>
      <c r="N2034" s="351"/>
    </row>
    <row r="2035" spans="1:14">
      <c r="A2035" s="350"/>
      <c r="B2035" s="350"/>
      <c r="C2035" s="350"/>
      <c r="D2035" s="350"/>
      <c r="E2035" s="350"/>
      <c r="F2035" s="350"/>
      <c r="G2035" s="350"/>
      <c r="H2035" s="350"/>
      <c r="I2035" s="351"/>
      <c r="J2035" s="350"/>
      <c r="K2035" s="350"/>
      <c r="L2035" s="350"/>
      <c r="N2035" s="351"/>
    </row>
    <row r="2036" spans="1:14">
      <c r="A2036" s="350"/>
      <c r="B2036" s="350"/>
      <c r="C2036" s="350"/>
      <c r="D2036" s="350"/>
      <c r="E2036" s="350"/>
      <c r="F2036" s="350"/>
      <c r="G2036" s="350"/>
      <c r="H2036" s="350"/>
      <c r="I2036" s="351"/>
      <c r="J2036" s="350"/>
      <c r="K2036" s="350"/>
      <c r="L2036" s="350"/>
      <c r="N2036" s="351"/>
    </row>
    <row r="2037" spans="1:14">
      <c r="A2037" s="350"/>
      <c r="B2037" s="350"/>
      <c r="C2037" s="350"/>
      <c r="D2037" s="350"/>
      <c r="E2037" s="350"/>
      <c r="F2037" s="350"/>
      <c r="G2037" s="350"/>
      <c r="H2037" s="350"/>
      <c r="I2037" s="351"/>
      <c r="J2037" s="350"/>
      <c r="K2037" s="350"/>
      <c r="L2037" s="350"/>
      <c r="N2037" s="351"/>
    </row>
    <row r="2038" spans="1:14">
      <c r="A2038" s="350"/>
      <c r="B2038" s="350"/>
      <c r="C2038" s="350"/>
      <c r="D2038" s="350"/>
      <c r="E2038" s="350"/>
      <c r="F2038" s="350"/>
      <c r="G2038" s="350"/>
      <c r="H2038" s="350"/>
      <c r="I2038" s="351"/>
      <c r="J2038" s="350"/>
      <c r="K2038" s="350"/>
      <c r="L2038" s="350"/>
      <c r="N2038" s="351"/>
    </row>
    <row r="2039" spans="1:14">
      <c r="A2039" s="350"/>
      <c r="B2039" s="350"/>
      <c r="C2039" s="350"/>
      <c r="D2039" s="350"/>
      <c r="E2039" s="350"/>
      <c r="F2039" s="350"/>
      <c r="G2039" s="350"/>
      <c r="H2039" s="350"/>
      <c r="I2039" s="351"/>
      <c r="J2039" s="350"/>
      <c r="K2039" s="350"/>
      <c r="L2039" s="350"/>
      <c r="N2039" s="351"/>
    </row>
    <row r="2040" spans="1:14">
      <c r="A2040" s="350"/>
      <c r="B2040" s="350"/>
      <c r="C2040" s="350"/>
      <c r="D2040" s="350"/>
      <c r="E2040" s="350"/>
      <c r="F2040" s="350"/>
      <c r="G2040" s="350"/>
      <c r="H2040" s="350"/>
      <c r="I2040" s="351"/>
      <c r="J2040" s="350"/>
      <c r="K2040" s="350"/>
      <c r="L2040" s="350"/>
      <c r="N2040" s="351"/>
    </row>
    <row r="2041" spans="1:14">
      <c r="A2041" s="350"/>
      <c r="B2041" s="350"/>
      <c r="C2041" s="350"/>
      <c r="D2041" s="350"/>
      <c r="E2041" s="350"/>
      <c r="F2041" s="350"/>
      <c r="G2041" s="350"/>
      <c r="H2041" s="350"/>
      <c r="I2041" s="351"/>
      <c r="J2041" s="350"/>
      <c r="K2041" s="350"/>
      <c r="L2041" s="350"/>
      <c r="N2041" s="351"/>
    </row>
    <row r="2042" spans="1:14">
      <c r="A2042" s="350"/>
      <c r="B2042" s="350"/>
      <c r="C2042" s="350"/>
      <c r="D2042" s="350"/>
      <c r="E2042" s="350"/>
      <c r="F2042" s="350"/>
      <c r="G2042" s="350"/>
      <c r="H2042" s="350"/>
      <c r="I2042" s="351"/>
      <c r="J2042" s="350"/>
      <c r="K2042" s="350"/>
      <c r="L2042" s="350"/>
      <c r="N2042" s="351"/>
    </row>
    <row r="2043" spans="1:14">
      <c r="A2043" s="350"/>
      <c r="B2043" s="350"/>
      <c r="C2043" s="350"/>
      <c r="D2043" s="350"/>
      <c r="E2043" s="350"/>
      <c r="F2043" s="350"/>
      <c r="G2043" s="350"/>
      <c r="H2043" s="350"/>
      <c r="I2043" s="351"/>
      <c r="J2043" s="350"/>
      <c r="K2043" s="350"/>
      <c r="L2043" s="350"/>
      <c r="N2043" s="351"/>
    </row>
    <row r="2044" spans="1:14">
      <c r="A2044" s="350"/>
      <c r="B2044" s="350"/>
      <c r="C2044" s="350"/>
      <c r="D2044" s="350"/>
      <c r="E2044" s="350"/>
      <c r="F2044" s="350"/>
      <c r="G2044" s="350"/>
      <c r="H2044" s="350"/>
      <c r="I2044" s="351"/>
      <c r="J2044" s="350"/>
      <c r="K2044" s="350"/>
      <c r="L2044" s="350"/>
      <c r="N2044" s="351"/>
    </row>
    <row r="2045" spans="1:14">
      <c r="A2045" s="350"/>
      <c r="B2045" s="350"/>
      <c r="C2045" s="350"/>
      <c r="D2045" s="350"/>
      <c r="E2045" s="350"/>
      <c r="F2045" s="350"/>
      <c r="G2045" s="350"/>
      <c r="H2045" s="350"/>
      <c r="I2045" s="351"/>
      <c r="J2045" s="350"/>
      <c r="K2045" s="350"/>
      <c r="L2045" s="350"/>
      <c r="N2045" s="351"/>
    </row>
    <row r="2046" spans="1:14">
      <c r="A2046" s="350"/>
      <c r="B2046" s="350"/>
      <c r="C2046" s="350"/>
      <c r="D2046" s="350"/>
      <c r="E2046" s="350"/>
      <c r="F2046" s="350"/>
      <c r="G2046" s="350"/>
      <c r="H2046" s="350"/>
      <c r="I2046" s="351"/>
      <c r="J2046" s="350"/>
      <c r="K2046" s="350"/>
      <c r="L2046" s="350"/>
      <c r="N2046" s="351"/>
    </row>
    <row r="2047" spans="1:14">
      <c r="A2047" s="350"/>
      <c r="B2047" s="350"/>
      <c r="C2047" s="350"/>
      <c r="D2047" s="350"/>
      <c r="E2047" s="350"/>
      <c r="F2047" s="350"/>
      <c r="G2047" s="350"/>
      <c r="H2047" s="350"/>
      <c r="I2047" s="351"/>
      <c r="J2047" s="350"/>
      <c r="K2047" s="350"/>
      <c r="L2047" s="350"/>
      <c r="N2047" s="351"/>
    </row>
    <row r="2048" spans="1:14">
      <c r="A2048" s="350"/>
      <c r="B2048" s="350"/>
      <c r="C2048" s="350"/>
      <c r="D2048" s="350"/>
      <c r="E2048" s="350"/>
      <c r="F2048" s="350"/>
      <c r="G2048" s="350"/>
      <c r="H2048" s="350"/>
      <c r="I2048" s="351"/>
      <c r="J2048" s="350"/>
      <c r="K2048" s="350"/>
      <c r="L2048" s="350"/>
      <c r="N2048" s="351"/>
    </row>
    <row r="2049" spans="1:14">
      <c r="A2049" s="350"/>
      <c r="B2049" s="350"/>
      <c r="C2049" s="350"/>
      <c r="D2049" s="350"/>
      <c r="E2049" s="350"/>
      <c r="F2049" s="350"/>
      <c r="G2049" s="350"/>
      <c r="H2049" s="350"/>
      <c r="I2049" s="351"/>
      <c r="J2049" s="350"/>
      <c r="K2049" s="350"/>
      <c r="L2049" s="350"/>
      <c r="N2049" s="351"/>
    </row>
    <row r="2050" spans="1:14">
      <c r="A2050" s="350"/>
      <c r="B2050" s="350"/>
      <c r="C2050" s="350"/>
      <c r="D2050" s="350"/>
      <c r="E2050" s="350"/>
      <c r="F2050" s="350"/>
      <c r="G2050" s="350"/>
      <c r="H2050" s="350"/>
      <c r="I2050" s="351"/>
      <c r="J2050" s="350"/>
      <c r="K2050" s="350"/>
      <c r="L2050" s="350"/>
      <c r="N2050" s="351"/>
    </row>
    <row r="2051" spans="1:14">
      <c r="A2051" s="350"/>
      <c r="B2051" s="350"/>
      <c r="C2051" s="350"/>
      <c r="D2051" s="350"/>
      <c r="E2051" s="350"/>
      <c r="F2051" s="350"/>
      <c r="G2051" s="350"/>
      <c r="H2051" s="350"/>
      <c r="I2051" s="351"/>
      <c r="J2051" s="350"/>
      <c r="K2051" s="350"/>
      <c r="L2051" s="350"/>
      <c r="N2051" s="351"/>
    </row>
    <row r="2052" spans="1:14">
      <c r="A2052" s="350"/>
      <c r="B2052" s="350"/>
      <c r="C2052" s="350"/>
      <c r="D2052" s="350"/>
      <c r="E2052" s="350"/>
      <c r="F2052" s="350"/>
      <c r="G2052" s="350"/>
      <c r="H2052" s="350"/>
      <c r="I2052" s="351"/>
      <c r="J2052" s="350"/>
      <c r="K2052" s="350"/>
      <c r="L2052" s="350"/>
      <c r="N2052" s="351"/>
    </row>
    <row r="2053" spans="1:14">
      <c r="A2053" s="350"/>
      <c r="B2053" s="350"/>
      <c r="C2053" s="350"/>
      <c r="D2053" s="350"/>
      <c r="E2053" s="350"/>
      <c r="F2053" s="350"/>
      <c r="G2053" s="350"/>
      <c r="H2053" s="350"/>
      <c r="I2053" s="351"/>
      <c r="J2053" s="350"/>
      <c r="K2053" s="350"/>
      <c r="L2053" s="350"/>
      <c r="N2053" s="351"/>
    </row>
    <row r="2054" spans="1:14">
      <c r="A2054" s="350"/>
      <c r="B2054" s="350"/>
      <c r="C2054" s="350"/>
      <c r="D2054" s="350"/>
      <c r="E2054" s="350"/>
      <c r="F2054" s="350"/>
      <c r="G2054" s="350"/>
      <c r="H2054" s="350"/>
      <c r="I2054" s="351"/>
      <c r="J2054" s="350"/>
      <c r="K2054" s="350"/>
      <c r="L2054" s="350"/>
      <c r="N2054" s="351"/>
    </row>
    <row r="2055" spans="1:14">
      <c r="A2055" s="350"/>
      <c r="B2055" s="350"/>
      <c r="C2055" s="350"/>
      <c r="D2055" s="350"/>
      <c r="E2055" s="350"/>
      <c r="F2055" s="350"/>
      <c r="G2055" s="350"/>
      <c r="H2055" s="350"/>
      <c r="I2055" s="351"/>
      <c r="J2055" s="350"/>
      <c r="K2055" s="350"/>
      <c r="L2055" s="350"/>
      <c r="N2055" s="351"/>
    </row>
    <row r="2056" spans="1:14">
      <c r="A2056" s="350"/>
      <c r="B2056" s="350"/>
      <c r="C2056" s="350"/>
      <c r="D2056" s="350"/>
      <c r="E2056" s="350"/>
      <c r="F2056" s="350"/>
      <c r="G2056" s="350"/>
      <c r="H2056" s="350"/>
      <c r="I2056" s="351"/>
      <c r="J2056" s="350"/>
      <c r="K2056" s="350"/>
      <c r="L2056" s="350"/>
      <c r="N2056" s="351"/>
    </row>
    <row r="2057" spans="1:14">
      <c r="A2057" s="350"/>
      <c r="B2057" s="350"/>
      <c r="C2057" s="350"/>
      <c r="D2057" s="350"/>
      <c r="E2057" s="350"/>
      <c r="F2057" s="350"/>
      <c r="G2057" s="350"/>
      <c r="H2057" s="350"/>
      <c r="I2057" s="351"/>
      <c r="J2057" s="350"/>
      <c r="K2057" s="350"/>
      <c r="L2057" s="350"/>
      <c r="N2057" s="351"/>
    </row>
    <row r="2058" spans="1:14">
      <c r="A2058" s="350"/>
      <c r="B2058" s="350"/>
      <c r="C2058" s="350"/>
      <c r="D2058" s="350"/>
      <c r="E2058" s="350"/>
      <c r="F2058" s="350"/>
      <c r="G2058" s="350"/>
      <c r="H2058" s="350"/>
      <c r="I2058" s="351"/>
      <c r="J2058" s="350"/>
      <c r="K2058" s="350"/>
      <c r="L2058" s="350"/>
      <c r="N2058" s="351"/>
    </row>
    <row r="2059" spans="1:14">
      <c r="A2059" s="350"/>
      <c r="B2059" s="350"/>
      <c r="C2059" s="350"/>
      <c r="D2059" s="350"/>
      <c r="E2059" s="350"/>
      <c r="F2059" s="350"/>
      <c r="G2059" s="350"/>
      <c r="H2059" s="350"/>
      <c r="I2059" s="351"/>
      <c r="J2059" s="350"/>
      <c r="K2059" s="350"/>
      <c r="L2059" s="350"/>
      <c r="N2059" s="351"/>
    </row>
    <row r="2060" spans="1:14">
      <c r="A2060" s="350"/>
      <c r="B2060" s="350"/>
      <c r="C2060" s="350"/>
      <c r="D2060" s="350"/>
      <c r="E2060" s="350"/>
      <c r="F2060" s="350"/>
      <c r="G2060" s="350"/>
      <c r="H2060" s="350"/>
      <c r="I2060" s="351"/>
      <c r="J2060" s="350"/>
      <c r="K2060" s="350"/>
      <c r="L2060" s="350"/>
      <c r="N2060" s="351"/>
    </row>
    <row r="2061" spans="1:14">
      <c r="A2061" s="350"/>
      <c r="B2061" s="350"/>
      <c r="C2061" s="350"/>
      <c r="D2061" s="350"/>
      <c r="E2061" s="350"/>
      <c r="F2061" s="350"/>
      <c r="G2061" s="350"/>
      <c r="H2061" s="350"/>
      <c r="I2061" s="351"/>
      <c r="J2061" s="350"/>
      <c r="K2061" s="350"/>
      <c r="L2061" s="350"/>
      <c r="N2061" s="351"/>
    </row>
    <row r="2062" spans="1:14">
      <c r="A2062" s="350"/>
      <c r="B2062" s="350"/>
      <c r="C2062" s="350"/>
      <c r="D2062" s="350"/>
      <c r="E2062" s="350"/>
      <c r="F2062" s="350"/>
      <c r="G2062" s="350"/>
      <c r="H2062" s="350"/>
      <c r="I2062" s="351"/>
      <c r="J2062" s="350"/>
      <c r="K2062" s="350"/>
      <c r="L2062" s="350"/>
      <c r="N2062" s="351"/>
    </row>
    <row r="2063" spans="1:14">
      <c r="A2063" s="350"/>
      <c r="B2063" s="350"/>
      <c r="C2063" s="350"/>
      <c r="D2063" s="350"/>
      <c r="E2063" s="350"/>
      <c r="F2063" s="350"/>
      <c r="G2063" s="350"/>
      <c r="H2063" s="350"/>
      <c r="I2063" s="351"/>
      <c r="J2063" s="350"/>
      <c r="K2063" s="350"/>
      <c r="L2063" s="350"/>
      <c r="N2063" s="351"/>
    </row>
    <row r="2064" spans="1:14">
      <c r="A2064" s="350"/>
      <c r="B2064" s="350"/>
      <c r="C2064" s="350"/>
      <c r="D2064" s="350"/>
      <c r="E2064" s="350"/>
      <c r="F2064" s="350"/>
      <c r="G2064" s="350"/>
      <c r="H2064" s="350"/>
      <c r="I2064" s="351"/>
      <c r="J2064" s="350"/>
      <c r="K2064" s="350"/>
      <c r="L2064" s="350"/>
      <c r="N2064" s="351"/>
    </row>
    <row r="2065" spans="1:14">
      <c r="A2065" s="350"/>
      <c r="B2065" s="350"/>
      <c r="C2065" s="350"/>
      <c r="D2065" s="350"/>
      <c r="E2065" s="350"/>
      <c r="F2065" s="350"/>
      <c r="G2065" s="350"/>
      <c r="H2065" s="350"/>
      <c r="I2065" s="351"/>
      <c r="J2065" s="350"/>
      <c r="K2065" s="350"/>
      <c r="L2065" s="350"/>
      <c r="N2065" s="351"/>
    </row>
    <row r="2066" spans="1:14">
      <c r="A2066" s="350"/>
      <c r="B2066" s="350"/>
      <c r="C2066" s="350"/>
      <c r="D2066" s="350"/>
      <c r="E2066" s="350"/>
      <c r="F2066" s="350"/>
      <c r="G2066" s="350"/>
      <c r="H2066" s="350"/>
      <c r="I2066" s="351"/>
      <c r="J2066" s="350"/>
      <c r="K2066" s="350"/>
      <c r="L2066" s="350"/>
      <c r="N2066" s="351"/>
    </row>
    <row r="2067" spans="1:14">
      <c r="A2067" s="350"/>
      <c r="B2067" s="350"/>
      <c r="C2067" s="350"/>
      <c r="D2067" s="350"/>
      <c r="E2067" s="350"/>
      <c r="F2067" s="350"/>
      <c r="G2067" s="350"/>
      <c r="H2067" s="350"/>
      <c r="I2067" s="351"/>
      <c r="J2067" s="350"/>
      <c r="K2067" s="350"/>
      <c r="L2067" s="350"/>
      <c r="N2067" s="351"/>
    </row>
    <row r="2068" spans="1:14">
      <c r="A2068" s="350"/>
      <c r="B2068" s="350"/>
      <c r="C2068" s="350"/>
      <c r="D2068" s="350"/>
      <c r="E2068" s="350"/>
      <c r="F2068" s="350"/>
      <c r="G2068" s="350"/>
      <c r="H2068" s="350"/>
      <c r="I2068" s="351"/>
      <c r="J2068" s="350"/>
      <c r="K2068" s="350"/>
      <c r="L2068" s="350"/>
      <c r="N2068" s="351"/>
    </row>
    <row r="2069" spans="1:14">
      <c r="A2069" s="350"/>
      <c r="B2069" s="350"/>
      <c r="C2069" s="350"/>
      <c r="D2069" s="350"/>
      <c r="E2069" s="350"/>
      <c r="F2069" s="350"/>
      <c r="G2069" s="350"/>
      <c r="H2069" s="350"/>
      <c r="I2069" s="351"/>
      <c r="J2069" s="350"/>
      <c r="K2069" s="350"/>
      <c r="L2069" s="350"/>
      <c r="N2069" s="351"/>
    </row>
    <row r="2070" spans="1:14">
      <c r="A2070" s="350"/>
      <c r="B2070" s="350"/>
      <c r="C2070" s="350"/>
      <c r="D2070" s="350"/>
      <c r="E2070" s="350"/>
      <c r="F2070" s="350"/>
      <c r="G2070" s="350"/>
      <c r="H2070" s="350"/>
      <c r="I2070" s="351"/>
      <c r="J2070" s="350"/>
      <c r="K2070" s="350"/>
      <c r="L2070" s="350"/>
      <c r="N2070" s="351"/>
    </row>
    <row r="2071" spans="1:14">
      <c r="A2071" s="350"/>
      <c r="B2071" s="350"/>
      <c r="C2071" s="350"/>
      <c r="D2071" s="350"/>
      <c r="E2071" s="350"/>
      <c r="F2071" s="350"/>
      <c r="G2071" s="350"/>
      <c r="H2071" s="350"/>
      <c r="I2071" s="351"/>
      <c r="J2071" s="350"/>
      <c r="K2071" s="350"/>
      <c r="L2071" s="350"/>
      <c r="N2071" s="351"/>
    </row>
    <row r="2072" spans="1:14">
      <c r="A2072" s="350"/>
      <c r="B2072" s="350"/>
      <c r="C2072" s="350"/>
      <c r="D2072" s="350"/>
      <c r="E2072" s="350"/>
      <c r="F2072" s="350"/>
      <c r="G2072" s="350"/>
      <c r="H2072" s="350"/>
      <c r="I2072" s="351"/>
      <c r="J2072" s="350"/>
      <c r="K2072" s="350"/>
      <c r="L2072" s="350"/>
      <c r="N2072" s="351"/>
    </row>
    <row r="2073" spans="1:14">
      <c r="A2073" s="350"/>
      <c r="B2073" s="350"/>
      <c r="C2073" s="350"/>
      <c r="D2073" s="350"/>
      <c r="E2073" s="350"/>
      <c r="F2073" s="350"/>
      <c r="G2073" s="350"/>
      <c r="H2073" s="350"/>
      <c r="I2073" s="351"/>
      <c r="J2073" s="350"/>
      <c r="K2073" s="350"/>
      <c r="L2073" s="350"/>
      <c r="N2073" s="351"/>
    </row>
    <row r="2074" spans="1:14">
      <c r="A2074" s="350"/>
      <c r="B2074" s="350"/>
      <c r="C2074" s="350"/>
      <c r="D2074" s="350"/>
      <c r="E2074" s="350"/>
      <c r="F2074" s="350"/>
      <c r="G2074" s="350"/>
      <c r="H2074" s="350"/>
      <c r="I2074" s="351"/>
      <c r="J2074" s="350"/>
      <c r="K2074" s="350"/>
      <c r="L2074" s="350"/>
      <c r="N2074" s="351"/>
    </row>
    <row r="2075" spans="1:14">
      <c r="A2075" s="350"/>
      <c r="B2075" s="350"/>
      <c r="C2075" s="350"/>
      <c r="D2075" s="350"/>
      <c r="E2075" s="350"/>
      <c r="F2075" s="350"/>
      <c r="G2075" s="350"/>
      <c r="H2075" s="350"/>
      <c r="I2075" s="351"/>
      <c r="J2075" s="350"/>
      <c r="K2075" s="350"/>
      <c r="L2075" s="350"/>
      <c r="N2075" s="351"/>
    </row>
    <row r="2076" spans="1:14">
      <c r="A2076" s="350"/>
      <c r="B2076" s="350"/>
      <c r="C2076" s="350"/>
      <c r="D2076" s="350"/>
      <c r="E2076" s="350"/>
      <c r="F2076" s="350"/>
      <c r="G2076" s="350"/>
      <c r="H2076" s="350"/>
      <c r="I2076" s="351"/>
      <c r="J2076" s="350"/>
      <c r="K2076" s="350"/>
      <c r="L2076" s="350"/>
      <c r="N2076" s="351"/>
    </row>
    <row r="2077" spans="1:14">
      <c r="A2077" s="350"/>
      <c r="B2077" s="350"/>
      <c r="C2077" s="350"/>
      <c r="D2077" s="350"/>
      <c r="E2077" s="350"/>
      <c r="F2077" s="350"/>
      <c r="G2077" s="350"/>
      <c r="H2077" s="350"/>
      <c r="I2077" s="351"/>
      <c r="J2077" s="350"/>
      <c r="K2077" s="350"/>
      <c r="L2077" s="350"/>
      <c r="N2077" s="351"/>
    </row>
    <row r="2078" spans="1:14">
      <c r="A2078" s="350"/>
      <c r="B2078" s="350"/>
      <c r="C2078" s="350"/>
      <c r="D2078" s="350"/>
      <c r="E2078" s="350"/>
      <c r="F2078" s="350"/>
      <c r="G2078" s="350"/>
      <c r="H2078" s="350"/>
      <c r="I2078" s="351"/>
      <c r="J2078" s="350"/>
      <c r="K2078" s="350"/>
      <c r="L2078" s="350"/>
      <c r="N2078" s="351"/>
    </row>
    <row r="2079" spans="1:14">
      <c r="A2079" s="350"/>
      <c r="B2079" s="350"/>
      <c r="C2079" s="350"/>
      <c r="D2079" s="350"/>
      <c r="E2079" s="350"/>
      <c r="F2079" s="350"/>
      <c r="G2079" s="350"/>
      <c r="H2079" s="350"/>
      <c r="I2079" s="351"/>
      <c r="J2079" s="350"/>
      <c r="K2079" s="350"/>
      <c r="L2079" s="350"/>
      <c r="N2079" s="351"/>
    </row>
    <row r="2080" spans="1:14">
      <c r="A2080" s="350"/>
      <c r="B2080" s="350"/>
      <c r="C2080" s="350"/>
      <c r="D2080" s="350"/>
      <c r="E2080" s="350"/>
      <c r="F2080" s="350"/>
      <c r="G2080" s="350"/>
      <c r="H2080" s="350"/>
      <c r="I2080" s="351"/>
      <c r="J2080" s="350"/>
      <c r="K2080" s="350"/>
      <c r="L2080" s="350"/>
      <c r="N2080" s="351"/>
    </row>
    <row r="2081" spans="1:14">
      <c r="A2081" s="350"/>
      <c r="B2081" s="350"/>
      <c r="C2081" s="350"/>
      <c r="D2081" s="350"/>
      <c r="E2081" s="350"/>
      <c r="F2081" s="350"/>
      <c r="G2081" s="350"/>
      <c r="H2081" s="350"/>
      <c r="I2081" s="351"/>
      <c r="J2081" s="350"/>
      <c r="K2081" s="350"/>
      <c r="L2081" s="350"/>
      <c r="N2081" s="351"/>
    </row>
    <row r="2082" spans="1:14">
      <c r="A2082" s="350"/>
      <c r="B2082" s="350"/>
      <c r="C2082" s="350"/>
      <c r="D2082" s="350"/>
      <c r="E2082" s="350"/>
      <c r="F2082" s="350"/>
      <c r="G2082" s="350"/>
      <c r="H2082" s="350"/>
      <c r="I2082" s="351"/>
      <c r="J2082" s="350"/>
      <c r="K2082" s="350"/>
      <c r="L2082" s="350"/>
      <c r="N2082" s="351"/>
    </row>
    <row r="2083" spans="1:14">
      <c r="A2083" s="350"/>
      <c r="B2083" s="350"/>
      <c r="C2083" s="350"/>
      <c r="D2083" s="350"/>
      <c r="E2083" s="350"/>
      <c r="F2083" s="350"/>
      <c r="G2083" s="350"/>
      <c r="H2083" s="350"/>
      <c r="I2083" s="351"/>
      <c r="J2083" s="350"/>
      <c r="K2083" s="350"/>
      <c r="L2083" s="350"/>
      <c r="N2083" s="351"/>
    </row>
    <row r="2084" spans="1:14">
      <c r="A2084" s="350"/>
      <c r="B2084" s="350"/>
      <c r="C2084" s="350"/>
      <c r="D2084" s="350"/>
      <c r="E2084" s="350"/>
      <c r="F2084" s="350"/>
      <c r="G2084" s="350"/>
      <c r="H2084" s="350"/>
      <c r="I2084" s="351"/>
      <c r="J2084" s="350"/>
      <c r="K2084" s="350"/>
      <c r="L2084" s="350"/>
      <c r="N2084" s="351"/>
    </row>
    <row r="2085" spans="1:14">
      <c r="A2085" s="350"/>
      <c r="B2085" s="350"/>
      <c r="C2085" s="350"/>
      <c r="D2085" s="350"/>
      <c r="E2085" s="350"/>
      <c r="F2085" s="350"/>
      <c r="G2085" s="350"/>
      <c r="H2085" s="350"/>
      <c r="I2085" s="351"/>
      <c r="J2085" s="350"/>
      <c r="K2085" s="350"/>
      <c r="L2085" s="350"/>
      <c r="N2085" s="351"/>
    </row>
    <row r="2086" spans="1:14">
      <c r="A2086" s="350"/>
      <c r="B2086" s="350"/>
      <c r="C2086" s="350"/>
      <c r="D2086" s="350"/>
      <c r="E2086" s="350"/>
      <c r="F2086" s="350"/>
      <c r="G2086" s="350"/>
      <c r="H2086" s="350"/>
      <c r="I2086" s="351"/>
      <c r="J2086" s="350"/>
      <c r="K2086" s="350"/>
      <c r="L2086" s="350"/>
      <c r="N2086" s="351"/>
    </row>
    <row r="2087" spans="1:14">
      <c r="A2087" s="350"/>
      <c r="B2087" s="350"/>
      <c r="C2087" s="350"/>
      <c r="D2087" s="350"/>
      <c r="E2087" s="350"/>
      <c r="F2087" s="350"/>
      <c r="G2087" s="350"/>
      <c r="H2087" s="350"/>
      <c r="I2087" s="351"/>
      <c r="J2087" s="350"/>
      <c r="K2087" s="350"/>
      <c r="L2087" s="350"/>
      <c r="N2087" s="351"/>
    </row>
    <row r="2088" spans="1:14">
      <c r="A2088" s="350"/>
      <c r="B2088" s="350"/>
      <c r="C2088" s="350"/>
      <c r="D2088" s="350"/>
      <c r="E2088" s="350"/>
      <c r="F2088" s="350"/>
      <c r="G2088" s="350"/>
      <c r="H2088" s="350"/>
      <c r="I2088" s="351"/>
      <c r="J2088" s="350"/>
      <c r="K2088" s="350"/>
      <c r="L2088" s="350"/>
      <c r="N2088" s="351"/>
    </row>
    <row r="2089" spans="1:14">
      <c r="A2089" s="350"/>
      <c r="B2089" s="350"/>
      <c r="C2089" s="350"/>
      <c r="D2089" s="350"/>
      <c r="E2089" s="350"/>
      <c r="F2089" s="350"/>
      <c r="G2089" s="350"/>
      <c r="H2089" s="350"/>
      <c r="I2089" s="351"/>
      <c r="J2089" s="350"/>
      <c r="K2089" s="350"/>
      <c r="L2089" s="350"/>
      <c r="N2089" s="351"/>
    </row>
    <row r="2090" spans="1:14">
      <c r="A2090" s="350"/>
      <c r="B2090" s="350"/>
      <c r="C2090" s="350"/>
      <c r="D2090" s="350"/>
      <c r="E2090" s="350"/>
      <c r="F2090" s="350"/>
      <c r="G2090" s="350"/>
      <c r="H2090" s="350"/>
      <c r="I2090" s="351"/>
      <c r="J2090" s="350"/>
      <c r="K2090" s="350"/>
      <c r="L2090" s="350"/>
      <c r="N2090" s="351"/>
    </row>
    <row r="2091" spans="1:14">
      <c r="A2091" s="350"/>
      <c r="B2091" s="350"/>
      <c r="C2091" s="350"/>
      <c r="D2091" s="350"/>
      <c r="E2091" s="350"/>
      <c r="F2091" s="350"/>
      <c r="G2091" s="350"/>
      <c r="H2091" s="350"/>
      <c r="I2091" s="351"/>
      <c r="J2091" s="350"/>
      <c r="K2091" s="350"/>
      <c r="L2091" s="350"/>
      <c r="N2091" s="351"/>
    </row>
    <row r="2092" spans="1:14">
      <c r="A2092" s="350"/>
      <c r="B2092" s="350"/>
      <c r="C2092" s="350"/>
      <c r="D2092" s="350"/>
      <c r="E2092" s="350"/>
      <c r="F2092" s="350"/>
      <c r="G2092" s="350"/>
      <c r="H2092" s="350"/>
      <c r="I2092" s="351"/>
      <c r="J2092" s="350"/>
      <c r="K2092" s="350"/>
      <c r="L2092" s="350"/>
      <c r="N2092" s="351"/>
    </row>
    <row r="2093" spans="1:14">
      <c r="A2093" s="350"/>
      <c r="B2093" s="350"/>
      <c r="C2093" s="350"/>
      <c r="D2093" s="350"/>
      <c r="E2093" s="350"/>
      <c r="F2093" s="350"/>
      <c r="G2093" s="350"/>
      <c r="H2093" s="350"/>
      <c r="I2093" s="351"/>
      <c r="J2093" s="350"/>
      <c r="K2093" s="350"/>
      <c r="L2093" s="350"/>
      <c r="N2093" s="351"/>
    </row>
    <row r="2094" spans="1:14">
      <c r="A2094" s="350"/>
      <c r="B2094" s="350"/>
      <c r="C2094" s="350"/>
      <c r="D2094" s="350"/>
      <c r="E2094" s="350"/>
      <c r="F2094" s="350"/>
      <c r="G2094" s="350"/>
      <c r="H2094" s="350"/>
      <c r="I2094" s="351"/>
      <c r="J2094" s="350"/>
      <c r="K2094" s="350"/>
      <c r="L2094" s="350"/>
      <c r="N2094" s="351"/>
    </row>
    <row r="2095" spans="1:14">
      <c r="A2095" s="350"/>
      <c r="B2095" s="350"/>
      <c r="C2095" s="350"/>
      <c r="D2095" s="350"/>
      <c r="E2095" s="350"/>
      <c r="F2095" s="350"/>
      <c r="G2095" s="350"/>
      <c r="H2095" s="350"/>
      <c r="I2095" s="351"/>
      <c r="J2095" s="350"/>
      <c r="K2095" s="350"/>
      <c r="L2095" s="350"/>
      <c r="N2095" s="351"/>
    </row>
    <row r="2096" spans="1:14">
      <c r="A2096" s="350"/>
      <c r="B2096" s="350"/>
      <c r="C2096" s="350"/>
      <c r="D2096" s="350"/>
      <c r="E2096" s="350"/>
      <c r="F2096" s="350"/>
      <c r="G2096" s="350"/>
      <c r="H2096" s="350"/>
      <c r="I2096" s="351"/>
      <c r="J2096" s="350"/>
      <c r="K2096" s="350"/>
      <c r="L2096" s="350"/>
      <c r="N2096" s="351"/>
    </row>
    <row r="2097" spans="1:14">
      <c r="A2097" s="350"/>
      <c r="B2097" s="350"/>
      <c r="C2097" s="350"/>
      <c r="D2097" s="350"/>
      <c r="E2097" s="350"/>
      <c r="F2097" s="350"/>
      <c r="G2097" s="350"/>
      <c r="H2097" s="350"/>
      <c r="I2097" s="351"/>
      <c r="J2097" s="350"/>
      <c r="K2097" s="350"/>
      <c r="L2097" s="350"/>
      <c r="N2097" s="351"/>
    </row>
    <row r="2098" spans="1:14">
      <c r="A2098" s="350"/>
      <c r="B2098" s="350"/>
      <c r="C2098" s="350"/>
      <c r="D2098" s="350"/>
      <c r="E2098" s="350"/>
      <c r="F2098" s="350"/>
      <c r="G2098" s="350"/>
      <c r="H2098" s="350"/>
      <c r="I2098" s="351"/>
      <c r="J2098" s="350"/>
      <c r="K2098" s="350"/>
      <c r="L2098" s="350"/>
      <c r="N2098" s="351"/>
    </row>
    <row r="2099" spans="1:14">
      <c r="A2099" s="350"/>
      <c r="B2099" s="350"/>
      <c r="C2099" s="350"/>
      <c r="D2099" s="350"/>
      <c r="E2099" s="350"/>
      <c r="F2099" s="350"/>
      <c r="G2099" s="350"/>
      <c r="H2099" s="350"/>
      <c r="I2099" s="351"/>
      <c r="J2099" s="350"/>
      <c r="K2099" s="350"/>
      <c r="L2099" s="350"/>
      <c r="N2099" s="351"/>
    </row>
    <row r="2100" spans="1:14">
      <c r="A2100" s="350"/>
      <c r="B2100" s="350"/>
      <c r="C2100" s="350"/>
      <c r="D2100" s="350"/>
      <c r="E2100" s="350"/>
      <c r="F2100" s="350"/>
      <c r="G2100" s="350"/>
      <c r="H2100" s="350"/>
      <c r="I2100" s="351"/>
      <c r="J2100" s="350"/>
      <c r="K2100" s="350"/>
      <c r="L2100" s="350"/>
      <c r="N2100" s="351"/>
    </row>
    <row r="2101" spans="1:14">
      <c r="A2101" s="350"/>
      <c r="B2101" s="350"/>
      <c r="C2101" s="350"/>
      <c r="D2101" s="350"/>
      <c r="E2101" s="350"/>
      <c r="F2101" s="350"/>
      <c r="G2101" s="350"/>
      <c r="H2101" s="350"/>
      <c r="I2101" s="351"/>
      <c r="J2101" s="350"/>
      <c r="K2101" s="350"/>
      <c r="L2101" s="350"/>
      <c r="N2101" s="351"/>
    </row>
    <row r="2102" spans="1:14">
      <c r="A2102" s="350"/>
      <c r="B2102" s="350"/>
      <c r="C2102" s="350"/>
      <c r="D2102" s="350"/>
      <c r="E2102" s="350"/>
      <c r="F2102" s="350"/>
      <c r="G2102" s="350"/>
      <c r="H2102" s="350"/>
      <c r="I2102" s="351"/>
      <c r="J2102" s="350"/>
      <c r="K2102" s="350"/>
      <c r="L2102" s="350"/>
      <c r="N2102" s="351"/>
    </row>
    <row r="2103" spans="1:14">
      <c r="A2103" s="350"/>
      <c r="B2103" s="350"/>
      <c r="C2103" s="350"/>
      <c r="D2103" s="350"/>
      <c r="E2103" s="350"/>
      <c r="F2103" s="350"/>
      <c r="G2103" s="350"/>
      <c r="H2103" s="350"/>
      <c r="I2103" s="351"/>
      <c r="J2103" s="350"/>
      <c r="K2103" s="350"/>
      <c r="L2103" s="350"/>
      <c r="N2103" s="351"/>
    </row>
    <row r="2104" spans="1:14">
      <c r="A2104" s="350"/>
      <c r="B2104" s="350"/>
      <c r="C2104" s="350"/>
      <c r="D2104" s="350"/>
      <c r="E2104" s="350"/>
      <c r="F2104" s="350"/>
      <c r="G2104" s="350"/>
      <c r="H2104" s="350"/>
      <c r="I2104" s="351"/>
      <c r="J2104" s="350"/>
      <c r="K2104" s="350"/>
      <c r="L2104" s="350"/>
      <c r="N2104" s="351"/>
    </row>
    <row r="2105" spans="1:14">
      <c r="A2105" s="350"/>
      <c r="B2105" s="350"/>
      <c r="C2105" s="350"/>
      <c r="D2105" s="350"/>
      <c r="E2105" s="350"/>
      <c r="F2105" s="350"/>
      <c r="G2105" s="350"/>
      <c r="H2105" s="350"/>
      <c r="I2105" s="351"/>
      <c r="J2105" s="350"/>
      <c r="K2105" s="350"/>
      <c r="L2105" s="350"/>
      <c r="N2105" s="351"/>
    </row>
    <row r="2106" spans="1:14">
      <c r="A2106" s="350"/>
      <c r="B2106" s="350"/>
      <c r="C2106" s="350"/>
      <c r="D2106" s="350"/>
      <c r="E2106" s="350"/>
      <c r="F2106" s="350"/>
      <c r="G2106" s="350"/>
      <c r="H2106" s="350"/>
      <c r="I2106" s="351"/>
      <c r="J2106" s="350"/>
      <c r="K2106" s="350"/>
      <c r="L2106" s="350"/>
      <c r="N2106" s="351"/>
    </row>
    <row r="2107" spans="1:14">
      <c r="A2107" s="350"/>
      <c r="B2107" s="350"/>
      <c r="C2107" s="350"/>
      <c r="D2107" s="350"/>
      <c r="E2107" s="350"/>
      <c r="F2107" s="350"/>
      <c r="G2107" s="350"/>
      <c r="H2107" s="350"/>
      <c r="I2107" s="351"/>
      <c r="J2107" s="350"/>
      <c r="K2107" s="350"/>
      <c r="L2107" s="350"/>
      <c r="N2107" s="351"/>
    </row>
    <row r="2108" spans="1:14">
      <c r="A2108" s="350"/>
      <c r="B2108" s="350"/>
      <c r="C2108" s="350"/>
      <c r="D2108" s="350"/>
      <c r="E2108" s="350"/>
      <c r="F2108" s="350"/>
      <c r="G2108" s="350"/>
      <c r="H2108" s="350"/>
      <c r="I2108" s="351"/>
      <c r="J2108" s="350"/>
      <c r="K2108" s="350"/>
      <c r="L2108" s="350"/>
      <c r="N2108" s="351"/>
    </row>
    <row r="2109" spans="1:14">
      <c r="A2109" s="350"/>
      <c r="B2109" s="350"/>
      <c r="C2109" s="350"/>
      <c r="D2109" s="350"/>
      <c r="E2109" s="350"/>
      <c r="F2109" s="350"/>
      <c r="G2109" s="350"/>
      <c r="H2109" s="350"/>
      <c r="I2109" s="351"/>
      <c r="J2109" s="350"/>
      <c r="K2109" s="350"/>
      <c r="L2109" s="350"/>
      <c r="N2109" s="351"/>
    </row>
    <row r="2110" spans="1:14">
      <c r="A2110" s="350"/>
      <c r="B2110" s="350"/>
      <c r="C2110" s="350"/>
      <c r="D2110" s="350"/>
      <c r="E2110" s="350"/>
      <c r="F2110" s="350"/>
      <c r="G2110" s="350"/>
      <c r="H2110" s="350"/>
      <c r="I2110" s="351"/>
      <c r="J2110" s="350"/>
      <c r="K2110" s="350"/>
      <c r="L2110" s="350"/>
      <c r="N2110" s="351"/>
    </row>
    <row r="2111" spans="1:14">
      <c r="A2111" s="350"/>
      <c r="B2111" s="350"/>
      <c r="C2111" s="350"/>
      <c r="D2111" s="350"/>
      <c r="E2111" s="350"/>
      <c r="F2111" s="350"/>
      <c r="G2111" s="350"/>
      <c r="H2111" s="350"/>
      <c r="I2111" s="351"/>
      <c r="J2111" s="350"/>
      <c r="K2111" s="350"/>
      <c r="L2111" s="350"/>
      <c r="N2111" s="351"/>
    </row>
    <row r="2112" spans="1:14">
      <c r="A2112" s="350"/>
      <c r="B2112" s="350"/>
      <c r="C2112" s="350"/>
      <c r="D2112" s="350"/>
      <c r="E2112" s="350"/>
      <c r="F2112" s="350"/>
      <c r="G2112" s="350"/>
      <c r="H2112" s="350"/>
      <c r="I2112" s="351"/>
      <c r="J2112" s="350"/>
      <c r="K2112" s="350"/>
      <c r="L2112" s="350"/>
      <c r="N2112" s="351"/>
    </row>
    <row r="2113" spans="1:14">
      <c r="A2113" s="350"/>
      <c r="B2113" s="350"/>
      <c r="C2113" s="350"/>
      <c r="D2113" s="350"/>
      <c r="E2113" s="350"/>
      <c r="F2113" s="350"/>
      <c r="G2113" s="350"/>
      <c r="H2113" s="350"/>
      <c r="I2113" s="351"/>
      <c r="J2113" s="350"/>
      <c r="K2113" s="350"/>
      <c r="L2113" s="350"/>
      <c r="N2113" s="351"/>
    </row>
    <row r="2114" spans="1:14">
      <c r="A2114" s="350"/>
      <c r="B2114" s="350"/>
      <c r="C2114" s="350"/>
      <c r="D2114" s="350"/>
      <c r="E2114" s="350"/>
      <c r="F2114" s="350"/>
      <c r="G2114" s="350"/>
      <c r="H2114" s="350"/>
      <c r="I2114" s="351"/>
      <c r="J2114" s="350"/>
      <c r="K2114" s="350"/>
      <c r="L2114" s="350"/>
      <c r="N2114" s="351"/>
    </row>
    <row r="2115" spans="1:14">
      <c r="A2115" s="350"/>
      <c r="B2115" s="350"/>
      <c r="C2115" s="350"/>
      <c r="D2115" s="350"/>
      <c r="E2115" s="350"/>
      <c r="F2115" s="350"/>
      <c r="G2115" s="350"/>
      <c r="H2115" s="350"/>
      <c r="I2115" s="351"/>
      <c r="J2115" s="350"/>
      <c r="K2115" s="350"/>
      <c r="L2115" s="350"/>
      <c r="N2115" s="351"/>
    </row>
    <row r="2116" spans="1:14">
      <c r="A2116" s="350"/>
      <c r="B2116" s="350"/>
      <c r="C2116" s="350"/>
      <c r="D2116" s="350"/>
      <c r="E2116" s="350"/>
      <c r="F2116" s="350"/>
      <c r="G2116" s="350"/>
      <c r="H2116" s="350"/>
      <c r="I2116" s="351"/>
      <c r="J2116" s="350"/>
      <c r="K2116" s="350"/>
      <c r="L2116" s="350"/>
      <c r="N2116" s="351"/>
    </row>
    <row r="2117" spans="1:14">
      <c r="A2117" s="350"/>
      <c r="B2117" s="350"/>
      <c r="C2117" s="350"/>
      <c r="D2117" s="350"/>
      <c r="E2117" s="350"/>
      <c r="F2117" s="350"/>
      <c r="G2117" s="350"/>
      <c r="H2117" s="350"/>
      <c r="I2117" s="351"/>
      <c r="J2117" s="350"/>
      <c r="K2117" s="350"/>
      <c r="L2117" s="350"/>
      <c r="N2117" s="351"/>
    </row>
    <row r="2118" spans="1:14">
      <c r="A2118" s="350"/>
      <c r="B2118" s="350"/>
      <c r="C2118" s="350"/>
      <c r="D2118" s="350"/>
      <c r="E2118" s="350"/>
      <c r="F2118" s="350"/>
      <c r="G2118" s="350"/>
      <c r="H2118" s="350"/>
      <c r="I2118" s="351"/>
      <c r="J2118" s="350"/>
      <c r="K2118" s="350"/>
      <c r="L2118" s="350"/>
      <c r="N2118" s="351"/>
    </row>
    <row r="2119" spans="1:14">
      <c r="A2119" s="350"/>
      <c r="B2119" s="350"/>
      <c r="C2119" s="350"/>
      <c r="D2119" s="350"/>
      <c r="E2119" s="350"/>
      <c r="F2119" s="350"/>
      <c r="G2119" s="350"/>
      <c r="H2119" s="350"/>
      <c r="I2119" s="351"/>
      <c r="J2119" s="350"/>
      <c r="K2119" s="350"/>
      <c r="L2119" s="350"/>
      <c r="N2119" s="351"/>
    </row>
    <row r="2120" spans="1:14">
      <c r="A2120" s="350"/>
      <c r="B2120" s="350"/>
      <c r="C2120" s="350"/>
      <c r="D2120" s="350"/>
      <c r="E2120" s="350"/>
      <c r="F2120" s="350"/>
      <c r="G2120" s="350"/>
      <c r="H2120" s="350"/>
      <c r="I2120" s="351"/>
      <c r="J2120" s="350"/>
      <c r="K2120" s="350"/>
      <c r="L2120" s="350"/>
      <c r="N2120" s="351"/>
    </row>
    <row r="2121" spans="1:14">
      <c r="A2121" s="350"/>
      <c r="B2121" s="350"/>
      <c r="C2121" s="350"/>
      <c r="D2121" s="350"/>
      <c r="E2121" s="350"/>
      <c r="F2121" s="350"/>
      <c r="G2121" s="350"/>
      <c r="H2121" s="350"/>
      <c r="I2121" s="351"/>
      <c r="J2121" s="350"/>
      <c r="K2121" s="350"/>
      <c r="L2121" s="350"/>
      <c r="N2121" s="351"/>
    </row>
    <row r="2122" spans="1:14">
      <c r="A2122" s="350"/>
      <c r="B2122" s="350"/>
      <c r="C2122" s="350"/>
      <c r="D2122" s="350"/>
      <c r="E2122" s="350"/>
      <c r="F2122" s="350"/>
      <c r="G2122" s="350"/>
      <c r="H2122" s="350"/>
      <c r="I2122" s="351"/>
      <c r="J2122" s="350"/>
      <c r="K2122" s="350"/>
      <c r="L2122" s="350"/>
      <c r="N2122" s="351"/>
    </row>
    <row r="2123" spans="1:14">
      <c r="A2123" s="350"/>
      <c r="B2123" s="350"/>
      <c r="C2123" s="350"/>
      <c r="D2123" s="350"/>
      <c r="E2123" s="350"/>
      <c r="F2123" s="350"/>
      <c r="G2123" s="350"/>
      <c r="H2123" s="350"/>
      <c r="I2123" s="351"/>
      <c r="J2123" s="350"/>
      <c r="K2123" s="350"/>
      <c r="L2123" s="350"/>
      <c r="N2123" s="351"/>
    </row>
    <row r="2124" spans="1:14">
      <c r="A2124" s="350"/>
      <c r="B2124" s="350"/>
      <c r="C2124" s="350"/>
      <c r="D2124" s="350"/>
      <c r="E2124" s="350"/>
      <c r="F2124" s="350"/>
      <c r="G2124" s="350"/>
      <c r="H2124" s="350"/>
      <c r="I2124" s="351"/>
      <c r="J2124" s="350"/>
      <c r="K2124" s="350"/>
      <c r="L2124" s="350"/>
      <c r="N2124" s="351"/>
    </row>
    <row r="2125" spans="1:14">
      <c r="A2125" s="350"/>
      <c r="B2125" s="350"/>
      <c r="C2125" s="350"/>
      <c r="D2125" s="350"/>
      <c r="E2125" s="350"/>
      <c r="F2125" s="350"/>
      <c r="G2125" s="350"/>
      <c r="H2125" s="350"/>
      <c r="I2125" s="351"/>
      <c r="J2125" s="350"/>
      <c r="K2125" s="350"/>
      <c r="L2125" s="350"/>
      <c r="N2125" s="351"/>
    </row>
    <row r="2126" spans="1:14">
      <c r="A2126" s="350"/>
      <c r="B2126" s="350"/>
      <c r="C2126" s="350"/>
      <c r="D2126" s="350"/>
      <c r="E2126" s="350"/>
      <c r="F2126" s="350"/>
      <c r="G2126" s="350"/>
      <c r="H2126" s="350"/>
      <c r="I2126" s="351"/>
      <c r="J2126" s="350"/>
      <c r="K2126" s="350"/>
      <c r="L2126" s="350"/>
      <c r="N2126" s="351"/>
    </row>
    <row r="2127" spans="1:14">
      <c r="A2127" s="350"/>
      <c r="B2127" s="350"/>
      <c r="C2127" s="350"/>
      <c r="D2127" s="350"/>
      <c r="E2127" s="350"/>
      <c r="F2127" s="350"/>
      <c r="G2127" s="350"/>
      <c r="H2127" s="350"/>
      <c r="I2127" s="351"/>
      <c r="J2127" s="350"/>
      <c r="K2127" s="350"/>
      <c r="L2127" s="350"/>
      <c r="N2127" s="351"/>
    </row>
    <row r="2128" spans="1:14">
      <c r="A2128" s="350"/>
      <c r="B2128" s="350"/>
      <c r="C2128" s="350"/>
      <c r="D2128" s="350"/>
      <c r="E2128" s="350"/>
      <c r="F2128" s="350"/>
      <c r="G2128" s="350"/>
      <c r="H2128" s="350"/>
      <c r="I2128" s="351"/>
      <c r="J2128" s="350"/>
      <c r="K2128" s="350"/>
      <c r="L2128" s="350"/>
      <c r="N2128" s="351"/>
    </row>
    <row r="2129" spans="1:14">
      <c r="A2129" s="350"/>
      <c r="B2129" s="350"/>
      <c r="C2129" s="350"/>
      <c r="D2129" s="350"/>
      <c r="E2129" s="350"/>
      <c r="F2129" s="350"/>
      <c r="G2129" s="350"/>
      <c r="H2129" s="350"/>
      <c r="I2129" s="351"/>
      <c r="J2129" s="350"/>
      <c r="K2129" s="350"/>
      <c r="L2129" s="350"/>
      <c r="N2129" s="351"/>
    </row>
    <row r="2130" spans="1:14">
      <c r="A2130" s="350"/>
      <c r="B2130" s="350"/>
      <c r="C2130" s="350"/>
      <c r="D2130" s="350"/>
      <c r="E2130" s="350"/>
      <c r="F2130" s="350"/>
      <c r="G2130" s="350"/>
      <c r="H2130" s="350"/>
      <c r="I2130" s="351"/>
      <c r="J2130" s="350"/>
      <c r="K2130" s="350"/>
      <c r="L2130" s="350"/>
      <c r="N2130" s="351"/>
    </row>
    <row r="2131" spans="1:14">
      <c r="A2131" s="350"/>
      <c r="B2131" s="350"/>
      <c r="C2131" s="350"/>
      <c r="D2131" s="350"/>
      <c r="E2131" s="350"/>
      <c r="F2131" s="350"/>
      <c r="G2131" s="350"/>
      <c r="H2131" s="350"/>
      <c r="I2131" s="351"/>
      <c r="J2131" s="350"/>
      <c r="K2131" s="350"/>
      <c r="L2131" s="350"/>
      <c r="N2131" s="351"/>
    </row>
    <row r="2132" spans="1:14">
      <c r="A2132" s="350"/>
      <c r="B2132" s="350"/>
      <c r="C2132" s="350"/>
      <c r="D2132" s="350"/>
      <c r="E2132" s="350"/>
      <c r="F2132" s="350"/>
      <c r="G2132" s="350"/>
      <c r="H2132" s="350"/>
      <c r="I2132" s="351"/>
      <c r="J2132" s="350"/>
      <c r="K2132" s="350"/>
      <c r="L2132" s="350"/>
      <c r="N2132" s="351"/>
    </row>
    <row r="2133" spans="1:14">
      <c r="A2133" s="350"/>
      <c r="B2133" s="350"/>
      <c r="C2133" s="350"/>
      <c r="D2133" s="350"/>
      <c r="E2133" s="350"/>
      <c r="F2133" s="350"/>
      <c r="G2133" s="350"/>
      <c r="H2133" s="350"/>
      <c r="I2133" s="351"/>
      <c r="J2133" s="350"/>
      <c r="K2133" s="350"/>
      <c r="L2133" s="350"/>
      <c r="N2133" s="351"/>
    </row>
    <row r="2134" spans="1:14">
      <c r="A2134" s="350"/>
      <c r="B2134" s="350"/>
      <c r="C2134" s="350"/>
      <c r="D2134" s="350"/>
      <c r="E2134" s="350"/>
      <c r="F2134" s="350"/>
      <c r="G2134" s="350"/>
      <c r="H2134" s="350"/>
      <c r="I2134" s="351"/>
      <c r="J2134" s="350"/>
      <c r="K2134" s="350"/>
      <c r="L2134" s="350"/>
      <c r="N2134" s="351"/>
    </row>
    <row r="2135" spans="1:14">
      <c r="A2135" s="350"/>
      <c r="B2135" s="350"/>
      <c r="C2135" s="350"/>
      <c r="D2135" s="350"/>
      <c r="E2135" s="350"/>
      <c r="F2135" s="350"/>
      <c r="G2135" s="350"/>
      <c r="H2135" s="350"/>
      <c r="I2135" s="351"/>
      <c r="J2135" s="350"/>
      <c r="K2135" s="350"/>
      <c r="L2135" s="350"/>
      <c r="N2135" s="351"/>
    </row>
    <row r="2136" spans="1:14">
      <c r="A2136" s="350"/>
      <c r="B2136" s="350"/>
      <c r="C2136" s="350"/>
      <c r="D2136" s="350"/>
      <c r="E2136" s="350"/>
      <c r="F2136" s="350"/>
      <c r="G2136" s="350"/>
      <c r="H2136" s="350"/>
      <c r="I2136" s="351"/>
      <c r="J2136" s="350"/>
      <c r="K2136" s="350"/>
      <c r="L2136" s="350"/>
      <c r="N2136" s="351"/>
    </row>
    <row r="2137" spans="1:14">
      <c r="A2137" s="350"/>
      <c r="B2137" s="350"/>
      <c r="C2137" s="350"/>
      <c r="D2137" s="350"/>
      <c r="E2137" s="350"/>
      <c r="F2137" s="350"/>
      <c r="G2137" s="350"/>
      <c r="H2137" s="350"/>
      <c r="I2137" s="351"/>
      <c r="J2137" s="350"/>
      <c r="K2137" s="350"/>
      <c r="L2137" s="350"/>
      <c r="N2137" s="351"/>
    </row>
    <row r="2138" spans="1:14">
      <c r="A2138" s="350"/>
      <c r="B2138" s="350"/>
      <c r="C2138" s="350"/>
      <c r="D2138" s="350"/>
      <c r="E2138" s="350"/>
      <c r="F2138" s="350"/>
      <c r="G2138" s="350"/>
      <c r="H2138" s="350"/>
      <c r="I2138" s="351"/>
      <c r="J2138" s="350"/>
      <c r="K2138" s="350"/>
      <c r="L2138" s="350"/>
      <c r="N2138" s="351"/>
    </row>
    <row r="2139" spans="1:14">
      <c r="A2139" s="350"/>
      <c r="B2139" s="350"/>
      <c r="C2139" s="350"/>
      <c r="D2139" s="350"/>
      <c r="E2139" s="350"/>
      <c r="F2139" s="350"/>
      <c r="G2139" s="350"/>
      <c r="H2139" s="350"/>
      <c r="I2139" s="351"/>
      <c r="J2139" s="350"/>
      <c r="K2139" s="350"/>
      <c r="L2139" s="350"/>
      <c r="N2139" s="351"/>
    </row>
    <row r="2140" spans="1:14">
      <c r="A2140" s="350"/>
      <c r="B2140" s="350"/>
      <c r="C2140" s="350"/>
      <c r="D2140" s="350"/>
      <c r="E2140" s="350"/>
      <c r="F2140" s="350"/>
      <c r="G2140" s="350"/>
      <c r="H2140" s="350"/>
      <c r="I2140" s="351"/>
      <c r="J2140" s="350"/>
      <c r="K2140" s="350"/>
      <c r="L2140" s="350"/>
      <c r="N2140" s="351"/>
    </row>
    <row r="2141" spans="1:14">
      <c r="A2141" s="350"/>
      <c r="B2141" s="350"/>
      <c r="C2141" s="350"/>
      <c r="D2141" s="350"/>
      <c r="E2141" s="350"/>
      <c r="F2141" s="350"/>
      <c r="G2141" s="350"/>
      <c r="H2141" s="350"/>
      <c r="I2141" s="351"/>
      <c r="J2141" s="350"/>
      <c r="K2141" s="350"/>
      <c r="L2141" s="350"/>
      <c r="N2141" s="351"/>
    </row>
    <row r="2142" spans="1:14">
      <c r="A2142" s="350"/>
      <c r="B2142" s="350"/>
      <c r="C2142" s="350"/>
      <c r="D2142" s="350"/>
      <c r="E2142" s="350"/>
      <c r="F2142" s="350"/>
      <c r="G2142" s="350"/>
      <c r="H2142" s="350"/>
      <c r="I2142" s="351"/>
      <c r="J2142" s="350"/>
      <c r="K2142" s="350"/>
      <c r="L2142" s="350"/>
      <c r="N2142" s="351"/>
    </row>
    <row r="2143" spans="1:14">
      <c r="A2143" s="350"/>
      <c r="B2143" s="350"/>
      <c r="C2143" s="350"/>
      <c r="D2143" s="350"/>
      <c r="E2143" s="350"/>
      <c r="F2143" s="350"/>
      <c r="G2143" s="350"/>
      <c r="H2143" s="350"/>
      <c r="I2143" s="351"/>
      <c r="J2143" s="350"/>
      <c r="K2143" s="350"/>
      <c r="L2143" s="350"/>
      <c r="N2143" s="351"/>
    </row>
    <row r="2144" spans="1:14">
      <c r="A2144" s="350"/>
      <c r="B2144" s="350"/>
      <c r="C2144" s="350"/>
      <c r="D2144" s="350"/>
      <c r="E2144" s="350"/>
      <c r="F2144" s="350"/>
      <c r="G2144" s="350"/>
      <c r="H2144" s="350"/>
      <c r="I2144" s="351"/>
      <c r="J2144" s="350"/>
      <c r="K2144" s="350"/>
      <c r="L2144" s="350"/>
      <c r="N2144" s="351"/>
    </row>
    <row r="2145" spans="1:14">
      <c r="A2145" s="350"/>
      <c r="B2145" s="350"/>
      <c r="C2145" s="350"/>
      <c r="D2145" s="350"/>
      <c r="E2145" s="350"/>
      <c r="F2145" s="350"/>
      <c r="G2145" s="350"/>
      <c r="H2145" s="350"/>
      <c r="I2145" s="351"/>
      <c r="J2145" s="350"/>
      <c r="K2145" s="350"/>
      <c r="L2145" s="350"/>
      <c r="N2145" s="351"/>
    </row>
    <row r="2146" spans="1:14">
      <c r="A2146" s="350"/>
      <c r="B2146" s="350"/>
      <c r="C2146" s="350"/>
      <c r="D2146" s="350"/>
      <c r="E2146" s="350"/>
      <c r="F2146" s="350"/>
      <c r="G2146" s="350"/>
      <c r="H2146" s="350"/>
      <c r="I2146" s="351"/>
      <c r="J2146" s="350"/>
      <c r="K2146" s="350"/>
      <c r="L2146" s="350"/>
      <c r="N2146" s="351"/>
    </row>
    <row r="2147" spans="1:14">
      <c r="A2147" s="350"/>
      <c r="B2147" s="350"/>
      <c r="C2147" s="350"/>
      <c r="D2147" s="350"/>
      <c r="E2147" s="350"/>
      <c r="F2147" s="350"/>
      <c r="G2147" s="350"/>
      <c r="H2147" s="350"/>
      <c r="I2147" s="351"/>
      <c r="J2147" s="350"/>
      <c r="K2147" s="350"/>
      <c r="L2147" s="350"/>
      <c r="N2147" s="351"/>
    </row>
    <row r="2148" spans="1:14">
      <c r="A2148" s="350"/>
      <c r="B2148" s="350"/>
      <c r="C2148" s="350"/>
      <c r="D2148" s="350"/>
      <c r="E2148" s="350"/>
      <c r="F2148" s="350"/>
      <c r="G2148" s="350"/>
      <c r="H2148" s="350"/>
      <c r="I2148" s="351"/>
      <c r="J2148" s="350"/>
      <c r="K2148" s="350"/>
      <c r="L2148" s="350"/>
      <c r="N2148" s="351"/>
    </row>
    <row r="2149" spans="1:14">
      <c r="A2149" s="350"/>
      <c r="B2149" s="350"/>
      <c r="C2149" s="350"/>
      <c r="D2149" s="350"/>
      <c r="E2149" s="350"/>
      <c r="F2149" s="350"/>
      <c r="G2149" s="350"/>
      <c r="H2149" s="350"/>
      <c r="I2149" s="351"/>
      <c r="J2149" s="350"/>
      <c r="K2149" s="350"/>
      <c r="L2149" s="350"/>
      <c r="N2149" s="351"/>
    </row>
    <row r="2150" spans="1:14">
      <c r="A2150" s="350"/>
      <c r="B2150" s="350"/>
      <c r="C2150" s="350"/>
      <c r="D2150" s="350"/>
      <c r="E2150" s="350"/>
      <c r="F2150" s="350"/>
      <c r="G2150" s="350"/>
      <c r="H2150" s="350"/>
      <c r="I2150" s="351"/>
      <c r="J2150" s="350"/>
      <c r="K2150" s="350"/>
      <c r="L2150" s="350"/>
      <c r="N2150" s="351"/>
    </row>
    <row r="2151" spans="1:14">
      <c r="A2151" s="350"/>
      <c r="B2151" s="350"/>
      <c r="C2151" s="350"/>
      <c r="D2151" s="350"/>
      <c r="E2151" s="350"/>
      <c r="F2151" s="350"/>
      <c r="G2151" s="350"/>
      <c r="H2151" s="350"/>
      <c r="I2151" s="351"/>
      <c r="J2151" s="350"/>
      <c r="K2151" s="350"/>
      <c r="L2151" s="350"/>
      <c r="N2151" s="351"/>
    </row>
    <row r="2152" spans="1:14">
      <c r="A2152" s="350"/>
      <c r="B2152" s="350"/>
      <c r="C2152" s="350"/>
      <c r="D2152" s="350"/>
      <c r="E2152" s="350"/>
      <c r="F2152" s="350"/>
      <c r="G2152" s="350"/>
      <c r="H2152" s="350"/>
      <c r="I2152" s="351"/>
      <c r="J2152" s="350"/>
      <c r="K2152" s="350"/>
      <c r="L2152" s="350"/>
      <c r="N2152" s="351"/>
    </row>
    <row r="2153" spans="1:14">
      <c r="A2153" s="350"/>
      <c r="B2153" s="350"/>
      <c r="C2153" s="350"/>
      <c r="D2153" s="350"/>
      <c r="E2153" s="350"/>
      <c r="F2153" s="350"/>
      <c r="G2153" s="350"/>
      <c r="H2153" s="350"/>
      <c r="I2153" s="351"/>
      <c r="J2153" s="350"/>
      <c r="K2153" s="350"/>
      <c r="L2153" s="350"/>
      <c r="N2153" s="351"/>
    </row>
    <row r="2154" spans="1:14">
      <c r="A2154" s="350"/>
      <c r="B2154" s="350"/>
      <c r="C2154" s="350"/>
      <c r="D2154" s="350"/>
      <c r="E2154" s="350"/>
      <c r="F2154" s="350"/>
      <c r="G2154" s="350"/>
      <c r="H2154" s="350"/>
      <c r="I2154" s="351"/>
      <c r="J2154" s="350"/>
      <c r="K2154" s="350"/>
      <c r="L2154" s="350"/>
      <c r="N2154" s="351"/>
    </row>
    <row r="2155" spans="1:14">
      <c r="A2155" s="350"/>
      <c r="B2155" s="350"/>
      <c r="C2155" s="350"/>
      <c r="D2155" s="350"/>
      <c r="E2155" s="350"/>
      <c r="F2155" s="350"/>
      <c r="G2155" s="350"/>
      <c r="H2155" s="350"/>
      <c r="I2155" s="351"/>
      <c r="J2155" s="350"/>
      <c r="K2155" s="350"/>
      <c r="L2155" s="350"/>
      <c r="N2155" s="351"/>
    </row>
    <row r="2156" spans="1:14">
      <c r="A2156" s="350"/>
      <c r="B2156" s="350"/>
      <c r="C2156" s="350"/>
      <c r="D2156" s="350"/>
      <c r="E2156" s="350"/>
      <c r="F2156" s="350"/>
      <c r="G2156" s="350"/>
      <c r="H2156" s="350"/>
      <c r="I2156" s="351"/>
      <c r="J2156" s="350"/>
      <c r="K2156" s="350"/>
      <c r="L2156" s="350"/>
      <c r="N2156" s="351"/>
    </row>
    <row r="2157" spans="1:14">
      <c r="A2157" s="350"/>
      <c r="B2157" s="350"/>
      <c r="C2157" s="350"/>
      <c r="D2157" s="350"/>
      <c r="E2157" s="350"/>
      <c r="F2157" s="350"/>
      <c r="G2157" s="350"/>
      <c r="H2157" s="350"/>
      <c r="I2157" s="351"/>
      <c r="J2157" s="350"/>
      <c r="K2157" s="350"/>
      <c r="L2157" s="350"/>
      <c r="N2157" s="351"/>
    </row>
    <row r="2158" spans="1:14">
      <c r="A2158" s="350"/>
      <c r="B2158" s="350"/>
      <c r="C2158" s="350"/>
      <c r="D2158" s="350"/>
      <c r="E2158" s="350"/>
      <c r="F2158" s="350"/>
      <c r="G2158" s="350"/>
      <c r="H2158" s="350"/>
      <c r="I2158" s="351"/>
      <c r="J2158" s="350"/>
      <c r="K2158" s="350"/>
      <c r="L2158" s="350"/>
      <c r="N2158" s="351"/>
    </row>
    <row r="2159" spans="1:14">
      <c r="A2159" s="350"/>
      <c r="B2159" s="350"/>
      <c r="C2159" s="350"/>
      <c r="D2159" s="350"/>
      <c r="E2159" s="350"/>
      <c r="F2159" s="350"/>
      <c r="G2159" s="350"/>
      <c r="H2159" s="350"/>
      <c r="I2159" s="351"/>
      <c r="J2159" s="350"/>
      <c r="K2159" s="350"/>
      <c r="L2159" s="350"/>
      <c r="N2159" s="351"/>
    </row>
    <row r="2160" spans="1:14">
      <c r="A2160" s="350"/>
      <c r="B2160" s="350"/>
      <c r="C2160" s="350"/>
      <c r="D2160" s="350"/>
      <c r="E2160" s="350"/>
      <c r="F2160" s="350"/>
      <c r="G2160" s="350"/>
      <c r="H2160" s="350"/>
      <c r="I2160" s="351"/>
      <c r="J2160" s="350"/>
      <c r="K2160" s="350"/>
      <c r="L2160" s="350"/>
      <c r="N2160" s="351"/>
    </row>
    <row r="2161" spans="1:14">
      <c r="A2161" s="350"/>
      <c r="B2161" s="350"/>
      <c r="C2161" s="350"/>
      <c r="D2161" s="350"/>
      <c r="E2161" s="350"/>
      <c r="F2161" s="350"/>
      <c r="G2161" s="350"/>
      <c r="H2161" s="350"/>
      <c r="I2161" s="351"/>
      <c r="J2161" s="350"/>
      <c r="K2161" s="350"/>
      <c r="L2161" s="350"/>
      <c r="N2161" s="351"/>
    </row>
    <row r="2162" spans="1:14">
      <c r="A2162" s="350"/>
      <c r="B2162" s="350"/>
      <c r="C2162" s="350"/>
      <c r="D2162" s="350"/>
      <c r="E2162" s="350"/>
      <c r="F2162" s="350"/>
      <c r="G2162" s="350"/>
      <c r="H2162" s="350"/>
      <c r="I2162" s="351"/>
      <c r="J2162" s="350"/>
      <c r="K2162" s="350"/>
      <c r="L2162" s="350"/>
      <c r="N2162" s="351"/>
    </row>
    <row r="2163" spans="1:14">
      <c r="A2163" s="350"/>
      <c r="B2163" s="350"/>
      <c r="C2163" s="350"/>
      <c r="D2163" s="350"/>
      <c r="E2163" s="350"/>
      <c r="F2163" s="350"/>
      <c r="G2163" s="350"/>
      <c r="H2163" s="350"/>
      <c r="I2163" s="351"/>
      <c r="J2163" s="350"/>
      <c r="K2163" s="350"/>
      <c r="L2163" s="350"/>
      <c r="N2163" s="351"/>
    </row>
    <row r="2164" spans="1:14">
      <c r="A2164" s="350"/>
      <c r="B2164" s="350"/>
      <c r="C2164" s="350"/>
      <c r="D2164" s="350"/>
      <c r="E2164" s="350"/>
      <c r="F2164" s="350"/>
      <c r="G2164" s="350"/>
      <c r="H2164" s="350"/>
      <c r="I2164" s="351"/>
      <c r="J2164" s="350"/>
      <c r="K2164" s="350"/>
      <c r="L2164" s="350"/>
      <c r="N2164" s="351"/>
    </row>
    <row r="2165" spans="1:14">
      <c r="A2165" s="350"/>
      <c r="B2165" s="350"/>
      <c r="C2165" s="350"/>
      <c r="D2165" s="350"/>
      <c r="E2165" s="350"/>
      <c r="F2165" s="350"/>
      <c r="G2165" s="350"/>
      <c r="H2165" s="350"/>
      <c r="I2165" s="351"/>
      <c r="J2165" s="350"/>
      <c r="K2165" s="350"/>
      <c r="L2165" s="350"/>
      <c r="N2165" s="351"/>
    </row>
    <row r="2166" spans="1:14">
      <c r="A2166" s="350"/>
      <c r="B2166" s="350"/>
      <c r="C2166" s="350"/>
      <c r="D2166" s="350"/>
      <c r="E2166" s="350"/>
      <c r="F2166" s="350"/>
      <c r="G2166" s="350"/>
      <c r="H2166" s="350"/>
      <c r="I2166" s="351"/>
      <c r="J2166" s="350"/>
      <c r="K2166" s="350"/>
      <c r="L2166" s="350"/>
      <c r="N2166" s="351"/>
    </row>
    <row r="2167" spans="1:14">
      <c r="A2167" s="350"/>
      <c r="B2167" s="350"/>
      <c r="C2167" s="350"/>
      <c r="D2167" s="350"/>
      <c r="E2167" s="350"/>
      <c r="F2167" s="350"/>
      <c r="G2167" s="350"/>
      <c r="H2167" s="350"/>
      <c r="I2167" s="351"/>
      <c r="J2167" s="350"/>
      <c r="K2167" s="350"/>
      <c r="L2167" s="350"/>
      <c r="N2167" s="351"/>
    </row>
    <row r="2168" spans="1:14">
      <c r="A2168" s="350"/>
      <c r="B2168" s="350"/>
      <c r="C2168" s="350"/>
      <c r="D2168" s="350"/>
      <c r="E2168" s="350"/>
      <c r="F2168" s="350"/>
      <c r="G2168" s="350"/>
      <c r="H2168" s="350"/>
      <c r="I2168" s="351"/>
      <c r="J2168" s="350"/>
      <c r="K2168" s="350"/>
      <c r="L2168" s="350"/>
      <c r="N2168" s="351"/>
    </row>
    <row r="2169" spans="1:14">
      <c r="A2169" s="350"/>
      <c r="B2169" s="350"/>
      <c r="C2169" s="350"/>
      <c r="D2169" s="350"/>
      <c r="E2169" s="350"/>
      <c r="F2169" s="350"/>
      <c r="G2169" s="350"/>
      <c r="H2169" s="350"/>
      <c r="I2169" s="351"/>
      <c r="J2169" s="350"/>
      <c r="K2169" s="350"/>
      <c r="L2169" s="350"/>
      <c r="N2169" s="351"/>
    </row>
    <row r="2170" spans="1:14">
      <c r="A2170" s="350"/>
      <c r="B2170" s="350"/>
      <c r="C2170" s="350"/>
      <c r="D2170" s="350"/>
      <c r="E2170" s="350"/>
      <c r="F2170" s="350"/>
      <c r="G2170" s="350"/>
      <c r="H2170" s="350"/>
      <c r="I2170" s="351"/>
      <c r="J2170" s="350"/>
      <c r="K2170" s="350"/>
      <c r="L2170" s="350"/>
      <c r="N2170" s="351"/>
    </row>
    <row r="2171" spans="1:14">
      <c r="A2171" s="350"/>
      <c r="B2171" s="350"/>
      <c r="C2171" s="350"/>
      <c r="D2171" s="350"/>
      <c r="E2171" s="350"/>
      <c r="F2171" s="350"/>
      <c r="G2171" s="350"/>
      <c r="H2171" s="350"/>
      <c r="I2171" s="351"/>
      <c r="J2171" s="350"/>
      <c r="K2171" s="350"/>
      <c r="L2171" s="350"/>
      <c r="N2171" s="351"/>
    </row>
    <row r="2172" spans="1:14">
      <c r="A2172" s="350"/>
      <c r="B2172" s="350"/>
      <c r="C2172" s="350"/>
      <c r="D2172" s="350"/>
      <c r="E2172" s="350"/>
      <c r="F2172" s="350"/>
      <c r="G2172" s="350"/>
      <c r="H2172" s="350"/>
      <c r="I2172" s="351"/>
      <c r="J2172" s="350"/>
      <c r="K2172" s="350"/>
      <c r="L2172" s="350"/>
      <c r="N2172" s="351"/>
    </row>
    <row r="2173" spans="1:14">
      <c r="A2173" s="350"/>
      <c r="B2173" s="350"/>
      <c r="C2173" s="350"/>
      <c r="D2173" s="350"/>
      <c r="E2173" s="350"/>
      <c r="F2173" s="350"/>
      <c r="G2173" s="350"/>
      <c r="H2173" s="350"/>
      <c r="I2173" s="351"/>
      <c r="J2173" s="350"/>
      <c r="K2173" s="350"/>
      <c r="L2173" s="350"/>
      <c r="N2173" s="351"/>
    </row>
    <row r="2174" spans="1:14">
      <c r="A2174" s="350"/>
      <c r="B2174" s="350"/>
      <c r="C2174" s="350"/>
      <c r="D2174" s="350"/>
      <c r="E2174" s="350"/>
      <c r="F2174" s="350"/>
      <c r="G2174" s="350"/>
      <c r="H2174" s="350"/>
      <c r="I2174" s="351"/>
      <c r="J2174" s="350"/>
      <c r="K2174" s="350"/>
      <c r="L2174" s="350"/>
      <c r="N2174" s="351"/>
    </row>
    <row r="2175" spans="1:14">
      <c r="A2175" s="350"/>
      <c r="B2175" s="350"/>
      <c r="C2175" s="350"/>
      <c r="D2175" s="350"/>
      <c r="E2175" s="350"/>
      <c r="F2175" s="350"/>
      <c r="G2175" s="350"/>
      <c r="H2175" s="350"/>
      <c r="I2175" s="351"/>
      <c r="J2175" s="350"/>
      <c r="K2175" s="350"/>
      <c r="L2175" s="350"/>
      <c r="N2175" s="351"/>
    </row>
    <row r="2176" spans="1:14">
      <c r="A2176" s="350"/>
      <c r="B2176" s="350"/>
      <c r="C2176" s="350"/>
      <c r="D2176" s="350"/>
      <c r="E2176" s="350"/>
      <c r="F2176" s="350"/>
      <c r="G2176" s="350"/>
      <c r="H2176" s="350"/>
      <c r="I2176" s="351"/>
      <c r="J2176" s="350"/>
      <c r="K2176" s="350"/>
      <c r="L2176" s="350"/>
      <c r="N2176" s="351"/>
    </row>
    <row r="2177" spans="1:14">
      <c r="A2177" s="350"/>
      <c r="B2177" s="350"/>
      <c r="C2177" s="350"/>
      <c r="D2177" s="350"/>
      <c r="E2177" s="350"/>
      <c r="F2177" s="350"/>
      <c r="G2177" s="350"/>
      <c r="H2177" s="350"/>
      <c r="I2177" s="351"/>
      <c r="J2177" s="350"/>
      <c r="K2177" s="350"/>
      <c r="L2177" s="350"/>
      <c r="N2177" s="351"/>
    </row>
    <row r="2178" spans="1:14">
      <c r="A2178" s="350"/>
      <c r="B2178" s="350"/>
      <c r="C2178" s="350"/>
      <c r="D2178" s="350"/>
      <c r="E2178" s="350"/>
      <c r="F2178" s="350"/>
      <c r="G2178" s="350"/>
      <c r="H2178" s="350"/>
      <c r="I2178" s="351"/>
      <c r="J2178" s="350"/>
      <c r="K2178" s="350"/>
      <c r="L2178" s="350"/>
      <c r="N2178" s="351"/>
    </row>
    <row r="2179" spans="1:14">
      <c r="A2179" s="350"/>
      <c r="B2179" s="350"/>
      <c r="C2179" s="350"/>
      <c r="D2179" s="350"/>
      <c r="E2179" s="350"/>
      <c r="F2179" s="350"/>
      <c r="G2179" s="350"/>
      <c r="H2179" s="350"/>
      <c r="I2179" s="351"/>
      <c r="J2179" s="350"/>
      <c r="K2179" s="350"/>
      <c r="L2179" s="350"/>
      <c r="N2179" s="351"/>
    </row>
    <row r="2180" spans="1:14">
      <c r="A2180" s="350"/>
      <c r="B2180" s="350"/>
      <c r="C2180" s="350"/>
      <c r="D2180" s="350"/>
      <c r="E2180" s="350"/>
      <c r="F2180" s="350"/>
      <c r="G2180" s="350"/>
      <c r="H2180" s="350"/>
      <c r="I2180" s="351"/>
      <c r="J2180" s="350"/>
      <c r="K2180" s="350"/>
      <c r="L2180" s="350"/>
      <c r="N2180" s="351"/>
    </row>
    <row r="2181" spans="1:14">
      <c r="A2181" s="350"/>
      <c r="B2181" s="350"/>
      <c r="C2181" s="350"/>
      <c r="D2181" s="350"/>
      <c r="E2181" s="350"/>
      <c r="F2181" s="350"/>
      <c r="G2181" s="350"/>
      <c r="H2181" s="350"/>
      <c r="I2181" s="351"/>
      <c r="J2181" s="350"/>
      <c r="K2181" s="350"/>
      <c r="L2181" s="350"/>
      <c r="N2181" s="351"/>
    </row>
    <row r="2182" spans="1:14">
      <c r="A2182" s="350"/>
      <c r="B2182" s="350"/>
      <c r="C2182" s="350"/>
      <c r="D2182" s="350"/>
      <c r="E2182" s="350"/>
      <c r="F2182" s="350"/>
      <c r="G2182" s="350"/>
      <c r="H2182" s="350"/>
      <c r="I2182" s="351"/>
      <c r="J2182" s="350"/>
      <c r="K2182" s="350"/>
      <c r="L2182" s="350"/>
      <c r="N2182" s="351"/>
    </row>
    <row r="2183" spans="1:14">
      <c r="A2183" s="350"/>
      <c r="B2183" s="350"/>
      <c r="C2183" s="350"/>
      <c r="D2183" s="350"/>
      <c r="E2183" s="350"/>
      <c r="F2183" s="350"/>
      <c r="G2183" s="350"/>
      <c r="H2183" s="350"/>
      <c r="I2183" s="351"/>
      <c r="J2183" s="350"/>
      <c r="K2183" s="350"/>
      <c r="L2183" s="350"/>
      <c r="N2183" s="351"/>
    </row>
    <row r="2184" spans="1:14">
      <c r="A2184" s="350"/>
      <c r="B2184" s="350"/>
      <c r="C2184" s="350"/>
      <c r="D2184" s="350"/>
      <c r="E2184" s="350"/>
      <c r="F2184" s="350"/>
      <c r="G2184" s="350"/>
      <c r="H2184" s="350"/>
      <c r="I2184" s="351"/>
      <c r="J2184" s="350"/>
      <c r="K2184" s="350"/>
      <c r="L2184" s="350"/>
      <c r="N2184" s="351"/>
    </row>
    <row r="2185" spans="1:14">
      <c r="A2185" s="350"/>
      <c r="B2185" s="350"/>
      <c r="C2185" s="350"/>
      <c r="D2185" s="350"/>
      <c r="E2185" s="350"/>
      <c r="F2185" s="350"/>
      <c r="G2185" s="350"/>
      <c r="H2185" s="350"/>
      <c r="I2185" s="351"/>
      <c r="J2185" s="350"/>
      <c r="K2185" s="350"/>
      <c r="L2185" s="350"/>
      <c r="N2185" s="351"/>
    </row>
    <row r="2186" spans="1:14">
      <c r="A2186" s="350"/>
      <c r="B2186" s="350"/>
      <c r="C2186" s="350"/>
      <c r="D2186" s="350"/>
      <c r="E2186" s="350"/>
      <c r="F2186" s="350"/>
      <c r="G2186" s="350"/>
      <c r="H2186" s="350"/>
      <c r="I2186" s="351"/>
      <c r="J2186" s="350"/>
      <c r="K2186" s="350"/>
      <c r="L2186" s="350"/>
      <c r="N2186" s="351"/>
    </row>
    <row r="2187" spans="1:14">
      <c r="A2187" s="350"/>
      <c r="B2187" s="350"/>
      <c r="C2187" s="350"/>
      <c r="D2187" s="350"/>
      <c r="E2187" s="350"/>
      <c r="F2187" s="350"/>
      <c r="G2187" s="350"/>
      <c r="H2187" s="350"/>
      <c r="I2187" s="351"/>
      <c r="J2187" s="350"/>
      <c r="K2187" s="350"/>
      <c r="L2187" s="350"/>
      <c r="N2187" s="351"/>
    </row>
    <row r="2188" spans="1:14">
      <c r="A2188" s="350"/>
      <c r="B2188" s="350"/>
      <c r="C2188" s="350"/>
      <c r="D2188" s="350"/>
      <c r="E2188" s="350"/>
      <c r="F2188" s="350"/>
      <c r="G2188" s="350"/>
      <c r="H2188" s="350"/>
      <c r="I2188" s="351"/>
      <c r="J2188" s="350"/>
      <c r="K2188" s="350"/>
      <c r="L2188" s="350"/>
      <c r="N2188" s="351"/>
    </row>
    <row r="2189" spans="1:14">
      <c r="A2189" s="350"/>
      <c r="B2189" s="350"/>
      <c r="C2189" s="350"/>
      <c r="D2189" s="350"/>
      <c r="E2189" s="350"/>
      <c r="F2189" s="350"/>
      <c r="G2189" s="350"/>
      <c r="H2189" s="350"/>
      <c r="I2189" s="351"/>
      <c r="J2189" s="350"/>
      <c r="K2189" s="350"/>
      <c r="L2189" s="350"/>
      <c r="N2189" s="351"/>
    </row>
    <row r="2190" spans="1:14">
      <c r="A2190" s="350"/>
      <c r="B2190" s="350"/>
      <c r="C2190" s="350"/>
      <c r="D2190" s="350"/>
      <c r="E2190" s="350"/>
      <c r="F2190" s="350"/>
      <c r="G2190" s="350"/>
      <c r="H2190" s="350"/>
      <c r="I2190" s="351"/>
      <c r="J2190" s="350"/>
      <c r="K2190" s="350"/>
      <c r="L2190" s="350"/>
      <c r="N2190" s="351"/>
    </row>
    <row r="2191" spans="1:14">
      <c r="A2191" s="350"/>
      <c r="B2191" s="350"/>
      <c r="C2191" s="350"/>
      <c r="D2191" s="350"/>
      <c r="E2191" s="350"/>
      <c r="F2191" s="350"/>
      <c r="G2191" s="350"/>
      <c r="H2191" s="350"/>
      <c r="I2191" s="351"/>
      <c r="J2191" s="350"/>
      <c r="K2191" s="350"/>
      <c r="L2191" s="350"/>
      <c r="N2191" s="351"/>
    </row>
    <row r="2192" spans="1:14">
      <c r="A2192" s="350"/>
      <c r="B2192" s="350"/>
      <c r="C2192" s="350"/>
      <c r="D2192" s="350"/>
      <c r="E2192" s="350"/>
      <c r="F2192" s="350"/>
      <c r="G2192" s="350"/>
      <c r="H2192" s="350"/>
      <c r="I2192" s="351"/>
      <c r="J2192" s="350"/>
      <c r="K2192" s="350"/>
      <c r="L2192" s="350"/>
      <c r="N2192" s="351"/>
    </row>
    <row r="2193" spans="1:14">
      <c r="A2193" s="350"/>
      <c r="B2193" s="350"/>
      <c r="C2193" s="350"/>
      <c r="D2193" s="350"/>
      <c r="E2193" s="350"/>
      <c r="F2193" s="350"/>
      <c r="G2193" s="350"/>
      <c r="H2193" s="350"/>
      <c r="I2193" s="351"/>
      <c r="J2193" s="350"/>
      <c r="K2193" s="350"/>
      <c r="L2193" s="350"/>
      <c r="N2193" s="351"/>
    </row>
    <row r="2194" spans="1:14">
      <c r="A2194" s="350"/>
      <c r="B2194" s="350"/>
      <c r="C2194" s="350"/>
      <c r="D2194" s="350"/>
      <c r="E2194" s="350"/>
      <c r="F2194" s="350"/>
      <c r="G2194" s="350"/>
      <c r="H2194" s="350"/>
      <c r="I2194" s="351"/>
      <c r="J2194" s="350"/>
      <c r="K2194" s="350"/>
      <c r="L2194" s="350"/>
      <c r="N2194" s="351"/>
    </row>
    <row r="2195" spans="1:14">
      <c r="A2195" s="350"/>
      <c r="B2195" s="350"/>
      <c r="C2195" s="350"/>
      <c r="D2195" s="350"/>
      <c r="E2195" s="350"/>
      <c r="F2195" s="350"/>
      <c r="G2195" s="350"/>
      <c r="H2195" s="350"/>
      <c r="I2195" s="351"/>
      <c r="J2195" s="350"/>
      <c r="K2195" s="350"/>
      <c r="L2195" s="350"/>
      <c r="N2195" s="351"/>
    </row>
    <row r="2196" spans="1:14">
      <c r="A2196" s="350"/>
      <c r="B2196" s="350"/>
      <c r="C2196" s="350"/>
      <c r="D2196" s="350"/>
      <c r="E2196" s="350"/>
      <c r="F2196" s="350"/>
      <c r="G2196" s="350"/>
      <c r="H2196" s="350"/>
      <c r="I2196" s="351"/>
      <c r="J2196" s="350"/>
      <c r="K2196" s="350"/>
      <c r="L2196" s="350"/>
      <c r="N2196" s="351"/>
    </row>
    <row r="2197" spans="1:14">
      <c r="A2197" s="350"/>
      <c r="B2197" s="350"/>
      <c r="C2197" s="350"/>
      <c r="D2197" s="350"/>
      <c r="E2197" s="350"/>
      <c r="F2197" s="350"/>
      <c r="G2197" s="350"/>
      <c r="H2197" s="350"/>
      <c r="I2197" s="351"/>
      <c r="J2197" s="350"/>
      <c r="K2197" s="350"/>
      <c r="L2197" s="350"/>
      <c r="N2197" s="351"/>
    </row>
    <row r="2198" spans="1:14">
      <c r="A2198" s="350"/>
      <c r="B2198" s="350"/>
      <c r="C2198" s="350"/>
      <c r="D2198" s="350"/>
      <c r="E2198" s="350"/>
      <c r="F2198" s="350"/>
      <c r="G2198" s="350"/>
      <c r="H2198" s="350"/>
      <c r="I2198" s="351"/>
      <c r="J2198" s="350"/>
      <c r="K2198" s="350"/>
      <c r="L2198" s="350"/>
      <c r="N2198" s="351"/>
    </row>
    <row r="2199" spans="1:14">
      <c r="A2199" s="350"/>
      <c r="B2199" s="350"/>
      <c r="C2199" s="350"/>
      <c r="D2199" s="350"/>
      <c r="E2199" s="350"/>
      <c r="F2199" s="350"/>
      <c r="G2199" s="350"/>
      <c r="H2199" s="350"/>
      <c r="I2199" s="351"/>
      <c r="J2199" s="350"/>
      <c r="K2199" s="350"/>
      <c r="L2199" s="350"/>
      <c r="N2199" s="351"/>
    </row>
    <row r="2200" spans="1:14">
      <c r="A2200" s="350"/>
      <c r="B2200" s="350"/>
      <c r="C2200" s="350"/>
      <c r="D2200" s="350"/>
      <c r="E2200" s="350"/>
      <c r="F2200" s="350"/>
      <c r="G2200" s="350"/>
      <c r="H2200" s="350"/>
      <c r="I2200" s="351"/>
      <c r="J2200" s="350"/>
      <c r="K2200" s="350"/>
      <c r="L2200" s="350"/>
      <c r="N2200" s="351"/>
    </row>
    <row r="2201" spans="1:14">
      <c r="A2201" s="350"/>
      <c r="B2201" s="350"/>
      <c r="C2201" s="350"/>
      <c r="D2201" s="350"/>
      <c r="E2201" s="350"/>
      <c r="F2201" s="350"/>
      <c r="G2201" s="350"/>
      <c r="H2201" s="350"/>
      <c r="I2201" s="351"/>
      <c r="J2201" s="350"/>
      <c r="K2201" s="350"/>
      <c r="L2201" s="350"/>
      <c r="N2201" s="351"/>
    </row>
    <row r="2202" spans="1:14">
      <c r="A2202" s="350"/>
      <c r="B2202" s="350"/>
      <c r="C2202" s="350"/>
      <c r="D2202" s="350"/>
      <c r="E2202" s="350"/>
      <c r="F2202" s="350"/>
      <c r="G2202" s="350"/>
      <c r="H2202" s="350"/>
      <c r="I2202" s="351"/>
      <c r="J2202" s="350"/>
      <c r="K2202" s="350"/>
      <c r="L2202" s="350"/>
      <c r="N2202" s="351"/>
    </row>
    <row r="2203" spans="1:14">
      <c r="A2203" s="350"/>
      <c r="B2203" s="350"/>
      <c r="C2203" s="350"/>
      <c r="D2203" s="350"/>
      <c r="E2203" s="350"/>
      <c r="F2203" s="350"/>
      <c r="G2203" s="350"/>
      <c r="H2203" s="350"/>
      <c r="I2203" s="351"/>
      <c r="J2203" s="350"/>
      <c r="K2203" s="350"/>
      <c r="L2203" s="350"/>
      <c r="N2203" s="351"/>
    </row>
    <row r="2204" spans="1:14">
      <c r="A2204" s="350"/>
      <c r="B2204" s="350"/>
      <c r="C2204" s="350"/>
      <c r="D2204" s="350"/>
      <c r="E2204" s="350"/>
      <c r="F2204" s="350"/>
      <c r="G2204" s="350"/>
      <c r="H2204" s="350"/>
      <c r="I2204" s="351"/>
      <c r="J2204" s="350"/>
      <c r="K2204" s="350"/>
      <c r="L2204" s="350"/>
      <c r="N2204" s="351"/>
    </row>
    <row r="2205" spans="1:14">
      <c r="A2205" s="350"/>
      <c r="B2205" s="350"/>
      <c r="C2205" s="350"/>
      <c r="D2205" s="350"/>
      <c r="E2205" s="350"/>
      <c r="F2205" s="350"/>
      <c r="G2205" s="350"/>
      <c r="H2205" s="350"/>
      <c r="I2205" s="351"/>
      <c r="J2205" s="350"/>
      <c r="K2205" s="350"/>
      <c r="L2205" s="350"/>
      <c r="N2205" s="351"/>
    </row>
    <row r="2206" spans="1:14">
      <c r="A2206" s="350"/>
      <c r="B2206" s="350"/>
      <c r="C2206" s="350"/>
      <c r="D2206" s="350"/>
      <c r="E2206" s="350"/>
      <c r="F2206" s="350"/>
      <c r="G2206" s="350"/>
      <c r="H2206" s="350"/>
      <c r="I2206" s="351"/>
      <c r="J2206" s="350"/>
      <c r="K2206" s="350"/>
      <c r="L2206" s="350"/>
      <c r="N2206" s="351"/>
    </row>
    <row r="2207" spans="1:14">
      <c r="A2207" s="350"/>
      <c r="B2207" s="350"/>
      <c r="C2207" s="350"/>
      <c r="D2207" s="350"/>
      <c r="E2207" s="350"/>
      <c r="F2207" s="350"/>
      <c r="G2207" s="350"/>
      <c r="H2207" s="350"/>
      <c r="I2207" s="351"/>
      <c r="J2207" s="350"/>
      <c r="K2207" s="350"/>
      <c r="L2207" s="350"/>
      <c r="N2207" s="351"/>
    </row>
    <row r="2208" spans="1:14">
      <c r="A2208" s="350"/>
      <c r="B2208" s="350"/>
      <c r="C2208" s="350"/>
      <c r="D2208" s="350"/>
      <c r="E2208" s="350"/>
      <c r="F2208" s="350"/>
      <c r="G2208" s="350"/>
      <c r="H2208" s="350"/>
      <c r="I2208" s="351"/>
      <c r="J2208" s="350"/>
      <c r="K2208" s="350"/>
      <c r="L2208" s="350"/>
      <c r="N2208" s="351"/>
    </row>
    <row r="2209" spans="1:14">
      <c r="A2209" s="350"/>
      <c r="B2209" s="350"/>
      <c r="C2209" s="350"/>
      <c r="D2209" s="350"/>
      <c r="E2209" s="350"/>
      <c r="F2209" s="350"/>
      <c r="G2209" s="350"/>
      <c r="H2209" s="350"/>
      <c r="I2209" s="351"/>
      <c r="J2209" s="350"/>
      <c r="K2209" s="350"/>
      <c r="L2209" s="350"/>
      <c r="N2209" s="351"/>
    </row>
    <row r="2210" spans="1:14">
      <c r="A2210" s="350"/>
      <c r="B2210" s="350"/>
      <c r="C2210" s="350"/>
      <c r="D2210" s="350"/>
      <c r="E2210" s="350"/>
      <c r="F2210" s="350"/>
      <c r="G2210" s="350"/>
      <c r="H2210" s="350"/>
      <c r="I2210" s="351"/>
      <c r="J2210" s="350"/>
      <c r="K2210" s="350"/>
      <c r="L2210" s="350"/>
      <c r="N2210" s="351"/>
    </row>
    <row r="2211" spans="1:14">
      <c r="A2211" s="350"/>
      <c r="B2211" s="350"/>
      <c r="C2211" s="350"/>
      <c r="D2211" s="350"/>
      <c r="E2211" s="350"/>
      <c r="F2211" s="350"/>
      <c r="G2211" s="350"/>
      <c r="H2211" s="350"/>
      <c r="I2211" s="351"/>
      <c r="J2211" s="350"/>
      <c r="K2211" s="350"/>
      <c r="L2211" s="350"/>
      <c r="N2211" s="351"/>
    </row>
    <row r="2212" spans="1:14">
      <c r="A2212" s="350"/>
      <c r="B2212" s="350"/>
      <c r="C2212" s="350"/>
      <c r="D2212" s="350"/>
      <c r="E2212" s="350"/>
      <c r="F2212" s="350"/>
      <c r="G2212" s="350"/>
      <c r="H2212" s="350"/>
      <c r="I2212" s="351"/>
      <c r="J2212" s="350"/>
      <c r="K2212" s="350"/>
      <c r="L2212" s="350"/>
      <c r="N2212" s="351"/>
    </row>
    <row r="2213" spans="1:14">
      <c r="A2213" s="350"/>
      <c r="B2213" s="350"/>
      <c r="C2213" s="350"/>
      <c r="D2213" s="350"/>
      <c r="E2213" s="350"/>
      <c r="F2213" s="350"/>
      <c r="G2213" s="350"/>
      <c r="H2213" s="350"/>
      <c r="I2213" s="351"/>
      <c r="J2213" s="350"/>
      <c r="K2213" s="350"/>
      <c r="L2213" s="350"/>
      <c r="N2213" s="351"/>
    </row>
    <row r="2214" spans="1:14">
      <c r="A2214" s="350"/>
      <c r="B2214" s="350"/>
      <c r="C2214" s="350"/>
      <c r="D2214" s="350"/>
      <c r="E2214" s="350"/>
      <c r="F2214" s="350"/>
      <c r="G2214" s="350"/>
      <c r="H2214" s="350"/>
      <c r="I2214" s="351"/>
      <c r="J2214" s="350"/>
      <c r="K2214" s="350"/>
      <c r="L2214" s="350"/>
      <c r="N2214" s="351"/>
    </row>
    <row r="2215" spans="1:14">
      <c r="A2215" s="350"/>
      <c r="B2215" s="350"/>
      <c r="C2215" s="350"/>
      <c r="D2215" s="350"/>
      <c r="E2215" s="350"/>
      <c r="F2215" s="350"/>
      <c r="G2215" s="350"/>
      <c r="H2215" s="350"/>
      <c r="I2215" s="351"/>
      <c r="J2215" s="350"/>
      <c r="K2215" s="350"/>
      <c r="L2215" s="350"/>
      <c r="N2215" s="351"/>
    </row>
    <row r="2216" spans="1:14">
      <c r="A2216" s="350"/>
      <c r="B2216" s="350"/>
      <c r="C2216" s="350"/>
      <c r="D2216" s="350"/>
      <c r="E2216" s="350"/>
      <c r="F2216" s="350"/>
      <c r="G2216" s="350"/>
      <c r="H2216" s="350"/>
      <c r="I2216" s="351"/>
      <c r="J2216" s="350"/>
      <c r="K2216" s="350"/>
      <c r="L2216" s="350"/>
      <c r="N2216" s="351"/>
    </row>
    <row r="2217" spans="1:14">
      <c r="A2217" s="350"/>
      <c r="B2217" s="350"/>
      <c r="C2217" s="350"/>
      <c r="D2217" s="350"/>
      <c r="E2217" s="350"/>
      <c r="F2217" s="350"/>
      <c r="G2217" s="350"/>
      <c r="H2217" s="350"/>
      <c r="I2217" s="351"/>
      <c r="J2217" s="350"/>
      <c r="K2217" s="350"/>
      <c r="L2217" s="350"/>
      <c r="N2217" s="351"/>
    </row>
    <row r="2218" spans="1:14">
      <c r="A2218" s="350"/>
      <c r="B2218" s="350"/>
      <c r="C2218" s="350"/>
      <c r="D2218" s="350"/>
      <c r="E2218" s="350"/>
      <c r="F2218" s="350"/>
      <c r="G2218" s="350"/>
      <c r="H2218" s="350"/>
      <c r="I2218" s="351"/>
      <c r="J2218" s="350"/>
      <c r="K2218" s="350"/>
      <c r="L2218" s="350"/>
      <c r="N2218" s="351"/>
    </row>
    <row r="2219" spans="1:14">
      <c r="A2219" s="350"/>
      <c r="B2219" s="350"/>
      <c r="C2219" s="350"/>
      <c r="D2219" s="350"/>
      <c r="E2219" s="350"/>
      <c r="F2219" s="350"/>
      <c r="G2219" s="350"/>
      <c r="H2219" s="350"/>
      <c r="I2219" s="351"/>
      <c r="J2219" s="350"/>
      <c r="K2219" s="350"/>
      <c r="L2219" s="350"/>
      <c r="N2219" s="351"/>
    </row>
    <row r="2220" spans="1:14">
      <c r="A2220" s="350"/>
      <c r="B2220" s="350"/>
      <c r="C2220" s="350"/>
      <c r="D2220" s="350"/>
      <c r="E2220" s="350"/>
      <c r="F2220" s="350"/>
      <c r="G2220" s="350"/>
      <c r="H2220" s="350"/>
      <c r="I2220" s="351"/>
      <c r="J2220" s="350"/>
      <c r="K2220" s="350"/>
      <c r="L2220" s="350"/>
      <c r="N2220" s="351"/>
    </row>
    <row r="2221" spans="1:14">
      <c r="A2221" s="350"/>
      <c r="B2221" s="350"/>
      <c r="C2221" s="350"/>
      <c r="D2221" s="350"/>
      <c r="E2221" s="350"/>
      <c r="F2221" s="350"/>
      <c r="G2221" s="350"/>
      <c r="H2221" s="350"/>
      <c r="I2221" s="351"/>
      <c r="J2221" s="350"/>
      <c r="K2221" s="350"/>
      <c r="L2221" s="350"/>
      <c r="N2221" s="351"/>
    </row>
    <row r="2222" spans="1:14">
      <c r="A2222" s="350"/>
      <c r="B2222" s="350"/>
      <c r="C2222" s="350"/>
      <c r="D2222" s="350"/>
      <c r="E2222" s="350"/>
      <c r="F2222" s="350"/>
      <c r="G2222" s="350"/>
      <c r="H2222" s="350"/>
      <c r="I2222" s="351"/>
      <c r="J2222" s="350"/>
      <c r="K2222" s="350"/>
      <c r="L2222" s="350"/>
      <c r="N2222" s="351"/>
    </row>
    <row r="2223" spans="1:14">
      <c r="A2223" s="350"/>
      <c r="B2223" s="350"/>
      <c r="C2223" s="350"/>
      <c r="D2223" s="350"/>
      <c r="E2223" s="350"/>
      <c r="F2223" s="350"/>
      <c r="G2223" s="350"/>
      <c r="H2223" s="350"/>
      <c r="I2223" s="351"/>
      <c r="J2223" s="350"/>
      <c r="K2223" s="350"/>
      <c r="L2223" s="350"/>
      <c r="N2223" s="351"/>
    </row>
    <row r="2224" spans="1:14">
      <c r="A2224" s="350"/>
      <c r="B2224" s="350"/>
      <c r="C2224" s="350"/>
      <c r="D2224" s="350"/>
      <c r="E2224" s="350"/>
      <c r="F2224" s="350"/>
      <c r="G2224" s="350"/>
      <c r="H2224" s="350"/>
      <c r="I2224" s="351"/>
      <c r="J2224" s="350"/>
      <c r="K2224" s="350"/>
      <c r="L2224" s="350"/>
      <c r="N2224" s="351"/>
    </row>
    <row r="2225" spans="1:14">
      <c r="A2225" s="350"/>
      <c r="B2225" s="350"/>
      <c r="C2225" s="350"/>
      <c r="D2225" s="350"/>
      <c r="E2225" s="350"/>
      <c r="F2225" s="350"/>
      <c r="G2225" s="350"/>
      <c r="H2225" s="350"/>
      <c r="I2225" s="351"/>
      <c r="J2225" s="350"/>
      <c r="K2225" s="350"/>
      <c r="L2225" s="350"/>
      <c r="N2225" s="351"/>
    </row>
    <row r="2226" spans="1:14">
      <c r="A2226" s="350"/>
      <c r="B2226" s="350"/>
      <c r="C2226" s="350"/>
      <c r="D2226" s="350"/>
      <c r="E2226" s="350"/>
      <c r="F2226" s="350"/>
      <c r="G2226" s="350"/>
      <c r="H2226" s="350"/>
      <c r="I2226" s="351"/>
      <c r="J2226" s="350"/>
      <c r="K2226" s="350"/>
      <c r="L2226" s="350"/>
      <c r="N2226" s="351"/>
    </row>
    <row r="2227" spans="1:14">
      <c r="A2227" s="350"/>
      <c r="B2227" s="350"/>
      <c r="C2227" s="350"/>
      <c r="D2227" s="350"/>
      <c r="E2227" s="350"/>
      <c r="F2227" s="350"/>
      <c r="G2227" s="350"/>
      <c r="H2227" s="350"/>
      <c r="I2227" s="351"/>
      <c r="J2227" s="350"/>
      <c r="K2227" s="350"/>
      <c r="L2227" s="350"/>
      <c r="N2227" s="351"/>
    </row>
    <row r="2228" spans="1:14">
      <c r="A2228" s="350"/>
      <c r="B2228" s="350"/>
      <c r="C2228" s="350"/>
      <c r="D2228" s="350"/>
      <c r="E2228" s="350"/>
      <c r="F2228" s="350"/>
      <c r="G2228" s="350"/>
      <c r="H2228" s="350"/>
      <c r="I2228" s="351"/>
      <c r="J2228" s="350"/>
      <c r="K2228" s="350"/>
      <c r="L2228" s="350"/>
      <c r="N2228" s="351"/>
    </row>
    <row r="2229" spans="1:14">
      <c r="A2229" s="350"/>
      <c r="B2229" s="350"/>
      <c r="C2229" s="350"/>
      <c r="D2229" s="350"/>
      <c r="E2229" s="350"/>
      <c r="F2229" s="350"/>
      <c r="G2229" s="350"/>
      <c r="H2229" s="350"/>
      <c r="I2229" s="351"/>
      <c r="J2229" s="350"/>
      <c r="K2229" s="350"/>
      <c r="L2229" s="350"/>
      <c r="N2229" s="351"/>
    </row>
    <row r="2230" spans="1:14">
      <c r="A2230" s="350"/>
      <c r="B2230" s="350"/>
      <c r="C2230" s="350"/>
      <c r="D2230" s="350"/>
      <c r="E2230" s="350"/>
      <c r="F2230" s="350"/>
      <c r="G2230" s="350"/>
      <c r="H2230" s="350"/>
      <c r="I2230" s="351"/>
      <c r="J2230" s="350"/>
      <c r="K2230" s="350"/>
      <c r="L2230" s="350"/>
      <c r="N2230" s="351"/>
    </row>
    <row r="2231" spans="1:14">
      <c r="A2231" s="350"/>
      <c r="B2231" s="350"/>
      <c r="C2231" s="350"/>
      <c r="D2231" s="350"/>
      <c r="E2231" s="350"/>
      <c r="F2231" s="350"/>
      <c r="G2231" s="350"/>
      <c r="H2231" s="350"/>
      <c r="I2231" s="351"/>
      <c r="J2231" s="350"/>
      <c r="K2231" s="350"/>
      <c r="L2231" s="350"/>
      <c r="N2231" s="351"/>
    </row>
    <row r="2232" spans="1:14">
      <c r="A2232" s="350"/>
      <c r="B2232" s="350"/>
      <c r="C2232" s="350"/>
      <c r="D2232" s="350"/>
      <c r="E2232" s="350"/>
      <c r="F2232" s="350"/>
      <c r="G2232" s="350"/>
      <c r="H2232" s="350"/>
      <c r="I2232" s="351"/>
      <c r="J2232" s="350"/>
      <c r="K2232" s="350"/>
      <c r="L2232" s="350"/>
      <c r="N2232" s="351"/>
    </row>
    <row r="2233" spans="1:14">
      <c r="A2233" s="350"/>
      <c r="B2233" s="350"/>
      <c r="C2233" s="350"/>
      <c r="D2233" s="350"/>
      <c r="E2233" s="350"/>
      <c r="F2233" s="350"/>
      <c r="G2233" s="350"/>
      <c r="H2233" s="350"/>
      <c r="I2233" s="351"/>
      <c r="J2233" s="350"/>
      <c r="K2233" s="350"/>
      <c r="L2233" s="350"/>
      <c r="N2233" s="351"/>
    </row>
    <row r="2234" spans="1:14">
      <c r="A2234" s="350"/>
      <c r="B2234" s="350"/>
      <c r="C2234" s="350"/>
      <c r="D2234" s="350"/>
      <c r="E2234" s="350"/>
      <c r="F2234" s="350"/>
      <c r="G2234" s="350"/>
      <c r="H2234" s="350"/>
      <c r="I2234" s="351"/>
      <c r="J2234" s="350"/>
      <c r="K2234" s="350"/>
      <c r="L2234" s="350"/>
      <c r="N2234" s="351"/>
    </row>
    <row r="2235" spans="1:14">
      <c r="A2235" s="350"/>
      <c r="B2235" s="350"/>
      <c r="C2235" s="350"/>
      <c r="D2235" s="350"/>
      <c r="E2235" s="350"/>
      <c r="F2235" s="350"/>
      <c r="G2235" s="350"/>
      <c r="H2235" s="350"/>
      <c r="I2235" s="351"/>
      <c r="J2235" s="350"/>
      <c r="K2235" s="350"/>
      <c r="L2235" s="350"/>
      <c r="N2235" s="351"/>
    </row>
    <row r="2236" spans="1:14">
      <c r="A2236" s="350"/>
      <c r="B2236" s="350"/>
      <c r="C2236" s="350"/>
      <c r="D2236" s="350"/>
      <c r="E2236" s="350"/>
      <c r="F2236" s="350"/>
      <c r="G2236" s="350"/>
      <c r="H2236" s="350"/>
      <c r="I2236" s="351"/>
      <c r="J2236" s="350"/>
      <c r="K2236" s="350"/>
      <c r="L2236" s="350"/>
      <c r="N2236" s="351"/>
    </row>
    <row r="2237" spans="1:14">
      <c r="A2237" s="350"/>
      <c r="B2237" s="350"/>
      <c r="C2237" s="350"/>
      <c r="D2237" s="350"/>
      <c r="E2237" s="350"/>
      <c r="F2237" s="350"/>
      <c r="G2237" s="350"/>
      <c r="H2237" s="350"/>
      <c r="I2237" s="351"/>
      <c r="J2237" s="350"/>
      <c r="K2237" s="350"/>
      <c r="L2237" s="350"/>
      <c r="N2237" s="351"/>
    </row>
    <row r="2238" spans="1:14">
      <c r="A2238" s="350"/>
      <c r="B2238" s="350"/>
      <c r="C2238" s="350"/>
      <c r="D2238" s="350"/>
      <c r="E2238" s="350"/>
      <c r="F2238" s="350"/>
      <c r="G2238" s="350"/>
      <c r="H2238" s="350"/>
      <c r="I2238" s="351"/>
      <c r="J2238" s="350"/>
      <c r="K2238" s="350"/>
      <c r="L2238" s="350"/>
      <c r="N2238" s="351"/>
    </row>
    <row r="2239" spans="1:14">
      <c r="A2239" s="350"/>
      <c r="B2239" s="350"/>
      <c r="C2239" s="350"/>
      <c r="D2239" s="350"/>
      <c r="E2239" s="350"/>
      <c r="F2239" s="350"/>
      <c r="G2239" s="350"/>
      <c r="H2239" s="350"/>
      <c r="I2239" s="351"/>
      <c r="J2239" s="350"/>
      <c r="K2239" s="350"/>
      <c r="L2239" s="350"/>
      <c r="N2239" s="351"/>
    </row>
    <row r="2240" spans="1:14">
      <c r="A2240" s="350"/>
      <c r="B2240" s="350"/>
      <c r="C2240" s="350"/>
      <c r="D2240" s="350"/>
      <c r="E2240" s="350"/>
      <c r="F2240" s="350"/>
      <c r="G2240" s="350"/>
      <c r="H2240" s="350"/>
      <c r="I2240" s="351"/>
      <c r="J2240" s="350"/>
      <c r="K2240" s="350"/>
      <c r="L2240" s="350"/>
      <c r="N2240" s="351"/>
    </row>
    <row r="2241" spans="1:14">
      <c r="A2241" s="350"/>
      <c r="B2241" s="350"/>
      <c r="C2241" s="350"/>
      <c r="D2241" s="350"/>
      <c r="E2241" s="350"/>
      <c r="F2241" s="350"/>
      <c r="G2241" s="350"/>
      <c r="H2241" s="350"/>
      <c r="I2241" s="351"/>
      <c r="J2241" s="350"/>
      <c r="K2241" s="350"/>
      <c r="L2241" s="350"/>
      <c r="N2241" s="351"/>
    </row>
    <row r="2242" spans="1:14">
      <c r="A2242" s="350"/>
      <c r="B2242" s="350"/>
      <c r="C2242" s="350"/>
      <c r="D2242" s="350"/>
      <c r="E2242" s="350"/>
      <c r="F2242" s="350"/>
      <c r="G2242" s="350"/>
      <c r="H2242" s="350"/>
      <c r="I2242" s="351"/>
      <c r="J2242" s="350"/>
      <c r="K2242" s="350"/>
      <c r="L2242" s="350"/>
      <c r="N2242" s="351"/>
    </row>
    <row r="2243" spans="1:14">
      <c r="A2243" s="350"/>
      <c r="B2243" s="350"/>
      <c r="C2243" s="350"/>
      <c r="D2243" s="350"/>
      <c r="E2243" s="350"/>
      <c r="F2243" s="350"/>
      <c r="G2243" s="350"/>
      <c r="H2243" s="350"/>
      <c r="I2243" s="351"/>
      <c r="J2243" s="350"/>
      <c r="K2243" s="350"/>
      <c r="L2243" s="350"/>
      <c r="N2243" s="351"/>
    </row>
    <row r="2244" spans="1:14">
      <c r="A2244" s="350"/>
      <c r="B2244" s="350"/>
      <c r="C2244" s="350"/>
      <c r="D2244" s="350"/>
      <c r="E2244" s="350"/>
      <c r="F2244" s="350"/>
      <c r="G2244" s="350"/>
      <c r="H2244" s="350"/>
      <c r="I2244" s="351"/>
      <c r="J2244" s="350"/>
      <c r="K2244" s="350"/>
      <c r="L2244" s="350"/>
      <c r="N2244" s="351"/>
    </row>
    <row r="2245" spans="1:14">
      <c r="A2245" s="350"/>
      <c r="B2245" s="350"/>
      <c r="C2245" s="350"/>
      <c r="D2245" s="350"/>
      <c r="E2245" s="350"/>
      <c r="F2245" s="350"/>
      <c r="G2245" s="350"/>
      <c r="H2245" s="350"/>
      <c r="I2245" s="351"/>
      <c r="J2245" s="350"/>
      <c r="K2245" s="350"/>
      <c r="L2245" s="350"/>
      <c r="N2245" s="351"/>
    </row>
    <row r="2246" spans="1:14">
      <c r="A2246" s="350"/>
      <c r="B2246" s="350"/>
      <c r="C2246" s="350"/>
      <c r="D2246" s="350"/>
      <c r="E2246" s="350"/>
      <c r="F2246" s="350"/>
      <c r="G2246" s="350"/>
      <c r="H2246" s="350"/>
      <c r="I2246" s="351"/>
      <c r="J2246" s="350"/>
      <c r="K2246" s="350"/>
      <c r="L2246" s="350"/>
      <c r="N2246" s="351"/>
    </row>
    <row r="2247" spans="1:14">
      <c r="A2247" s="350"/>
      <c r="B2247" s="350"/>
      <c r="C2247" s="350"/>
      <c r="D2247" s="350"/>
      <c r="E2247" s="350"/>
      <c r="F2247" s="350"/>
      <c r="G2247" s="350"/>
      <c r="H2247" s="350"/>
      <c r="I2247" s="351"/>
      <c r="J2247" s="350"/>
      <c r="K2247" s="350"/>
      <c r="L2247" s="350"/>
      <c r="N2247" s="351"/>
    </row>
    <row r="2248" spans="1:14">
      <c r="A2248" s="350"/>
      <c r="B2248" s="350"/>
      <c r="C2248" s="350"/>
      <c r="D2248" s="350"/>
      <c r="E2248" s="350"/>
      <c r="F2248" s="350"/>
      <c r="G2248" s="350"/>
      <c r="H2248" s="350"/>
      <c r="I2248" s="351"/>
      <c r="J2248" s="350"/>
      <c r="K2248" s="350"/>
      <c r="L2248" s="350"/>
      <c r="N2248" s="351"/>
    </row>
    <row r="2249" spans="1:14">
      <c r="A2249" s="350"/>
      <c r="B2249" s="350"/>
      <c r="C2249" s="350"/>
      <c r="D2249" s="350"/>
      <c r="E2249" s="350"/>
      <c r="F2249" s="350"/>
      <c r="G2249" s="350"/>
      <c r="H2249" s="350"/>
      <c r="I2249" s="351"/>
      <c r="J2249" s="350"/>
      <c r="K2249" s="350"/>
      <c r="L2249" s="350"/>
      <c r="N2249" s="351"/>
    </row>
    <row r="2250" spans="1:14">
      <c r="A2250" s="350"/>
      <c r="B2250" s="350"/>
      <c r="C2250" s="350"/>
      <c r="D2250" s="350"/>
      <c r="E2250" s="350"/>
      <c r="F2250" s="350"/>
      <c r="G2250" s="350"/>
      <c r="H2250" s="350"/>
      <c r="I2250" s="351"/>
      <c r="J2250" s="350"/>
      <c r="K2250" s="350"/>
      <c r="L2250" s="350"/>
      <c r="N2250" s="351"/>
    </row>
    <row r="2251" spans="1:14">
      <c r="A2251" s="350"/>
      <c r="B2251" s="350"/>
      <c r="C2251" s="350"/>
      <c r="D2251" s="350"/>
      <c r="E2251" s="350"/>
      <c r="F2251" s="350"/>
      <c r="G2251" s="350"/>
      <c r="H2251" s="350"/>
      <c r="I2251" s="351"/>
      <c r="J2251" s="350"/>
      <c r="K2251" s="350"/>
      <c r="L2251" s="350"/>
      <c r="N2251" s="351"/>
    </row>
    <row r="2252" spans="1:14">
      <c r="A2252" s="350"/>
      <c r="B2252" s="350"/>
      <c r="C2252" s="350"/>
      <c r="D2252" s="350"/>
      <c r="E2252" s="350"/>
      <c r="F2252" s="350"/>
      <c r="G2252" s="350"/>
      <c r="H2252" s="350"/>
      <c r="I2252" s="351"/>
      <c r="J2252" s="350"/>
      <c r="K2252" s="350"/>
      <c r="L2252" s="350"/>
      <c r="N2252" s="351"/>
    </row>
    <row r="2253" spans="1:14">
      <c r="A2253" s="350"/>
      <c r="B2253" s="350"/>
      <c r="C2253" s="350"/>
      <c r="D2253" s="350"/>
      <c r="E2253" s="350"/>
      <c r="F2253" s="350"/>
      <c r="G2253" s="350"/>
      <c r="H2253" s="350"/>
      <c r="I2253" s="351"/>
      <c r="J2253" s="350"/>
      <c r="K2253" s="350"/>
      <c r="L2253" s="350"/>
      <c r="N2253" s="351"/>
    </row>
    <row r="2254" spans="1:14">
      <c r="A2254" s="350"/>
      <c r="B2254" s="350"/>
      <c r="C2254" s="350"/>
      <c r="D2254" s="350"/>
      <c r="E2254" s="350"/>
      <c r="F2254" s="350"/>
      <c r="G2254" s="350"/>
      <c r="H2254" s="350"/>
      <c r="I2254" s="351"/>
      <c r="J2254" s="350"/>
      <c r="K2254" s="350"/>
      <c r="L2254" s="350"/>
      <c r="N2254" s="351"/>
    </row>
    <row r="2255" spans="1:14">
      <c r="A2255" s="350"/>
      <c r="B2255" s="350"/>
      <c r="C2255" s="350"/>
      <c r="D2255" s="350"/>
      <c r="E2255" s="350"/>
      <c r="F2255" s="350"/>
      <c r="G2255" s="350"/>
      <c r="H2255" s="350"/>
      <c r="I2255" s="351"/>
      <c r="J2255" s="350"/>
      <c r="K2255" s="350"/>
      <c r="L2255" s="350"/>
      <c r="N2255" s="351"/>
    </row>
    <row r="2256" spans="1:14">
      <c r="A2256" s="350"/>
      <c r="B2256" s="350"/>
      <c r="C2256" s="350"/>
      <c r="D2256" s="350"/>
      <c r="E2256" s="350"/>
      <c r="F2256" s="350"/>
      <c r="G2256" s="350"/>
      <c r="H2256" s="350"/>
      <c r="I2256" s="351"/>
      <c r="J2256" s="350"/>
      <c r="K2256" s="350"/>
      <c r="L2256" s="350"/>
      <c r="N2256" s="351"/>
    </row>
    <row r="2257" spans="1:14">
      <c r="A2257" s="350"/>
      <c r="B2257" s="350"/>
      <c r="C2257" s="350"/>
      <c r="D2257" s="350"/>
      <c r="E2257" s="350"/>
      <c r="F2257" s="350"/>
      <c r="G2257" s="350"/>
      <c r="H2257" s="350"/>
      <c r="I2257" s="351"/>
      <c r="J2257" s="350"/>
      <c r="K2257" s="350"/>
      <c r="L2257" s="350"/>
      <c r="N2257" s="351"/>
    </row>
    <row r="2258" spans="1:14">
      <c r="A2258" s="350"/>
      <c r="B2258" s="350"/>
      <c r="C2258" s="350"/>
      <c r="D2258" s="350"/>
      <c r="E2258" s="350"/>
      <c r="F2258" s="350"/>
      <c r="G2258" s="350"/>
      <c r="H2258" s="350"/>
      <c r="I2258" s="351"/>
      <c r="J2258" s="350"/>
      <c r="K2258" s="350"/>
      <c r="L2258" s="350"/>
      <c r="N2258" s="351"/>
    </row>
    <row r="2259" spans="1:14">
      <c r="A2259" s="350"/>
      <c r="B2259" s="350"/>
      <c r="C2259" s="350"/>
      <c r="D2259" s="350"/>
      <c r="E2259" s="350"/>
      <c r="F2259" s="350"/>
      <c r="G2259" s="350"/>
      <c r="H2259" s="350"/>
      <c r="I2259" s="351"/>
      <c r="J2259" s="350"/>
      <c r="K2259" s="350"/>
      <c r="L2259" s="350"/>
      <c r="N2259" s="351"/>
    </row>
    <row r="2260" spans="1:14">
      <c r="A2260" s="350"/>
      <c r="B2260" s="350"/>
      <c r="C2260" s="350"/>
      <c r="D2260" s="350"/>
      <c r="E2260" s="350"/>
      <c r="F2260" s="350"/>
      <c r="G2260" s="350"/>
      <c r="H2260" s="350"/>
      <c r="I2260" s="351"/>
      <c r="J2260" s="350"/>
      <c r="K2260" s="350"/>
      <c r="L2260" s="350"/>
      <c r="N2260" s="351"/>
    </row>
    <row r="2261" spans="1:14">
      <c r="A2261" s="350"/>
      <c r="B2261" s="350"/>
      <c r="C2261" s="350"/>
      <c r="D2261" s="350"/>
      <c r="E2261" s="350"/>
      <c r="F2261" s="350"/>
      <c r="G2261" s="350"/>
      <c r="H2261" s="350"/>
      <c r="I2261" s="351"/>
      <c r="J2261" s="350"/>
      <c r="K2261" s="350"/>
      <c r="L2261" s="350"/>
      <c r="N2261" s="351"/>
    </row>
    <row r="2262" spans="1:14">
      <c r="A2262" s="350"/>
      <c r="B2262" s="350"/>
      <c r="C2262" s="350"/>
      <c r="D2262" s="350"/>
      <c r="E2262" s="350"/>
      <c r="F2262" s="350"/>
      <c r="G2262" s="350"/>
      <c r="H2262" s="350"/>
      <c r="I2262" s="351"/>
      <c r="J2262" s="350"/>
      <c r="K2262" s="350"/>
      <c r="L2262" s="350"/>
      <c r="N2262" s="351"/>
    </row>
    <row r="2263" spans="1:14">
      <c r="A2263" s="350"/>
      <c r="B2263" s="350"/>
      <c r="C2263" s="350"/>
      <c r="D2263" s="350"/>
      <c r="E2263" s="350"/>
      <c r="F2263" s="350"/>
      <c r="G2263" s="350"/>
      <c r="H2263" s="350"/>
      <c r="I2263" s="351"/>
      <c r="J2263" s="350"/>
      <c r="K2263" s="350"/>
      <c r="L2263" s="350"/>
      <c r="N2263" s="351"/>
    </row>
    <row r="2264" spans="1:14">
      <c r="A2264" s="350"/>
      <c r="B2264" s="350"/>
      <c r="C2264" s="350"/>
      <c r="D2264" s="350"/>
      <c r="E2264" s="350"/>
      <c r="F2264" s="350"/>
      <c r="G2264" s="350"/>
      <c r="H2264" s="350"/>
      <c r="I2264" s="351"/>
      <c r="J2264" s="350"/>
      <c r="K2264" s="350"/>
      <c r="L2264" s="350"/>
      <c r="N2264" s="351"/>
    </row>
    <row r="2265" spans="1:14">
      <c r="A2265" s="350"/>
      <c r="B2265" s="350"/>
      <c r="C2265" s="350"/>
      <c r="D2265" s="350"/>
      <c r="E2265" s="350"/>
      <c r="F2265" s="350"/>
      <c r="G2265" s="350"/>
      <c r="H2265" s="350"/>
      <c r="I2265" s="351"/>
      <c r="J2265" s="350"/>
      <c r="K2265" s="350"/>
      <c r="L2265" s="350"/>
      <c r="N2265" s="351"/>
    </row>
    <row r="2266" spans="1:14">
      <c r="A2266" s="350"/>
      <c r="B2266" s="350"/>
      <c r="C2266" s="350"/>
      <c r="D2266" s="350"/>
      <c r="E2266" s="350"/>
      <c r="F2266" s="350"/>
      <c r="G2266" s="350"/>
      <c r="H2266" s="350"/>
      <c r="I2266" s="351"/>
      <c r="J2266" s="350"/>
      <c r="K2266" s="350"/>
      <c r="L2266" s="350"/>
      <c r="N2266" s="351"/>
    </row>
    <row r="2267" spans="1:14">
      <c r="A2267" s="350"/>
      <c r="B2267" s="350"/>
      <c r="C2267" s="350"/>
      <c r="D2267" s="350"/>
      <c r="E2267" s="350"/>
      <c r="F2267" s="350"/>
      <c r="G2267" s="350"/>
      <c r="H2267" s="350"/>
      <c r="I2267" s="351"/>
      <c r="J2267" s="350"/>
      <c r="K2267" s="350"/>
      <c r="L2267" s="350"/>
      <c r="N2267" s="351"/>
    </row>
    <row r="2268" spans="1:14">
      <c r="A2268" s="350"/>
      <c r="B2268" s="350"/>
      <c r="C2268" s="350"/>
      <c r="D2268" s="350"/>
      <c r="E2268" s="350"/>
      <c r="F2268" s="350"/>
      <c r="G2268" s="350"/>
      <c r="H2268" s="350"/>
      <c r="I2268" s="351"/>
      <c r="J2268" s="350"/>
      <c r="K2268" s="350"/>
      <c r="L2268" s="350"/>
      <c r="N2268" s="351"/>
    </row>
    <row r="2269" spans="1:14">
      <c r="A2269" s="350"/>
      <c r="B2269" s="350"/>
      <c r="C2269" s="350"/>
      <c r="D2269" s="350"/>
      <c r="E2269" s="350"/>
      <c r="F2269" s="350"/>
      <c r="G2269" s="350"/>
      <c r="H2269" s="350"/>
      <c r="I2269" s="351"/>
      <c r="J2269" s="350"/>
      <c r="K2269" s="350"/>
      <c r="L2269" s="350"/>
      <c r="N2269" s="351"/>
    </row>
    <row r="2270" spans="1:14">
      <c r="A2270" s="350"/>
      <c r="B2270" s="350"/>
      <c r="C2270" s="350"/>
      <c r="D2270" s="350"/>
      <c r="E2270" s="350"/>
      <c r="F2270" s="350"/>
      <c r="G2270" s="350"/>
      <c r="H2270" s="350"/>
      <c r="I2270" s="351"/>
      <c r="J2270" s="350"/>
      <c r="K2270" s="350"/>
      <c r="L2270" s="350"/>
      <c r="N2270" s="351"/>
    </row>
    <row r="2271" spans="1:14">
      <c r="A2271" s="350"/>
      <c r="B2271" s="350"/>
      <c r="C2271" s="350"/>
      <c r="D2271" s="350"/>
      <c r="E2271" s="350"/>
      <c r="F2271" s="350"/>
      <c r="G2271" s="350"/>
      <c r="H2271" s="350"/>
      <c r="I2271" s="351"/>
      <c r="J2271" s="350"/>
      <c r="K2271" s="350"/>
      <c r="L2271" s="350"/>
      <c r="N2271" s="351"/>
    </row>
    <row r="2272" spans="1:14">
      <c r="A2272" s="350"/>
      <c r="B2272" s="350"/>
      <c r="C2272" s="350"/>
      <c r="D2272" s="350"/>
      <c r="E2272" s="350"/>
      <c r="F2272" s="350"/>
      <c r="G2272" s="350"/>
      <c r="H2272" s="350"/>
      <c r="I2272" s="351"/>
      <c r="J2272" s="350"/>
      <c r="K2272" s="350"/>
      <c r="L2272" s="350"/>
      <c r="N2272" s="351"/>
    </row>
    <row r="2273" spans="1:14">
      <c r="A2273" s="350"/>
      <c r="B2273" s="350"/>
      <c r="C2273" s="350"/>
      <c r="D2273" s="350"/>
      <c r="E2273" s="350"/>
      <c r="F2273" s="350"/>
      <c r="G2273" s="350"/>
      <c r="H2273" s="350"/>
      <c r="I2273" s="351"/>
      <c r="J2273" s="350"/>
      <c r="K2273" s="350"/>
      <c r="L2273" s="350"/>
      <c r="N2273" s="351"/>
    </row>
    <row r="2274" spans="1:14">
      <c r="A2274" s="350"/>
      <c r="B2274" s="350"/>
      <c r="C2274" s="350"/>
      <c r="D2274" s="350"/>
      <c r="E2274" s="350"/>
      <c r="F2274" s="350"/>
      <c r="G2274" s="350"/>
      <c r="H2274" s="350"/>
      <c r="I2274" s="351"/>
      <c r="J2274" s="350"/>
      <c r="K2274" s="350"/>
      <c r="L2274" s="350"/>
      <c r="N2274" s="351"/>
    </row>
    <row r="2275" spans="1:14">
      <c r="A2275" s="350"/>
      <c r="B2275" s="350"/>
      <c r="C2275" s="350"/>
      <c r="D2275" s="350"/>
      <c r="E2275" s="350"/>
      <c r="F2275" s="350"/>
      <c r="G2275" s="350"/>
      <c r="H2275" s="350"/>
      <c r="I2275" s="351"/>
      <c r="J2275" s="350"/>
      <c r="K2275" s="350"/>
      <c r="L2275" s="350"/>
      <c r="N2275" s="351"/>
    </row>
    <row r="2276" spans="1:14">
      <c r="A2276" s="350"/>
      <c r="B2276" s="350"/>
      <c r="C2276" s="350"/>
      <c r="D2276" s="350"/>
      <c r="E2276" s="350"/>
      <c r="F2276" s="350"/>
      <c r="G2276" s="350"/>
      <c r="H2276" s="350"/>
      <c r="I2276" s="351"/>
      <c r="J2276" s="350"/>
      <c r="K2276" s="350"/>
      <c r="L2276" s="350"/>
      <c r="N2276" s="351"/>
    </row>
    <row r="2277" spans="1:14">
      <c r="A2277" s="350"/>
      <c r="B2277" s="350"/>
      <c r="C2277" s="350"/>
      <c r="D2277" s="350"/>
      <c r="E2277" s="350"/>
      <c r="F2277" s="350"/>
      <c r="G2277" s="350"/>
      <c r="H2277" s="350"/>
      <c r="I2277" s="351"/>
      <c r="J2277" s="350"/>
      <c r="K2277" s="350"/>
      <c r="L2277" s="350"/>
      <c r="N2277" s="351"/>
    </row>
    <row r="2278" spans="1:14">
      <c r="A2278" s="350"/>
      <c r="B2278" s="350"/>
      <c r="C2278" s="350"/>
      <c r="D2278" s="350"/>
      <c r="E2278" s="350"/>
      <c r="F2278" s="350"/>
      <c r="G2278" s="350"/>
      <c r="H2278" s="350"/>
      <c r="I2278" s="351"/>
      <c r="J2278" s="350"/>
      <c r="K2278" s="350"/>
      <c r="L2278" s="350"/>
      <c r="N2278" s="351"/>
    </row>
    <row r="2279" spans="1:14">
      <c r="A2279" s="350"/>
      <c r="B2279" s="350"/>
      <c r="C2279" s="350"/>
      <c r="D2279" s="350"/>
      <c r="E2279" s="350"/>
      <c r="F2279" s="350"/>
      <c r="G2279" s="350"/>
      <c r="H2279" s="350"/>
      <c r="I2279" s="351"/>
      <c r="J2279" s="350"/>
      <c r="K2279" s="350"/>
      <c r="L2279" s="350"/>
      <c r="N2279" s="351"/>
    </row>
    <row r="2280" spans="1:14">
      <c r="A2280" s="350"/>
      <c r="B2280" s="350"/>
      <c r="C2280" s="350"/>
      <c r="D2280" s="350"/>
      <c r="E2280" s="350"/>
      <c r="F2280" s="350"/>
      <c r="G2280" s="350"/>
      <c r="H2280" s="350"/>
      <c r="I2280" s="351"/>
      <c r="J2280" s="350"/>
      <c r="K2280" s="350"/>
      <c r="L2280" s="350"/>
      <c r="N2280" s="351"/>
    </row>
    <row r="2281" spans="1:14">
      <c r="A2281" s="350"/>
      <c r="B2281" s="350"/>
      <c r="C2281" s="350"/>
      <c r="D2281" s="350"/>
      <c r="E2281" s="350"/>
      <c r="F2281" s="350"/>
      <c r="G2281" s="350"/>
      <c r="H2281" s="350"/>
      <c r="I2281" s="351"/>
      <c r="J2281" s="350"/>
      <c r="K2281" s="350"/>
      <c r="L2281" s="350"/>
      <c r="N2281" s="351"/>
    </row>
    <row r="2282" spans="1:14">
      <c r="A2282" s="350"/>
      <c r="B2282" s="350"/>
      <c r="C2282" s="350"/>
      <c r="D2282" s="350"/>
      <c r="E2282" s="350"/>
      <c r="F2282" s="350"/>
      <c r="G2282" s="350"/>
      <c r="H2282" s="350"/>
      <c r="I2282" s="351"/>
      <c r="J2282" s="350"/>
      <c r="K2282" s="350"/>
      <c r="L2282" s="350"/>
      <c r="N2282" s="351"/>
    </row>
    <row r="2283" spans="1:14">
      <c r="A2283" s="350"/>
      <c r="B2283" s="350"/>
      <c r="C2283" s="350"/>
      <c r="D2283" s="350"/>
      <c r="E2283" s="350"/>
      <c r="F2283" s="350"/>
      <c r="G2283" s="350"/>
      <c r="H2283" s="350"/>
      <c r="I2283" s="351"/>
      <c r="J2283" s="350"/>
      <c r="K2283" s="350"/>
      <c r="L2283" s="350"/>
      <c r="N2283" s="351"/>
    </row>
    <row r="2284" spans="1:14">
      <c r="A2284" s="350"/>
      <c r="B2284" s="350"/>
      <c r="C2284" s="350"/>
      <c r="D2284" s="350"/>
      <c r="E2284" s="350"/>
      <c r="F2284" s="350"/>
      <c r="G2284" s="350"/>
      <c r="H2284" s="350"/>
      <c r="I2284" s="351"/>
      <c r="J2284" s="350"/>
      <c r="K2284" s="350"/>
      <c r="L2284" s="350"/>
      <c r="N2284" s="351"/>
    </row>
    <row r="2285" spans="1:14">
      <c r="A2285" s="350"/>
      <c r="B2285" s="350"/>
      <c r="C2285" s="350"/>
      <c r="D2285" s="350"/>
      <c r="E2285" s="350"/>
      <c r="F2285" s="350"/>
      <c r="G2285" s="350"/>
      <c r="H2285" s="350"/>
      <c r="I2285" s="351"/>
      <c r="J2285" s="350"/>
      <c r="K2285" s="350"/>
      <c r="L2285" s="350"/>
      <c r="N2285" s="351"/>
    </row>
    <row r="2286" spans="1:14">
      <c r="A2286" s="350"/>
      <c r="B2286" s="350"/>
      <c r="C2286" s="350"/>
      <c r="D2286" s="350"/>
      <c r="E2286" s="350"/>
      <c r="F2286" s="350"/>
      <c r="G2286" s="350"/>
      <c r="H2286" s="350"/>
      <c r="I2286" s="351"/>
      <c r="J2286" s="350"/>
      <c r="K2286" s="350"/>
      <c r="L2286" s="350"/>
      <c r="N2286" s="351"/>
    </row>
    <row r="2287" spans="1:14">
      <c r="A2287" s="350"/>
      <c r="B2287" s="350"/>
      <c r="C2287" s="350"/>
      <c r="D2287" s="350"/>
      <c r="E2287" s="350"/>
      <c r="F2287" s="350"/>
      <c r="G2287" s="350"/>
      <c r="H2287" s="350"/>
      <c r="I2287" s="351"/>
      <c r="J2287" s="350"/>
      <c r="K2287" s="350"/>
      <c r="L2287" s="350"/>
      <c r="N2287" s="351"/>
    </row>
    <row r="2288" spans="1:14">
      <c r="A2288" s="350"/>
      <c r="B2288" s="350"/>
      <c r="C2288" s="350"/>
      <c r="D2288" s="350"/>
      <c r="E2288" s="350"/>
      <c r="F2288" s="350"/>
      <c r="G2288" s="350"/>
      <c r="H2288" s="350"/>
      <c r="I2288" s="351"/>
      <c r="J2288" s="350"/>
      <c r="K2288" s="350"/>
      <c r="L2288" s="350"/>
      <c r="N2288" s="351"/>
    </row>
    <row r="2289" spans="1:14">
      <c r="A2289" s="350"/>
      <c r="B2289" s="350"/>
      <c r="C2289" s="350"/>
      <c r="D2289" s="350"/>
      <c r="E2289" s="350"/>
      <c r="F2289" s="350"/>
      <c r="G2289" s="350"/>
      <c r="H2289" s="350"/>
      <c r="I2289" s="351"/>
      <c r="J2289" s="350"/>
      <c r="K2289" s="350"/>
      <c r="L2289" s="350"/>
      <c r="N2289" s="351"/>
    </row>
    <row r="2290" spans="1:14">
      <c r="A2290" s="350"/>
      <c r="B2290" s="350"/>
      <c r="C2290" s="350"/>
      <c r="D2290" s="350"/>
      <c r="E2290" s="350"/>
      <c r="F2290" s="350"/>
      <c r="G2290" s="350"/>
      <c r="H2290" s="350"/>
      <c r="I2290" s="351"/>
      <c r="J2290" s="350"/>
      <c r="K2290" s="350"/>
      <c r="L2290" s="350"/>
      <c r="N2290" s="351"/>
    </row>
    <row r="2291" spans="1:14">
      <c r="A2291" s="350"/>
      <c r="B2291" s="350"/>
      <c r="C2291" s="350"/>
      <c r="D2291" s="350"/>
      <c r="E2291" s="350"/>
      <c r="F2291" s="350"/>
      <c r="G2291" s="350"/>
      <c r="H2291" s="350"/>
      <c r="I2291" s="351"/>
      <c r="J2291" s="350"/>
      <c r="K2291" s="350"/>
      <c r="L2291" s="350"/>
      <c r="N2291" s="351"/>
    </row>
    <row r="2292" spans="1:14">
      <c r="A2292" s="350"/>
      <c r="B2292" s="350"/>
      <c r="C2292" s="350"/>
      <c r="D2292" s="350"/>
      <c r="E2292" s="350"/>
      <c r="F2292" s="350"/>
      <c r="G2292" s="350"/>
      <c r="H2292" s="350"/>
      <c r="I2292" s="351"/>
      <c r="J2292" s="350"/>
      <c r="K2292" s="350"/>
      <c r="L2292" s="350"/>
      <c r="N2292" s="351"/>
    </row>
    <row r="2293" spans="1:14">
      <c r="A2293" s="350"/>
      <c r="B2293" s="350"/>
      <c r="C2293" s="350"/>
      <c r="D2293" s="350"/>
      <c r="E2293" s="350"/>
      <c r="F2293" s="350"/>
      <c r="G2293" s="350"/>
      <c r="H2293" s="350"/>
      <c r="I2293" s="351"/>
      <c r="J2293" s="350"/>
      <c r="K2293" s="350"/>
      <c r="L2293" s="350"/>
      <c r="N2293" s="351"/>
    </row>
    <row r="2294" spans="1:14">
      <c r="A2294" s="350"/>
      <c r="B2294" s="350"/>
      <c r="C2294" s="350"/>
      <c r="D2294" s="350"/>
      <c r="E2294" s="350"/>
      <c r="F2294" s="350"/>
      <c r="G2294" s="350"/>
      <c r="H2294" s="350"/>
      <c r="I2294" s="351"/>
      <c r="J2294" s="350"/>
      <c r="K2294" s="350"/>
      <c r="L2294" s="350"/>
      <c r="N2294" s="351"/>
    </row>
    <row r="2295" spans="1:14">
      <c r="A2295" s="350"/>
      <c r="B2295" s="350"/>
      <c r="C2295" s="350"/>
      <c r="D2295" s="350"/>
      <c r="E2295" s="350"/>
      <c r="F2295" s="350"/>
      <c r="G2295" s="350"/>
      <c r="H2295" s="350"/>
      <c r="I2295" s="351"/>
      <c r="J2295" s="350"/>
      <c r="K2295" s="350"/>
      <c r="L2295" s="350"/>
      <c r="N2295" s="351"/>
    </row>
    <row r="2296" spans="1:14">
      <c r="A2296" s="350"/>
      <c r="B2296" s="350"/>
      <c r="C2296" s="350"/>
      <c r="D2296" s="350"/>
      <c r="E2296" s="350"/>
      <c r="F2296" s="350"/>
      <c r="G2296" s="350"/>
      <c r="H2296" s="350"/>
      <c r="I2296" s="351"/>
      <c r="J2296" s="350"/>
      <c r="K2296" s="350"/>
      <c r="L2296" s="350"/>
      <c r="N2296" s="351"/>
    </row>
    <row r="2297" spans="1:14">
      <c r="A2297" s="350"/>
      <c r="B2297" s="350"/>
      <c r="C2297" s="350"/>
      <c r="D2297" s="350"/>
      <c r="E2297" s="350"/>
      <c r="F2297" s="350"/>
      <c r="G2297" s="350"/>
      <c r="H2297" s="350"/>
      <c r="I2297" s="351"/>
      <c r="J2297" s="350"/>
      <c r="K2297" s="350"/>
      <c r="L2297" s="350"/>
      <c r="N2297" s="351"/>
    </row>
    <row r="2298" spans="1:14">
      <c r="A2298" s="350"/>
      <c r="B2298" s="350"/>
      <c r="C2298" s="350"/>
      <c r="D2298" s="350"/>
      <c r="E2298" s="350"/>
      <c r="F2298" s="350"/>
      <c r="G2298" s="350"/>
      <c r="H2298" s="350"/>
      <c r="I2298" s="351"/>
      <c r="J2298" s="350"/>
      <c r="K2298" s="350"/>
      <c r="L2298" s="350"/>
      <c r="N2298" s="351"/>
    </row>
    <row r="2299" spans="1:14">
      <c r="A2299" s="350"/>
      <c r="B2299" s="350"/>
      <c r="C2299" s="350"/>
      <c r="D2299" s="350"/>
      <c r="E2299" s="350"/>
      <c r="F2299" s="350"/>
      <c r="G2299" s="350"/>
      <c r="H2299" s="350"/>
      <c r="I2299" s="351"/>
      <c r="J2299" s="350"/>
      <c r="K2299" s="350"/>
      <c r="L2299" s="350"/>
      <c r="N2299" s="351"/>
    </row>
    <row r="2300" spans="1:14">
      <c r="A2300" s="350"/>
      <c r="B2300" s="350"/>
      <c r="C2300" s="350"/>
      <c r="D2300" s="350"/>
      <c r="E2300" s="350"/>
      <c r="F2300" s="350"/>
      <c r="G2300" s="350"/>
      <c r="H2300" s="350"/>
      <c r="I2300" s="351"/>
      <c r="J2300" s="350"/>
      <c r="K2300" s="350"/>
      <c r="L2300" s="350"/>
      <c r="N2300" s="351"/>
    </row>
    <row r="2301" spans="1:14">
      <c r="A2301" s="350"/>
      <c r="B2301" s="350"/>
      <c r="C2301" s="350"/>
      <c r="D2301" s="350"/>
      <c r="E2301" s="350"/>
      <c r="F2301" s="350"/>
      <c r="G2301" s="350"/>
      <c r="H2301" s="350"/>
      <c r="I2301" s="351"/>
      <c r="J2301" s="350"/>
      <c r="K2301" s="350"/>
      <c r="L2301" s="350"/>
      <c r="N2301" s="351"/>
    </row>
    <row r="2302" spans="1:14">
      <c r="A2302" s="350"/>
      <c r="B2302" s="350"/>
      <c r="C2302" s="350"/>
      <c r="D2302" s="350"/>
      <c r="E2302" s="350"/>
      <c r="F2302" s="350"/>
      <c r="G2302" s="350"/>
      <c r="H2302" s="350"/>
      <c r="I2302" s="351"/>
      <c r="J2302" s="350"/>
      <c r="K2302" s="350"/>
      <c r="L2302" s="350"/>
      <c r="N2302" s="351"/>
    </row>
    <row r="2303" spans="1:14">
      <c r="A2303" s="350"/>
      <c r="B2303" s="350"/>
      <c r="C2303" s="350"/>
      <c r="D2303" s="350"/>
      <c r="E2303" s="350"/>
      <c r="F2303" s="350"/>
      <c r="G2303" s="350"/>
      <c r="H2303" s="350"/>
      <c r="I2303" s="351"/>
      <c r="J2303" s="350"/>
      <c r="K2303" s="350"/>
      <c r="L2303" s="350"/>
      <c r="N2303" s="351"/>
    </row>
    <row r="2304" spans="1:14">
      <c r="A2304" s="350"/>
      <c r="B2304" s="350"/>
      <c r="C2304" s="350"/>
      <c r="D2304" s="350"/>
      <c r="E2304" s="350"/>
      <c r="F2304" s="350"/>
      <c r="G2304" s="350"/>
      <c r="H2304" s="350"/>
      <c r="I2304" s="351"/>
      <c r="J2304" s="350"/>
      <c r="K2304" s="350"/>
      <c r="L2304" s="350"/>
      <c r="N2304" s="351"/>
    </row>
    <row r="2305" spans="1:14">
      <c r="A2305" s="350"/>
      <c r="B2305" s="350"/>
      <c r="C2305" s="350"/>
      <c r="D2305" s="350"/>
      <c r="E2305" s="350"/>
      <c r="F2305" s="350"/>
      <c r="G2305" s="350"/>
      <c r="H2305" s="350"/>
      <c r="I2305" s="351"/>
      <c r="J2305" s="350"/>
      <c r="K2305" s="350"/>
      <c r="L2305" s="350"/>
      <c r="N2305" s="351"/>
    </row>
    <row r="2306" spans="1:14">
      <c r="A2306" s="350"/>
      <c r="B2306" s="350"/>
      <c r="C2306" s="350"/>
      <c r="D2306" s="350"/>
      <c r="E2306" s="350"/>
      <c r="F2306" s="350"/>
      <c r="G2306" s="350"/>
      <c r="H2306" s="350"/>
      <c r="I2306" s="351"/>
      <c r="J2306" s="350"/>
      <c r="K2306" s="350"/>
      <c r="L2306" s="350"/>
      <c r="N2306" s="351"/>
    </row>
    <row r="2307" spans="1:14">
      <c r="A2307" s="350"/>
      <c r="B2307" s="350"/>
      <c r="C2307" s="350"/>
      <c r="D2307" s="350"/>
      <c r="E2307" s="350"/>
      <c r="F2307" s="350"/>
      <c r="G2307" s="350"/>
      <c r="H2307" s="350"/>
      <c r="I2307" s="351"/>
      <c r="J2307" s="350"/>
      <c r="K2307" s="350"/>
      <c r="L2307" s="350"/>
      <c r="N2307" s="351"/>
    </row>
    <row r="2308" spans="1:14">
      <c r="A2308" s="350"/>
      <c r="B2308" s="350"/>
      <c r="C2308" s="350"/>
      <c r="D2308" s="350"/>
      <c r="E2308" s="350"/>
      <c r="F2308" s="350"/>
      <c r="G2308" s="350"/>
      <c r="H2308" s="350"/>
      <c r="I2308" s="351"/>
      <c r="J2308" s="350"/>
      <c r="K2308" s="350"/>
      <c r="L2308" s="350"/>
      <c r="N2308" s="351"/>
    </row>
    <row r="2309" spans="1:14">
      <c r="A2309" s="350"/>
      <c r="B2309" s="350"/>
      <c r="C2309" s="350"/>
      <c r="D2309" s="350"/>
      <c r="E2309" s="350"/>
      <c r="F2309" s="350"/>
      <c r="G2309" s="350"/>
      <c r="H2309" s="350"/>
      <c r="I2309" s="351"/>
      <c r="J2309" s="350"/>
      <c r="K2309" s="350"/>
      <c r="L2309" s="350"/>
      <c r="N2309" s="351"/>
    </row>
    <row r="2310" spans="1:14">
      <c r="A2310" s="350"/>
      <c r="B2310" s="350"/>
      <c r="C2310" s="350"/>
      <c r="D2310" s="350"/>
      <c r="E2310" s="350"/>
      <c r="F2310" s="350"/>
      <c r="G2310" s="350"/>
      <c r="H2310" s="350"/>
      <c r="I2310" s="351"/>
      <c r="J2310" s="350"/>
      <c r="K2310" s="350"/>
      <c r="L2310" s="350"/>
      <c r="N2310" s="351"/>
    </row>
    <row r="2311" spans="1:14">
      <c r="A2311" s="350"/>
      <c r="B2311" s="350"/>
      <c r="C2311" s="350"/>
      <c r="D2311" s="350"/>
      <c r="E2311" s="350"/>
      <c r="F2311" s="350"/>
      <c r="G2311" s="350"/>
      <c r="H2311" s="350"/>
      <c r="I2311" s="351"/>
      <c r="J2311" s="350"/>
      <c r="K2311" s="350"/>
      <c r="L2311" s="350"/>
      <c r="N2311" s="351"/>
    </row>
    <row r="2312" spans="1:14">
      <c r="A2312" s="350"/>
      <c r="B2312" s="350"/>
      <c r="C2312" s="350"/>
      <c r="D2312" s="350"/>
      <c r="E2312" s="350"/>
      <c r="F2312" s="350"/>
      <c r="G2312" s="350"/>
      <c r="H2312" s="350"/>
      <c r="I2312" s="351"/>
      <c r="J2312" s="350"/>
      <c r="K2312" s="350"/>
      <c r="L2312" s="350"/>
      <c r="N2312" s="351"/>
    </row>
    <row r="2313" spans="1:14">
      <c r="A2313" s="350"/>
      <c r="B2313" s="350"/>
      <c r="C2313" s="350"/>
      <c r="D2313" s="350"/>
      <c r="E2313" s="350"/>
      <c r="F2313" s="350"/>
      <c r="G2313" s="350"/>
      <c r="H2313" s="350"/>
      <c r="I2313" s="351"/>
      <c r="J2313" s="350"/>
      <c r="K2313" s="350"/>
      <c r="L2313" s="350"/>
      <c r="N2313" s="351"/>
    </row>
    <row r="2314" spans="1:14">
      <c r="A2314" s="350"/>
      <c r="B2314" s="350"/>
      <c r="C2314" s="350"/>
      <c r="D2314" s="350"/>
      <c r="E2314" s="350"/>
      <c r="F2314" s="350"/>
      <c r="G2314" s="350"/>
      <c r="H2314" s="350"/>
      <c r="I2314" s="351"/>
      <c r="J2314" s="350"/>
      <c r="K2314" s="350"/>
      <c r="L2314" s="350"/>
      <c r="N2314" s="351"/>
    </row>
    <row r="2315" spans="1:14">
      <c r="A2315" s="350"/>
      <c r="B2315" s="350"/>
      <c r="C2315" s="350"/>
      <c r="D2315" s="350"/>
      <c r="E2315" s="350"/>
      <c r="F2315" s="350"/>
      <c r="G2315" s="350"/>
      <c r="H2315" s="350"/>
      <c r="I2315" s="351"/>
      <c r="J2315" s="350"/>
      <c r="K2315" s="350"/>
      <c r="L2315" s="350"/>
      <c r="N2315" s="351"/>
    </row>
    <row r="2316" spans="1:14">
      <c r="A2316" s="350"/>
      <c r="B2316" s="350"/>
      <c r="C2316" s="350"/>
      <c r="D2316" s="350"/>
      <c r="E2316" s="350"/>
      <c r="F2316" s="350"/>
      <c r="G2316" s="350"/>
      <c r="H2316" s="350"/>
      <c r="I2316" s="351"/>
      <c r="J2316" s="350"/>
      <c r="K2316" s="350"/>
      <c r="L2316" s="350"/>
      <c r="N2316" s="351"/>
    </row>
    <row r="2317" spans="1:14">
      <c r="A2317" s="350"/>
      <c r="B2317" s="350"/>
      <c r="C2317" s="350"/>
      <c r="D2317" s="350"/>
      <c r="E2317" s="350"/>
      <c r="F2317" s="350"/>
      <c r="G2317" s="350"/>
      <c r="H2317" s="350"/>
      <c r="I2317" s="351"/>
      <c r="J2317" s="350"/>
      <c r="K2317" s="350"/>
      <c r="L2317" s="350"/>
      <c r="N2317" s="351"/>
    </row>
    <row r="2318" spans="1:14">
      <c r="A2318" s="350"/>
      <c r="B2318" s="350"/>
      <c r="C2318" s="350"/>
      <c r="D2318" s="350"/>
      <c r="E2318" s="350"/>
      <c r="F2318" s="350"/>
      <c r="G2318" s="350"/>
      <c r="H2318" s="350"/>
      <c r="I2318" s="351"/>
      <c r="J2318" s="350"/>
      <c r="K2318" s="350"/>
      <c r="L2318" s="350"/>
      <c r="N2318" s="351"/>
    </row>
    <row r="2319" spans="1:14">
      <c r="A2319" s="350"/>
      <c r="B2319" s="350"/>
      <c r="C2319" s="350"/>
      <c r="D2319" s="350"/>
      <c r="E2319" s="350"/>
      <c r="F2319" s="350"/>
      <c r="G2319" s="350"/>
      <c r="H2319" s="350"/>
      <c r="I2319" s="351"/>
      <c r="J2319" s="350"/>
      <c r="K2319" s="350"/>
      <c r="L2319" s="350"/>
      <c r="N2319" s="351"/>
    </row>
    <row r="2320" spans="1:14">
      <c r="A2320" s="350"/>
      <c r="B2320" s="350"/>
      <c r="C2320" s="350"/>
      <c r="D2320" s="350"/>
      <c r="E2320" s="350"/>
      <c r="F2320" s="350"/>
      <c r="G2320" s="350"/>
      <c r="H2320" s="350"/>
      <c r="I2320" s="351"/>
      <c r="J2320" s="350"/>
      <c r="K2320" s="350"/>
      <c r="L2320" s="350"/>
      <c r="N2320" s="351"/>
    </row>
    <row r="2321" spans="1:14">
      <c r="A2321" s="350"/>
      <c r="B2321" s="350"/>
      <c r="C2321" s="350"/>
      <c r="D2321" s="350"/>
      <c r="E2321" s="350"/>
      <c r="F2321" s="350"/>
      <c r="G2321" s="350"/>
      <c r="H2321" s="350"/>
      <c r="I2321" s="351"/>
      <c r="J2321" s="350"/>
      <c r="K2321" s="350"/>
      <c r="L2321" s="350"/>
      <c r="N2321" s="351"/>
    </row>
    <row r="2322" spans="1:14">
      <c r="A2322" s="350"/>
      <c r="B2322" s="350"/>
      <c r="C2322" s="350"/>
      <c r="D2322" s="350"/>
      <c r="E2322" s="350"/>
      <c r="F2322" s="350"/>
      <c r="G2322" s="350"/>
      <c r="H2322" s="350"/>
      <c r="I2322" s="351"/>
      <c r="J2322" s="350"/>
      <c r="K2322" s="350"/>
      <c r="L2322" s="350"/>
      <c r="N2322" s="351"/>
    </row>
    <row r="2323" spans="1:14">
      <c r="A2323" s="350"/>
      <c r="B2323" s="350"/>
      <c r="C2323" s="350"/>
      <c r="D2323" s="350"/>
      <c r="E2323" s="350"/>
      <c r="F2323" s="350"/>
      <c r="G2323" s="350"/>
      <c r="H2323" s="350"/>
      <c r="I2323" s="351"/>
      <c r="J2323" s="350"/>
      <c r="K2323" s="350"/>
      <c r="L2323" s="350"/>
      <c r="N2323" s="351"/>
    </row>
    <row r="2324" spans="1:14">
      <c r="A2324" s="350"/>
      <c r="B2324" s="350"/>
      <c r="C2324" s="350"/>
      <c r="D2324" s="350"/>
      <c r="E2324" s="350"/>
      <c r="F2324" s="350"/>
      <c r="G2324" s="350"/>
      <c r="H2324" s="350"/>
      <c r="I2324" s="351"/>
      <c r="J2324" s="350"/>
      <c r="K2324" s="350"/>
      <c r="L2324" s="350"/>
      <c r="N2324" s="351"/>
    </row>
    <row r="2325" spans="1:14">
      <c r="A2325" s="350"/>
      <c r="B2325" s="350"/>
      <c r="C2325" s="350"/>
      <c r="D2325" s="350"/>
      <c r="E2325" s="350"/>
      <c r="F2325" s="350"/>
      <c r="G2325" s="350"/>
      <c r="H2325" s="350"/>
      <c r="I2325" s="351"/>
      <c r="J2325" s="350"/>
      <c r="K2325" s="350"/>
      <c r="L2325" s="350"/>
      <c r="N2325" s="351"/>
    </row>
    <row r="2326" spans="1:14">
      <c r="A2326" s="350"/>
      <c r="B2326" s="350"/>
      <c r="C2326" s="350"/>
      <c r="D2326" s="350"/>
      <c r="E2326" s="350"/>
      <c r="F2326" s="350"/>
      <c r="G2326" s="350"/>
      <c r="H2326" s="350"/>
      <c r="I2326" s="351"/>
      <c r="J2326" s="350"/>
      <c r="K2326" s="350"/>
      <c r="L2326" s="350"/>
      <c r="N2326" s="351"/>
    </row>
    <row r="2327" spans="1:14">
      <c r="A2327" s="350"/>
      <c r="B2327" s="350"/>
      <c r="C2327" s="350"/>
      <c r="D2327" s="350"/>
      <c r="E2327" s="350"/>
      <c r="F2327" s="350"/>
      <c r="G2327" s="350"/>
      <c r="H2327" s="350"/>
      <c r="I2327" s="351"/>
      <c r="J2327" s="350"/>
      <c r="K2327" s="350"/>
      <c r="L2327" s="350"/>
      <c r="N2327" s="351"/>
    </row>
    <row r="2328" spans="1:14">
      <c r="A2328" s="350"/>
      <c r="B2328" s="350"/>
      <c r="C2328" s="350"/>
      <c r="D2328" s="350"/>
      <c r="E2328" s="350"/>
      <c r="F2328" s="350"/>
      <c r="G2328" s="350"/>
      <c r="H2328" s="350"/>
      <c r="I2328" s="351"/>
      <c r="J2328" s="350"/>
      <c r="K2328" s="350"/>
      <c r="L2328" s="350"/>
      <c r="N2328" s="351"/>
    </row>
    <row r="2329" spans="1:14">
      <c r="A2329" s="350"/>
      <c r="B2329" s="350"/>
      <c r="C2329" s="350"/>
      <c r="D2329" s="350"/>
      <c r="E2329" s="350"/>
      <c r="F2329" s="350"/>
      <c r="G2329" s="350"/>
      <c r="H2329" s="350"/>
      <c r="I2329" s="351"/>
      <c r="J2329" s="350"/>
      <c r="K2329" s="350"/>
      <c r="L2329" s="350"/>
      <c r="N2329" s="351"/>
    </row>
    <row r="2330" spans="1:14">
      <c r="A2330" s="350"/>
      <c r="B2330" s="350"/>
      <c r="C2330" s="350"/>
      <c r="D2330" s="350"/>
      <c r="E2330" s="350"/>
      <c r="F2330" s="350"/>
      <c r="G2330" s="350"/>
      <c r="H2330" s="350"/>
      <c r="I2330" s="351"/>
      <c r="J2330" s="350"/>
      <c r="K2330" s="350"/>
      <c r="L2330" s="350"/>
      <c r="N2330" s="351"/>
    </row>
    <row r="2331" spans="1:14">
      <c r="A2331" s="350"/>
      <c r="B2331" s="350"/>
      <c r="C2331" s="350"/>
      <c r="D2331" s="350"/>
      <c r="E2331" s="350"/>
      <c r="F2331" s="350"/>
      <c r="G2331" s="350"/>
      <c r="H2331" s="350"/>
      <c r="I2331" s="351"/>
      <c r="J2331" s="350"/>
      <c r="K2331" s="350"/>
      <c r="L2331" s="350"/>
      <c r="N2331" s="351"/>
    </row>
    <row r="2332" spans="1:14">
      <c r="A2332" s="350"/>
      <c r="B2332" s="350"/>
      <c r="C2332" s="350"/>
      <c r="D2332" s="350"/>
      <c r="E2332" s="350"/>
      <c r="F2332" s="350"/>
      <c r="G2332" s="350"/>
      <c r="H2332" s="350"/>
      <c r="I2332" s="351"/>
      <c r="J2332" s="350"/>
      <c r="K2332" s="350"/>
      <c r="L2332" s="350"/>
      <c r="N2332" s="351"/>
    </row>
    <row r="2333" spans="1:14">
      <c r="A2333" s="350"/>
      <c r="B2333" s="350"/>
      <c r="C2333" s="350"/>
      <c r="D2333" s="350"/>
      <c r="E2333" s="350"/>
      <c r="F2333" s="350"/>
      <c r="G2333" s="350"/>
      <c r="H2333" s="350"/>
      <c r="I2333" s="351"/>
      <c r="J2333" s="350"/>
      <c r="K2333" s="350"/>
      <c r="L2333" s="350"/>
      <c r="N2333" s="351"/>
    </row>
    <row r="2334" spans="1:14">
      <c r="A2334" s="350"/>
      <c r="B2334" s="350"/>
      <c r="C2334" s="350"/>
      <c r="D2334" s="350"/>
      <c r="E2334" s="350"/>
      <c r="F2334" s="350"/>
      <c r="G2334" s="350"/>
      <c r="H2334" s="350"/>
      <c r="I2334" s="351"/>
      <c r="J2334" s="350"/>
      <c r="K2334" s="350"/>
      <c r="L2334" s="350"/>
      <c r="N2334" s="351"/>
    </row>
    <row r="2335" spans="1:14">
      <c r="A2335" s="350"/>
      <c r="B2335" s="350"/>
      <c r="C2335" s="350"/>
      <c r="D2335" s="350"/>
      <c r="E2335" s="350"/>
      <c r="F2335" s="350"/>
      <c r="G2335" s="350"/>
      <c r="H2335" s="350"/>
      <c r="I2335" s="351"/>
      <c r="J2335" s="350"/>
      <c r="K2335" s="350"/>
      <c r="L2335" s="350"/>
      <c r="N2335" s="351"/>
    </row>
    <row r="2336" spans="1:14">
      <c r="A2336" s="350"/>
      <c r="B2336" s="350"/>
      <c r="C2336" s="350"/>
      <c r="D2336" s="350"/>
      <c r="E2336" s="350"/>
      <c r="F2336" s="350"/>
      <c r="G2336" s="350"/>
      <c r="H2336" s="350"/>
      <c r="I2336" s="351"/>
      <c r="J2336" s="350"/>
      <c r="K2336" s="350"/>
      <c r="L2336" s="350"/>
      <c r="N2336" s="351"/>
    </row>
    <row r="2337" spans="1:14">
      <c r="A2337" s="350"/>
      <c r="B2337" s="350"/>
      <c r="C2337" s="350"/>
      <c r="D2337" s="350"/>
      <c r="E2337" s="350"/>
      <c r="F2337" s="350"/>
      <c r="G2337" s="350"/>
      <c r="H2337" s="350"/>
      <c r="I2337" s="351"/>
      <c r="J2337" s="350"/>
      <c r="K2337" s="350"/>
      <c r="L2337" s="350"/>
      <c r="N2337" s="351"/>
    </row>
    <row r="2338" spans="1:14">
      <c r="A2338" s="350"/>
      <c r="B2338" s="350"/>
      <c r="C2338" s="350"/>
      <c r="D2338" s="350"/>
      <c r="E2338" s="350"/>
      <c r="F2338" s="350"/>
      <c r="G2338" s="350"/>
      <c r="H2338" s="350"/>
      <c r="I2338" s="351"/>
      <c r="J2338" s="350"/>
      <c r="K2338" s="350"/>
      <c r="L2338" s="350"/>
      <c r="N2338" s="351"/>
    </row>
    <row r="2339" spans="1:14">
      <c r="A2339" s="350"/>
      <c r="B2339" s="350"/>
      <c r="C2339" s="350"/>
      <c r="D2339" s="350"/>
      <c r="E2339" s="350"/>
      <c r="F2339" s="350"/>
      <c r="G2339" s="350"/>
      <c r="H2339" s="350"/>
      <c r="I2339" s="351"/>
      <c r="J2339" s="350"/>
      <c r="K2339" s="350"/>
      <c r="L2339" s="350"/>
      <c r="N2339" s="351"/>
    </row>
    <row r="2340" spans="1:14">
      <c r="A2340" s="350"/>
      <c r="B2340" s="350"/>
      <c r="C2340" s="350"/>
      <c r="D2340" s="350"/>
      <c r="E2340" s="350"/>
      <c r="F2340" s="350"/>
      <c r="G2340" s="350"/>
      <c r="H2340" s="350"/>
      <c r="I2340" s="351"/>
      <c r="J2340" s="350"/>
      <c r="K2340" s="350"/>
      <c r="L2340" s="350"/>
      <c r="N2340" s="351"/>
    </row>
    <row r="2341" spans="1:14">
      <c r="A2341" s="350"/>
      <c r="B2341" s="350"/>
      <c r="C2341" s="350"/>
      <c r="D2341" s="350"/>
      <c r="E2341" s="350"/>
      <c r="F2341" s="350"/>
      <c r="G2341" s="350"/>
      <c r="H2341" s="350"/>
      <c r="I2341" s="351"/>
      <c r="J2341" s="350"/>
      <c r="K2341" s="350"/>
      <c r="L2341" s="350"/>
      <c r="N2341" s="351"/>
    </row>
    <row r="2342" spans="1:14">
      <c r="A2342" s="350"/>
      <c r="B2342" s="350"/>
      <c r="C2342" s="350"/>
      <c r="D2342" s="350"/>
      <c r="E2342" s="350"/>
      <c r="F2342" s="350"/>
      <c r="G2342" s="350"/>
      <c r="H2342" s="350"/>
      <c r="I2342" s="351"/>
      <c r="J2342" s="350"/>
      <c r="K2342" s="350"/>
      <c r="L2342" s="350"/>
      <c r="N2342" s="351"/>
    </row>
    <row r="2343" spans="1:14">
      <c r="A2343" s="350"/>
      <c r="B2343" s="350"/>
      <c r="C2343" s="350"/>
      <c r="D2343" s="350"/>
      <c r="E2343" s="350"/>
      <c r="F2343" s="350"/>
      <c r="G2343" s="350"/>
      <c r="H2343" s="350"/>
      <c r="I2343" s="351"/>
      <c r="J2343" s="350"/>
      <c r="K2343" s="350"/>
      <c r="L2343" s="350"/>
      <c r="N2343" s="351"/>
    </row>
    <row r="2344" spans="1:14">
      <c r="A2344" s="350"/>
      <c r="B2344" s="350"/>
      <c r="C2344" s="350"/>
      <c r="D2344" s="350"/>
      <c r="E2344" s="350"/>
      <c r="F2344" s="350"/>
      <c r="G2344" s="350"/>
      <c r="H2344" s="350"/>
      <c r="I2344" s="351"/>
      <c r="J2344" s="350"/>
      <c r="K2344" s="350"/>
      <c r="L2344" s="350"/>
      <c r="N2344" s="351"/>
    </row>
    <row r="2345" spans="1:14">
      <c r="A2345" s="350"/>
      <c r="B2345" s="350"/>
      <c r="C2345" s="350"/>
      <c r="D2345" s="350"/>
      <c r="E2345" s="350"/>
      <c r="F2345" s="350"/>
      <c r="G2345" s="350"/>
      <c r="H2345" s="350"/>
      <c r="I2345" s="351"/>
      <c r="J2345" s="350"/>
      <c r="K2345" s="350"/>
      <c r="L2345" s="350"/>
      <c r="N2345" s="351"/>
    </row>
    <row r="2346" spans="1:14">
      <c r="A2346" s="350"/>
      <c r="B2346" s="350"/>
      <c r="C2346" s="350"/>
      <c r="D2346" s="350"/>
      <c r="E2346" s="350"/>
      <c r="F2346" s="350"/>
      <c r="G2346" s="350"/>
      <c r="H2346" s="350"/>
      <c r="I2346" s="351"/>
      <c r="J2346" s="350"/>
      <c r="K2346" s="350"/>
      <c r="L2346" s="350"/>
      <c r="N2346" s="351"/>
    </row>
    <row r="2347" spans="1:14">
      <c r="A2347" s="350"/>
      <c r="B2347" s="350"/>
      <c r="C2347" s="350"/>
      <c r="D2347" s="350"/>
      <c r="E2347" s="350"/>
      <c r="F2347" s="350"/>
      <c r="G2347" s="350"/>
      <c r="H2347" s="350"/>
      <c r="I2347" s="351"/>
      <c r="J2347" s="350"/>
      <c r="K2347" s="350"/>
      <c r="L2347" s="350"/>
      <c r="N2347" s="351"/>
    </row>
    <row r="2348" spans="1:14">
      <c r="A2348" s="350"/>
      <c r="B2348" s="350"/>
      <c r="C2348" s="350"/>
      <c r="D2348" s="350"/>
      <c r="E2348" s="350"/>
      <c r="F2348" s="350"/>
      <c r="G2348" s="350"/>
      <c r="H2348" s="350"/>
      <c r="I2348" s="351"/>
      <c r="J2348" s="350"/>
      <c r="K2348" s="350"/>
      <c r="L2348" s="350"/>
      <c r="N2348" s="351"/>
    </row>
    <row r="2349" spans="1:14">
      <c r="A2349" s="350"/>
      <c r="B2349" s="350"/>
      <c r="C2349" s="350"/>
      <c r="D2349" s="350"/>
      <c r="E2349" s="350"/>
      <c r="F2349" s="350"/>
      <c r="G2349" s="350"/>
      <c r="H2349" s="350"/>
      <c r="I2349" s="351"/>
      <c r="J2349" s="350"/>
      <c r="K2349" s="350"/>
      <c r="L2349" s="350"/>
      <c r="N2349" s="351"/>
    </row>
    <row r="2350" spans="1:14">
      <c r="A2350" s="350"/>
      <c r="B2350" s="350"/>
      <c r="C2350" s="350"/>
      <c r="D2350" s="350"/>
      <c r="E2350" s="350"/>
      <c r="F2350" s="350"/>
      <c r="G2350" s="350"/>
      <c r="H2350" s="350"/>
      <c r="I2350" s="351"/>
      <c r="J2350" s="350"/>
      <c r="K2350" s="350"/>
      <c r="L2350" s="350"/>
      <c r="N2350" s="351"/>
    </row>
    <row r="2351" spans="1:14">
      <c r="A2351" s="350"/>
      <c r="B2351" s="350"/>
      <c r="C2351" s="350"/>
      <c r="D2351" s="350"/>
      <c r="E2351" s="350"/>
      <c r="F2351" s="350"/>
      <c r="G2351" s="350"/>
      <c r="H2351" s="350"/>
      <c r="I2351" s="351"/>
      <c r="J2351" s="350"/>
      <c r="K2351" s="350"/>
      <c r="L2351" s="350"/>
      <c r="N2351" s="351"/>
    </row>
    <row r="2352" spans="1:14">
      <c r="A2352" s="350"/>
      <c r="B2352" s="350"/>
      <c r="C2352" s="350"/>
      <c r="D2352" s="350"/>
      <c r="E2352" s="350"/>
      <c r="F2352" s="350"/>
      <c r="G2352" s="350"/>
      <c r="H2352" s="350"/>
      <c r="I2352" s="351"/>
      <c r="J2352" s="350"/>
      <c r="K2352" s="350"/>
      <c r="L2352" s="350"/>
      <c r="N2352" s="351"/>
    </row>
    <row r="2353" spans="1:14">
      <c r="A2353" s="350"/>
      <c r="B2353" s="350"/>
      <c r="C2353" s="350"/>
      <c r="D2353" s="350"/>
      <c r="E2353" s="350"/>
      <c r="F2353" s="350"/>
      <c r="G2353" s="350"/>
      <c r="H2353" s="350"/>
      <c r="I2353" s="351"/>
      <c r="J2353" s="350"/>
      <c r="K2353" s="350"/>
      <c r="L2353" s="350"/>
      <c r="N2353" s="351"/>
    </row>
    <row r="2354" spans="1:14">
      <c r="A2354" s="350"/>
      <c r="B2354" s="350"/>
      <c r="C2354" s="350"/>
      <c r="D2354" s="350"/>
      <c r="E2354" s="350"/>
      <c r="F2354" s="350"/>
      <c r="G2354" s="350"/>
      <c r="H2354" s="350"/>
      <c r="I2354" s="351"/>
      <c r="J2354" s="350"/>
      <c r="K2354" s="350"/>
      <c r="L2354" s="350"/>
      <c r="N2354" s="351"/>
    </row>
    <row r="2355" spans="1:14">
      <c r="A2355" s="350"/>
      <c r="B2355" s="350"/>
      <c r="C2355" s="350"/>
      <c r="D2355" s="350"/>
      <c r="E2355" s="350"/>
      <c r="F2355" s="350"/>
      <c r="G2355" s="350"/>
      <c r="H2355" s="350"/>
      <c r="I2355" s="351"/>
      <c r="J2355" s="350"/>
      <c r="K2355" s="350"/>
      <c r="L2355" s="350"/>
      <c r="N2355" s="351"/>
    </row>
    <row r="2356" spans="1:14">
      <c r="A2356" s="350"/>
      <c r="B2356" s="350"/>
      <c r="C2356" s="350"/>
      <c r="D2356" s="350"/>
      <c r="E2356" s="350"/>
      <c r="F2356" s="350"/>
      <c r="G2356" s="350"/>
      <c r="H2356" s="350"/>
      <c r="I2356" s="351"/>
      <c r="J2356" s="350"/>
      <c r="K2356" s="350"/>
      <c r="L2356" s="350"/>
      <c r="N2356" s="351"/>
    </row>
    <row r="2357" spans="1:14">
      <c r="A2357" s="350"/>
      <c r="B2357" s="350"/>
      <c r="C2357" s="350"/>
      <c r="D2357" s="350"/>
      <c r="E2357" s="350"/>
      <c r="F2357" s="350"/>
      <c r="G2357" s="350"/>
      <c r="H2357" s="350"/>
      <c r="I2357" s="351"/>
      <c r="J2357" s="350"/>
      <c r="K2357" s="350"/>
      <c r="L2357" s="350"/>
      <c r="N2357" s="351"/>
    </row>
    <row r="2358" spans="1:14">
      <c r="A2358" s="350"/>
      <c r="B2358" s="350"/>
      <c r="C2358" s="350"/>
      <c r="D2358" s="350"/>
      <c r="E2358" s="350"/>
      <c r="F2358" s="350"/>
      <c r="G2358" s="350"/>
      <c r="H2358" s="350"/>
      <c r="I2358" s="351"/>
      <c r="J2358" s="350"/>
      <c r="K2358" s="350"/>
      <c r="L2358" s="350"/>
      <c r="N2358" s="351"/>
    </row>
    <row r="2359" spans="1:14">
      <c r="A2359" s="350"/>
      <c r="B2359" s="350"/>
      <c r="C2359" s="350"/>
      <c r="D2359" s="350"/>
      <c r="E2359" s="350"/>
      <c r="F2359" s="350"/>
      <c r="G2359" s="350"/>
      <c r="H2359" s="350"/>
      <c r="I2359" s="351"/>
      <c r="J2359" s="350"/>
      <c r="K2359" s="350"/>
      <c r="L2359" s="350"/>
      <c r="N2359" s="351"/>
    </row>
    <row r="2360" spans="1:14">
      <c r="A2360" s="350"/>
      <c r="B2360" s="350"/>
      <c r="C2360" s="350"/>
      <c r="D2360" s="350"/>
      <c r="E2360" s="350"/>
      <c r="F2360" s="350"/>
      <c r="G2360" s="350"/>
      <c r="H2360" s="350"/>
      <c r="I2360" s="351"/>
      <c r="J2360" s="350"/>
      <c r="K2360" s="350"/>
      <c r="L2360" s="350"/>
      <c r="N2360" s="351"/>
    </row>
    <row r="2361" spans="1:14">
      <c r="A2361" s="350"/>
      <c r="B2361" s="350"/>
      <c r="C2361" s="350"/>
      <c r="D2361" s="350"/>
      <c r="E2361" s="350"/>
      <c r="F2361" s="350"/>
      <c r="G2361" s="350"/>
      <c r="H2361" s="350"/>
      <c r="I2361" s="351"/>
      <c r="J2361" s="350"/>
      <c r="K2361" s="350"/>
      <c r="L2361" s="350"/>
      <c r="N2361" s="351"/>
    </row>
    <row r="2362" spans="1:14">
      <c r="A2362" s="350"/>
      <c r="B2362" s="350"/>
      <c r="C2362" s="350"/>
      <c r="D2362" s="350"/>
      <c r="E2362" s="350"/>
      <c r="F2362" s="350"/>
      <c r="G2362" s="350"/>
      <c r="H2362" s="350"/>
      <c r="I2362" s="351"/>
      <c r="J2362" s="350"/>
      <c r="K2362" s="350"/>
      <c r="L2362" s="350"/>
      <c r="N2362" s="351"/>
    </row>
    <row r="2363" spans="1:14">
      <c r="A2363" s="350"/>
      <c r="B2363" s="350"/>
      <c r="C2363" s="350"/>
      <c r="D2363" s="350"/>
      <c r="E2363" s="350"/>
      <c r="F2363" s="350"/>
      <c r="G2363" s="350"/>
      <c r="H2363" s="350"/>
      <c r="I2363" s="351"/>
      <c r="J2363" s="350"/>
      <c r="K2363" s="350"/>
      <c r="L2363" s="350"/>
      <c r="N2363" s="351"/>
    </row>
    <row r="2364" spans="1:14">
      <c r="A2364" s="350"/>
      <c r="B2364" s="350"/>
      <c r="C2364" s="350"/>
      <c r="D2364" s="350"/>
      <c r="E2364" s="350"/>
      <c r="F2364" s="350"/>
      <c r="G2364" s="350"/>
      <c r="H2364" s="350"/>
      <c r="I2364" s="351"/>
      <c r="J2364" s="350"/>
      <c r="K2364" s="350"/>
      <c r="L2364" s="350"/>
      <c r="N2364" s="351"/>
    </row>
    <row r="2365" spans="1:14">
      <c r="A2365" s="350"/>
      <c r="B2365" s="350"/>
      <c r="C2365" s="350"/>
      <c r="D2365" s="350"/>
      <c r="E2365" s="350"/>
      <c r="F2365" s="350"/>
      <c r="G2365" s="350"/>
      <c r="H2365" s="350"/>
      <c r="I2365" s="351"/>
      <c r="J2365" s="350"/>
      <c r="K2365" s="350"/>
      <c r="L2365" s="350"/>
      <c r="N2365" s="351"/>
    </row>
    <row r="2366" spans="1:14">
      <c r="A2366" s="350"/>
      <c r="B2366" s="350"/>
      <c r="C2366" s="350"/>
      <c r="D2366" s="350"/>
      <c r="E2366" s="350"/>
      <c r="F2366" s="350"/>
      <c r="G2366" s="350"/>
      <c r="H2366" s="350"/>
      <c r="I2366" s="351"/>
      <c r="J2366" s="350"/>
      <c r="K2366" s="350"/>
      <c r="L2366" s="350"/>
      <c r="N2366" s="351"/>
    </row>
    <row r="2367" spans="1:14">
      <c r="A2367" s="350"/>
      <c r="B2367" s="350"/>
      <c r="C2367" s="350"/>
      <c r="D2367" s="350"/>
      <c r="E2367" s="350"/>
      <c r="F2367" s="350"/>
      <c r="G2367" s="350"/>
      <c r="H2367" s="350"/>
      <c r="I2367" s="351"/>
      <c r="J2367" s="350"/>
      <c r="K2367" s="350"/>
      <c r="L2367" s="350"/>
      <c r="N2367" s="351"/>
    </row>
    <row r="2368" spans="1:14">
      <c r="A2368" s="350"/>
      <c r="B2368" s="350"/>
      <c r="C2368" s="350"/>
      <c r="D2368" s="350"/>
      <c r="E2368" s="350"/>
      <c r="F2368" s="350"/>
      <c r="G2368" s="350"/>
      <c r="H2368" s="350"/>
      <c r="I2368" s="351"/>
      <c r="J2368" s="350"/>
      <c r="K2368" s="350"/>
      <c r="L2368" s="350"/>
      <c r="N2368" s="351"/>
    </row>
    <row r="2369" spans="1:14">
      <c r="A2369" s="350"/>
      <c r="B2369" s="350"/>
      <c r="C2369" s="350"/>
      <c r="D2369" s="350"/>
      <c r="E2369" s="350"/>
      <c r="F2369" s="350"/>
      <c r="G2369" s="350"/>
      <c r="H2369" s="350"/>
      <c r="I2369" s="351"/>
      <c r="J2369" s="350"/>
      <c r="K2369" s="350"/>
      <c r="L2369" s="350"/>
      <c r="N2369" s="351"/>
    </row>
    <row r="2370" spans="1:14">
      <c r="A2370" s="350"/>
      <c r="B2370" s="350"/>
      <c r="C2370" s="350"/>
      <c r="D2370" s="350"/>
      <c r="E2370" s="350"/>
      <c r="F2370" s="350"/>
      <c r="G2370" s="350"/>
      <c r="H2370" s="350"/>
      <c r="I2370" s="351"/>
      <c r="J2370" s="350"/>
      <c r="K2370" s="350"/>
      <c r="L2370" s="350"/>
      <c r="N2370" s="351"/>
    </row>
    <row r="2371" spans="1:14">
      <c r="A2371" s="350"/>
      <c r="B2371" s="350"/>
      <c r="C2371" s="350"/>
      <c r="D2371" s="350"/>
      <c r="E2371" s="350"/>
      <c r="F2371" s="350"/>
      <c r="G2371" s="350"/>
      <c r="H2371" s="350"/>
      <c r="I2371" s="351"/>
      <c r="J2371" s="350"/>
      <c r="K2371" s="350"/>
      <c r="L2371" s="350"/>
      <c r="N2371" s="351"/>
    </row>
    <row r="2372" spans="1:14">
      <c r="A2372" s="350"/>
      <c r="B2372" s="350"/>
      <c r="C2372" s="350"/>
      <c r="D2372" s="350"/>
      <c r="E2372" s="350"/>
      <c r="F2372" s="350"/>
      <c r="G2372" s="350"/>
      <c r="H2372" s="350"/>
      <c r="I2372" s="351"/>
      <c r="J2372" s="350"/>
      <c r="K2372" s="350"/>
      <c r="L2372" s="350"/>
      <c r="N2372" s="351"/>
    </row>
    <row r="2373" spans="1:14">
      <c r="A2373" s="350"/>
      <c r="B2373" s="350"/>
      <c r="C2373" s="350"/>
      <c r="D2373" s="350"/>
      <c r="E2373" s="350"/>
      <c r="F2373" s="350"/>
      <c r="G2373" s="350"/>
      <c r="H2373" s="350"/>
      <c r="I2373" s="351"/>
      <c r="J2373" s="350"/>
      <c r="K2373" s="350"/>
      <c r="L2373" s="350"/>
      <c r="N2373" s="351"/>
    </row>
    <row r="2374" spans="1:14">
      <c r="A2374" s="350"/>
      <c r="B2374" s="350"/>
      <c r="C2374" s="350"/>
      <c r="D2374" s="350"/>
      <c r="E2374" s="350"/>
      <c r="F2374" s="350"/>
      <c r="G2374" s="350"/>
      <c r="H2374" s="350"/>
      <c r="I2374" s="351"/>
      <c r="J2374" s="350"/>
      <c r="K2374" s="350"/>
      <c r="L2374" s="350"/>
      <c r="N2374" s="351"/>
    </row>
    <row r="2375" spans="1:14">
      <c r="A2375" s="350"/>
      <c r="B2375" s="350"/>
      <c r="C2375" s="350"/>
      <c r="D2375" s="350"/>
      <c r="E2375" s="350"/>
      <c r="F2375" s="350"/>
      <c r="G2375" s="350"/>
      <c r="H2375" s="350"/>
      <c r="I2375" s="351"/>
      <c r="J2375" s="350"/>
      <c r="K2375" s="350"/>
      <c r="L2375" s="350"/>
      <c r="N2375" s="351"/>
    </row>
    <row r="2376" spans="1:14">
      <c r="A2376" s="350"/>
      <c r="B2376" s="350"/>
      <c r="C2376" s="350"/>
      <c r="D2376" s="350"/>
      <c r="E2376" s="350"/>
      <c r="F2376" s="350"/>
      <c r="G2376" s="350"/>
      <c r="H2376" s="350"/>
      <c r="I2376" s="351"/>
      <c r="J2376" s="350"/>
      <c r="K2376" s="350"/>
      <c r="L2376" s="350"/>
      <c r="N2376" s="351"/>
    </row>
    <row r="2377" spans="1:14">
      <c r="A2377" s="350"/>
      <c r="B2377" s="350"/>
      <c r="C2377" s="350"/>
      <c r="D2377" s="350"/>
      <c r="E2377" s="350"/>
      <c r="F2377" s="350"/>
      <c r="G2377" s="350"/>
      <c r="H2377" s="350"/>
      <c r="I2377" s="351"/>
      <c r="J2377" s="350"/>
      <c r="K2377" s="350"/>
      <c r="L2377" s="350"/>
      <c r="N2377" s="351"/>
    </row>
    <row r="2378" spans="1:14">
      <c r="A2378" s="350"/>
      <c r="B2378" s="350"/>
      <c r="C2378" s="350"/>
      <c r="D2378" s="350"/>
      <c r="E2378" s="350"/>
      <c r="F2378" s="350"/>
      <c r="G2378" s="350"/>
      <c r="H2378" s="350"/>
      <c r="I2378" s="351"/>
      <c r="J2378" s="350"/>
      <c r="K2378" s="350"/>
      <c r="L2378" s="350"/>
      <c r="N2378" s="351"/>
    </row>
    <row r="2379" spans="1:14">
      <c r="A2379" s="350"/>
      <c r="B2379" s="350"/>
      <c r="C2379" s="350"/>
      <c r="D2379" s="350"/>
      <c r="E2379" s="350"/>
      <c r="F2379" s="350"/>
      <c r="G2379" s="350"/>
      <c r="H2379" s="350"/>
      <c r="I2379" s="351"/>
      <c r="J2379" s="350"/>
      <c r="K2379" s="350"/>
      <c r="L2379" s="350"/>
      <c r="N2379" s="351"/>
    </row>
    <row r="2380" spans="1:14">
      <c r="A2380" s="350"/>
      <c r="B2380" s="350"/>
      <c r="C2380" s="350"/>
      <c r="D2380" s="350"/>
      <c r="E2380" s="350"/>
      <c r="F2380" s="350"/>
      <c r="G2380" s="350"/>
      <c r="H2380" s="350"/>
      <c r="I2380" s="351"/>
      <c r="J2380" s="350"/>
      <c r="K2380" s="350"/>
      <c r="L2380" s="350"/>
      <c r="N2380" s="351"/>
    </row>
    <row r="2381" spans="1:14">
      <c r="A2381" s="350"/>
      <c r="B2381" s="350"/>
      <c r="C2381" s="350"/>
      <c r="D2381" s="350"/>
      <c r="E2381" s="350"/>
      <c r="F2381" s="350"/>
      <c r="G2381" s="350"/>
      <c r="H2381" s="350"/>
      <c r="I2381" s="351"/>
      <c r="J2381" s="350"/>
      <c r="K2381" s="350"/>
      <c r="L2381" s="350"/>
      <c r="N2381" s="351"/>
    </row>
    <row r="2382" spans="1:14">
      <c r="A2382" s="350"/>
      <c r="B2382" s="350"/>
      <c r="C2382" s="350"/>
      <c r="D2382" s="350"/>
      <c r="E2382" s="350"/>
      <c r="F2382" s="350"/>
      <c r="G2382" s="350"/>
      <c r="H2382" s="350"/>
      <c r="I2382" s="351"/>
      <c r="J2382" s="350"/>
      <c r="K2382" s="350"/>
      <c r="L2382" s="350"/>
      <c r="N2382" s="351"/>
    </row>
    <row r="2383" spans="1:14">
      <c r="A2383" s="350"/>
      <c r="B2383" s="350"/>
      <c r="C2383" s="350"/>
      <c r="D2383" s="350"/>
      <c r="E2383" s="350"/>
      <c r="F2383" s="350"/>
      <c r="G2383" s="350"/>
      <c r="H2383" s="350"/>
      <c r="I2383" s="351"/>
      <c r="J2383" s="350"/>
      <c r="K2383" s="350"/>
      <c r="L2383" s="350"/>
      <c r="N2383" s="351"/>
    </row>
    <row r="2384" spans="1:14">
      <c r="A2384" s="350"/>
      <c r="B2384" s="350"/>
      <c r="C2384" s="350"/>
      <c r="D2384" s="350"/>
      <c r="E2384" s="350"/>
      <c r="F2384" s="350"/>
      <c r="G2384" s="350"/>
      <c r="H2384" s="350"/>
      <c r="I2384" s="351"/>
      <c r="J2384" s="350"/>
      <c r="K2384" s="350"/>
      <c r="L2384" s="350"/>
      <c r="N2384" s="351"/>
    </row>
    <row r="2385" spans="1:14">
      <c r="A2385" s="350"/>
      <c r="B2385" s="350"/>
      <c r="C2385" s="350"/>
      <c r="D2385" s="350"/>
      <c r="E2385" s="350"/>
      <c r="F2385" s="350"/>
      <c r="G2385" s="350"/>
      <c r="H2385" s="350"/>
      <c r="I2385" s="351"/>
      <c r="J2385" s="350"/>
      <c r="K2385" s="350"/>
      <c r="L2385" s="350"/>
      <c r="N2385" s="351"/>
    </row>
    <row r="2386" spans="1:14">
      <c r="A2386" s="350"/>
      <c r="B2386" s="350"/>
      <c r="C2386" s="350"/>
      <c r="D2386" s="350"/>
      <c r="E2386" s="350"/>
      <c r="F2386" s="350"/>
      <c r="G2386" s="350"/>
      <c r="H2386" s="350"/>
      <c r="I2386" s="351"/>
      <c r="J2386" s="350"/>
      <c r="K2386" s="350"/>
      <c r="L2386" s="350"/>
      <c r="N2386" s="351"/>
    </row>
    <row r="2387" spans="1:14">
      <c r="A2387" s="350"/>
      <c r="B2387" s="350"/>
      <c r="C2387" s="350"/>
      <c r="D2387" s="350"/>
      <c r="E2387" s="350"/>
      <c r="F2387" s="350"/>
      <c r="G2387" s="350"/>
      <c r="H2387" s="350"/>
      <c r="I2387" s="351"/>
      <c r="J2387" s="350"/>
      <c r="K2387" s="350"/>
      <c r="L2387" s="350"/>
      <c r="N2387" s="351"/>
    </row>
    <row r="2388" spans="1:14">
      <c r="A2388" s="350"/>
      <c r="B2388" s="350"/>
      <c r="C2388" s="350"/>
      <c r="D2388" s="350"/>
      <c r="E2388" s="350"/>
      <c r="F2388" s="350"/>
      <c r="G2388" s="350"/>
      <c r="H2388" s="350"/>
      <c r="I2388" s="351"/>
      <c r="J2388" s="350"/>
      <c r="K2388" s="350"/>
      <c r="L2388" s="350"/>
      <c r="N2388" s="351"/>
    </row>
    <row r="2389" spans="1:14">
      <c r="A2389" s="350"/>
      <c r="B2389" s="350"/>
      <c r="C2389" s="350"/>
      <c r="D2389" s="350"/>
      <c r="E2389" s="350"/>
      <c r="F2389" s="350"/>
      <c r="G2389" s="350"/>
      <c r="H2389" s="350"/>
      <c r="I2389" s="351"/>
      <c r="J2389" s="350"/>
      <c r="K2389" s="350"/>
      <c r="L2389" s="350"/>
      <c r="N2389" s="351"/>
    </row>
    <row r="2390" spans="1:14">
      <c r="A2390" s="350"/>
      <c r="B2390" s="350"/>
      <c r="C2390" s="350"/>
      <c r="D2390" s="350"/>
      <c r="E2390" s="350"/>
      <c r="F2390" s="350"/>
      <c r="G2390" s="350"/>
      <c r="H2390" s="350"/>
      <c r="I2390" s="351"/>
      <c r="J2390" s="350"/>
      <c r="K2390" s="350"/>
      <c r="L2390" s="350"/>
      <c r="N2390" s="351"/>
    </row>
    <row r="2391" spans="1:14">
      <c r="A2391" s="350"/>
      <c r="B2391" s="350"/>
      <c r="C2391" s="350"/>
      <c r="D2391" s="350"/>
      <c r="E2391" s="350"/>
      <c r="F2391" s="350"/>
      <c r="G2391" s="350"/>
      <c r="H2391" s="350"/>
      <c r="I2391" s="351"/>
      <c r="J2391" s="350"/>
      <c r="K2391" s="350"/>
      <c r="L2391" s="350"/>
      <c r="N2391" s="351"/>
    </row>
    <row r="2392" spans="1:14">
      <c r="A2392" s="350"/>
      <c r="B2392" s="350"/>
      <c r="C2392" s="350"/>
      <c r="D2392" s="350"/>
      <c r="E2392" s="350"/>
      <c r="F2392" s="350"/>
      <c r="G2392" s="350"/>
      <c r="H2392" s="350"/>
      <c r="I2392" s="351"/>
      <c r="J2392" s="350"/>
      <c r="K2392" s="350"/>
      <c r="L2392" s="350"/>
      <c r="N2392" s="351"/>
    </row>
    <row r="2393" spans="1:14">
      <c r="A2393" s="350"/>
      <c r="B2393" s="350"/>
      <c r="C2393" s="350"/>
      <c r="D2393" s="350"/>
      <c r="E2393" s="350"/>
      <c r="F2393" s="350"/>
      <c r="G2393" s="350"/>
      <c r="H2393" s="350"/>
      <c r="I2393" s="351"/>
      <c r="J2393" s="350"/>
      <c r="K2393" s="350"/>
      <c r="L2393" s="350"/>
      <c r="N2393" s="351"/>
    </row>
    <row r="2394" spans="1:14">
      <c r="A2394" s="350"/>
      <c r="B2394" s="350"/>
      <c r="C2394" s="350"/>
      <c r="D2394" s="350"/>
      <c r="E2394" s="350"/>
      <c r="F2394" s="350"/>
      <c r="G2394" s="350"/>
      <c r="H2394" s="350"/>
      <c r="I2394" s="351"/>
      <c r="J2394" s="350"/>
      <c r="K2394" s="350"/>
      <c r="L2394" s="350"/>
      <c r="N2394" s="351"/>
    </row>
    <row r="2395" spans="1:14">
      <c r="A2395" s="350"/>
      <c r="B2395" s="350"/>
      <c r="C2395" s="350"/>
      <c r="D2395" s="350"/>
      <c r="E2395" s="350"/>
      <c r="F2395" s="350"/>
      <c r="G2395" s="350"/>
      <c r="H2395" s="350"/>
      <c r="I2395" s="351"/>
      <c r="J2395" s="350"/>
      <c r="K2395" s="350"/>
      <c r="L2395" s="350"/>
      <c r="N2395" s="351"/>
    </row>
    <row r="2396" spans="1:14">
      <c r="A2396" s="350"/>
      <c r="B2396" s="350"/>
      <c r="C2396" s="350"/>
      <c r="D2396" s="350"/>
      <c r="E2396" s="350"/>
      <c r="F2396" s="350"/>
      <c r="G2396" s="350"/>
      <c r="H2396" s="350"/>
      <c r="I2396" s="351"/>
      <c r="J2396" s="350"/>
      <c r="K2396" s="350"/>
      <c r="L2396" s="350"/>
      <c r="N2396" s="351"/>
    </row>
    <row r="2397" spans="1:14">
      <c r="A2397" s="350"/>
      <c r="B2397" s="350"/>
      <c r="C2397" s="350"/>
      <c r="D2397" s="350"/>
      <c r="E2397" s="350"/>
      <c r="F2397" s="350"/>
      <c r="G2397" s="350"/>
      <c r="H2397" s="350"/>
      <c r="I2397" s="351"/>
      <c r="J2397" s="350"/>
      <c r="K2397" s="350"/>
      <c r="L2397" s="350"/>
      <c r="N2397" s="351"/>
    </row>
    <row r="2398" spans="1:14">
      <c r="A2398" s="350"/>
      <c r="B2398" s="350"/>
      <c r="C2398" s="350"/>
      <c r="D2398" s="350"/>
      <c r="E2398" s="350"/>
      <c r="F2398" s="350"/>
      <c r="G2398" s="350"/>
      <c r="H2398" s="350"/>
      <c r="I2398" s="351"/>
      <c r="J2398" s="350"/>
      <c r="K2398" s="350"/>
      <c r="L2398" s="350"/>
      <c r="N2398" s="351"/>
    </row>
    <row r="2399" spans="1:14">
      <c r="A2399" s="350"/>
      <c r="B2399" s="350"/>
      <c r="C2399" s="350"/>
      <c r="D2399" s="350"/>
      <c r="E2399" s="350"/>
      <c r="F2399" s="350"/>
      <c r="G2399" s="350"/>
      <c r="H2399" s="350"/>
      <c r="I2399" s="351"/>
      <c r="J2399" s="350"/>
      <c r="K2399" s="350"/>
      <c r="L2399" s="350"/>
      <c r="N2399" s="351"/>
    </row>
    <row r="2400" spans="1:14">
      <c r="A2400" s="350"/>
      <c r="B2400" s="350"/>
      <c r="C2400" s="350"/>
      <c r="D2400" s="350"/>
      <c r="E2400" s="350"/>
      <c r="F2400" s="350"/>
      <c r="G2400" s="350"/>
      <c r="H2400" s="350"/>
      <c r="I2400" s="351"/>
      <c r="J2400" s="350"/>
      <c r="K2400" s="350"/>
      <c r="L2400" s="350"/>
      <c r="N2400" s="351"/>
    </row>
    <row r="2401" spans="1:14">
      <c r="A2401" s="350"/>
      <c r="B2401" s="350"/>
      <c r="C2401" s="350"/>
      <c r="D2401" s="350"/>
      <c r="E2401" s="350"/>
      <c r="F2401" s="350"/>
      <c r="G2401" s="350"/>
      <c r="H2401" s="350"/>
      <c r="I2401" s="351"/>
      <c r="J2401" s="350"/>
      <c r="K2401" s="350"/>
      <c r="L2401" s="350"/>
      <c r="N2401" s="351"/>
    </row>
    <row r="2402" spans="1:14">
      <c r="A2402" s="350"/>
      <c r="B2402" s="350"/>
      <c r="C2402" s="350"/>
      <c r="D2402" s="350"/>
      <c r="E2402" s="350"/>
      <c r="F2402" s="350"/>
      <c r="G2402" s="350"/>
      <c r="H2402" s="350"/>
      <c r="I2402" s="351"/>
      <c r="J2402" s="350"/>
      <c r="K2402" s="350"/>
      <c r="L2402" s="350"/>
      <c r="N2402" s="351"/>
    </row>
    <row r="2403" spans="1:14">
      <c r="A2403" s="350"/>
      <c r="B2403" s="350"/>
      <c r="C2403" s="350"/>
      <c r="D2403" s="350"/>
      <c r="E2403" s="350"/>
      <c r="F2403" s="350"/>
      <c r="G2403" s="350"/>
      <c r="H2403" s="350"/>
      <c r="I2403" s="351"/>
      <c r="J2403" s="350"/>
      <c r="K2403" s="350"/>
      <c r="L2403" s="350"/>
      <c r="N2403" s="351"/>
    </row>
    <row r="2404" spans="1:14">
      <c r="A2404" s="350"/>
      <c r="B2404" s="350"/>
      <c r="C2404" s="350"/>
      <c r="D2404" s="350"/>
      <c r="E2404" s="350"/>
      <c r="F2404" s="350"/>
      <c r="G2404" s="350"/>
      <c r="H2404" s="350"/>
      <c r="I2404" s="351"/>
      <c r="J2404" s="350"/>
      <c r="K2404" s="350"/>
      <c r="L2404" s="350"/>
      <c r="N2404" s="351"/>
    </row>
    <row r="2405" spans="1:14">
      <c r="A2405" s="350"/>
      <c r="B2405" s="350"/>
      <c r="C2405" s="350"/>
      <c r="D2405" s="350"/>
      <c r="E2405" s="350"/>
      <c r="F2405" s="350"/>
      <c r="G2405" s="350"/>
      <c r="H2405" s="350"/>
      <c r="I2405" s="351"/>
      <c r="J2405" s="350"/>
      <c r="K2405" s="350"/>
      <c r="L2405" s="350"/>
      <c r="N2405" s="351"/>
    </row>
    <row r="2406" spans="1:14">
      <c r="A2406" s="350"/>
      <c r="B2406" s="350"/>
      <c r="C2406" s="350"/>
      <c r="D2406" s="350"/>
      <c r="E2406" s="350"/>
      <c r="F2406" s="350"/>
      <c r="G2406" s="350"/>
      <c r="H2406" s="350"/>
      <c r="I2406" s="351"/>
      <c r="J2406" s="350"/>
      <c r="K2406" s="350"/>
      <c r="L2406" s="350"/>
      <c r="N2406" s="351"/>
    </row>
    <row r="2407" spans="1:14">
      <c r="A2407" s="350"/>
      <c r="B2407" s="350"/>
      <c r="C2407" s="350"/>
      <c r="D2407" s="350"/>
      <c r="E2407" s="350"/>
      <c r="F2407" s="350"/>
      <c r="G2407" s="350"/>
      <c r="H2407" s="350"/>
      <c r="I2407" s="351"/>
      <c r="J2407" s="350"/>
      <c r="K2407" s="350"/>
      <c r="L2407" s="350"/>
      <c r="N2407" s="351"/>
    </row>
    <row r="2408" spans="1:14">
      <c r="A2408" s="350"/>
      <c r="B2408" s="350"/>
      <c r="C2408" s="350"/>
      <c r="D2408" s="350"/>
      <c r="E2408" s="350"/>
      <c r="F2408" s="350"/>
      <c r="G2408" s="350"/>
      <c r="H2408" s="350"/>
      <c r="I2408" s="351"/>
      <c r="J2408" s="350"/>
      <c r="K2408" s="350"/>
      <c r="L2408" s="350"/>
      <c r="N2408" s="351"/>
    </row>
    <row r="2409" spans="1:14">
      <c r="A2409" s="350"/>
      <c r="B2409" s="350"/>
      <c r="C2409" s="350"/>
      <c r="D2409" s="350"/>
      <c r="E2409" s="350"/>
      <c r="F2409" s="350"/>
      <c r="G2409" s="350"/>
      <c r="H2409" s="350"/>
      <c r="I2409" s="351"/>
      <c r="J2409" s="350"/>
      <c r="K2409" s="350"/>
      <c r="L2409" s="350"/>
      <c r="N2409" s="351"/>
    </row>
    <row r="2410" spans="1:14">
      <c r="A2410" s="350"/>
      <c r="B2410" s="350"/>
      <c r="C2410" s="350"/>
      <c r="D2410" s="350"/>
      <c r="E2410" s="350"/>
      <c r="F2410" s="350"/>
      <c r="G2410" s="350"/>
      <c r="H2410" s="350"/>
      <c r="I2410" s="351"/>
      <c r="J2410" s="350"/>
      <c r="K2410" s="350"/>
      <c r="L2410" s="350"/>
      <c r="N2410" s="351"/>
    </row>
    <row r="2411" spans="1:14">
      <c r="A2411" s="350"/>
      <c r="B2411" s="350"/>
      <c r="C2411" s="350"/>
      <c r="D2411" s="350"/>
      <c r="E2411" s="350"/>
      <c r="F2411" s="350"/>
      <c r="G2411" s="350"/>
      <c r="H2411" s="350"/>
      <c r="I2411" s="351"/>
      <c r="J2411" s="350"/>
      <c r="K2411" s="350"/>
      <c r="L2411" s="350"/>
      <c r="N2411" s="351"/>
    </row>
    <row r="2412" spans="1:14">
      <c r="A2412" s="350"/>
      <c r="B2412" s="350"/>
      <c r="C2412" s="350"/>
      <c r="D2412" s="350"/>
      <c r="E2412" s="350"/>
      <c r="F2412" s="350"/>
      <c r="G2412" s="350"/>
      <c r="H2412" s="350"/>
      <c r="I2412" s="351"/>
      <c r="J2412" s="350"/>
      <c r="K2412" s="350"/>
      <c r="L2412" s="350"/>
      <c r="N2412" s="351"/>
    </row>
    <row r="2413" spans="1:14">
      <c r="A2413" s="350"/>
      <c r="B2413" s="350"/>
      <c r="C2413" s="350"/>
      <c r="D2413" s="350"/>
      <c r="E2413" s="350"/>
      <c r="F2413" s="350"/>
      <c r="G2413" s="350"/>
      <c r="H2413" s="350"/>
      <c r="I2413" s="351"/>
      <c r="J2413" s="350"/>
      <c r="K2413" s="350"/>
      <c r="L2413" s="350"/>
      <c r="N2413" s="351"/>
    </row>
    <row r="2414" spans="1:14">
      <c r="A2414" s="350"/>
      <c r="B2414" s="350"/>
      <c r="C2414" s="350"/>
      <c r="D2414" s="350"/>
      <c r="E2414" s="350"/>
      <c r="F2414" s="350"/>
      <c r="G2414" s="350"/>
      <c r="H2414" s="350"/>
      <c r="I2414" s="351"/>
      <c r="J2414" s="350"/>
      <c r="K2414" s="350"/>
      <c r="L2414" s="350"/>
      <c r="N2414" s="351"/>
    </row>
    <row r="2415" spans="1:14">
      <c r="A2415" s="350"/>
      <c r="B2415" s="350"/>
      <c r="C2415" s="350"/>
      <c r="D2415" s="350"/>
      <c r="E2415" s="350"/>
      <c r="F2415" s="350"/>
      <c r="G2415" s="350"/>
      <c r="H2415" s="350"/>
      <c r="I2415" s="351"/>
      <c r="J2415" s="350"/>
      <c r="K2415" s="350"/>
      <c r="L2415" s="350"/>
      <c r="N2415" s="351"/>
    </row>
    <row r="2416" spans="1:14">
      <c r="A2416" s="350"/>
      <c r="B2416" s="350"/>
      <c r="C2416" s="350"/>
      <c r="D2416" s="350"/>
      <c r="E2416" s="350"/>
      <c r="F2416" s="350"/>
      <c r="G2416" s="350"/>
      <c r="H2416" s="350"/>
      <c r="I2416" s="351"/>
      <c r="J2416" s="350"/>
      <c r="K2416" s="350"/>
      <c r="L2416" s="350"/>
      <c r="N2416" s="351"/>
    </row>
    <row r="2417" spans="1:14">
      <c r="A2417" s="350"/>
      <c r="B2417" s="350"/>
      <c r="C2417" s="350"/>
      <c r="D2417" s="350"/>
      <c r="E2417" s="350"/>
      <c r="F2417" s="350"/>
      <c r="G2417" s="350"/>
      <c r="H2417" s="350"/>
      <c r="I2417" s="351"/>
      <c r="J2417" s="350"/>
      <c r="K2417" s="350"/>
      <c r="L2417" s="350"/>
      <c r="N2417" s="351"/>
    </row>
    <row r="2418" spans="1:14">
      <c r="A2418" s="350"/>
      <c r="B2418" s="350"/>
      <c r="C2418" s="350"/>
      <c r="D2418" s="350"/>
      <c r="E2418" s="350"/>
      <c r="F2418" s="350"/>
      <c r="G2418" s="350"/>
      <c r="H2418" s="350"/>
      <c r="I2418" s="351"/>
      <c r="J2418" s="350"/>
      <c r="K2418" s="350"/>
      <c r="L2418" s="350"/>
      <c r="N2418" s="351"/>
    </row>
    <row r="2419" spans="1:14">
      <c r="A2419" s="350"/>
      <c r="B2419" s="350"/>
      <c r="C2419" s="350"/>
      <c r="D2419" s="350"/>
      <c r="E2419" s="350"/>
      <c r="F2419" s="350"/>
      <c r="G2419" s="350"/>
      <c r="H2419" s="350"/>
      <c r="I2419" s="351"/>
      <c r="J2419" s="350"/>
      <c r="K2419" s="350"/>
      <c r="L2419" s="350"/>
      <c r="N2419" s="351"/>
    </row>
    <row r="2420" spans="1:14">
      <c r="A2420" s="350"/>
      <c r="B2420" s="350"/>
      <c r="C2420" s="350"/>
      <c r="D2420" s="350"/>
      <c r="E2420" s="350"/>
      <c r="F2420" s="350"/>
      <c r="G2420" s="350"/>
      <c r="H2420" s="350"/>
      <c r="I2420" s="351"/>
      <c r="J2420" s="350"/>
      <c r="K2420" s="350"/>
      <c r="L2420" s="350"/>
      <c r="N2420" s="351"/>
    </row>
    <row r="2421" spans="1:14">
      <c r="A2421" s="350"/>
      <c r="B2421" s="350"/>
      <c r="C2421" s="350"/>
      <c r="D2421" s="350"/>
      <c r="E2421" s="350"/>
      <c r="F2421" s="350"/>
      <c r="G2421" s="350"/>
      <c r="H2421" s="350"/>
      <c r="I2421" s="351"/>
      <c r="J2421" s="350"/>
      <c r="K2421" s="350"/>
      <c r="L2421" s="350"/>
      <c r="N2421" s="351"/>
    </row>
    <row r="2422" spans="1:14">
      <c r="A2422" s="350"/>
      <c r="B2422" s="350"/>
      <c r="C2422" s="350"/>
      <c r="D2422" s="350"/>
      <c r="E2422" s="350"/>
      <c r="F2422" s="350"/>
      <c r="G2422" s="350"/>
      <c r="H2422" s="350"/>
      <c r="I2422" s="351"/>
      <c r="J2422" s="350"/>
      <c r="K2422" s="350"/>
      <c r="L2422" s="350"/>
      <c r="N2422" s="351"/>
    </row>
    <row r="2423" spans="1:14">
      <c r="A2423" s="350"/>
      <c r="B2423" s="350"/>
      <c r="C2423" s="350"/>
      <c r="D2423" s="350"/>
      <c r="E2423" s="350"/>
      <c r="F2423" s="350"/>
      <c r="G2423" s="350"/>
      <c r="H2423" s="350"/>
      <c r="I2423" s="351"/>
      <c r="J2423" s="350"/>
      <c r="K2423" s="350"/>
      <c r="L2423" s="350"/>
      <c r="N2423" s="351"/>
    </row>
    <row r="2424" spans="1:14">
      <c r="A2424" s="350"/>
      <c r="B2424" s="350"/>
      <c r="C2424" s="350"/>
      <c r="D2424" s="350"/>
      <c r="E2424" s="350"/>
      <c r="F2424" s="350"/>
      <c r="G2424" s="350"/>
      <c r="H2424" s="350"/>
      <c r="I2424" s="351"/>
      <c r="J2424" s="350"/>
      <c r="K2424" s="350"/>
      <c r="L2424" s="350"/>
      <c r="N2424" s="351"/>
    </row>
    <row r="2425" spans="1:14">
      <c r="A2425" s="350"/>
      <c r="B2425" s="350"/>
      <c r="C2425" s="350"/>
      <c r="D2425" s="350"/>
      <c r="E2425" s="350"/>
      <c r="F2425" s="350"/>
      <c r="G2425" s="350"/>
      <c r="H2425" s="350"/>
      <c r="I2425" s="351"/>
      <c r="J2425" s="350"/>
      <c r="K2425" s="350"/>
      <c r="L2425" s="350"/>
      <c r="N2425" s="351"/>
    </row>
    <row r="2426" spans="1:14">
      <c r="A2426" s="350"/>
      <c r="B2426" s="350"/>
      <c r="C2426" s="350"/>
      <c r="D2426" s="350"/>
      <c r="E2426" s="350"/>
      <c r="F2426" s="350"/>
      <c r="G2426" s="350"/>
      <c r="H2426" s="350"/>
      <c r="I2426" s="351"/>
      <c r="J2426" s="350"/>
      <c r="K2426" s="350"/>
      <c r="L2426" s="350"/>
      <c r="N2426" s="351"/>
    </row>
    <row r="2427" spans="1:14">
      <c r="A2427" s="350"/>
      <c r="B2427" s="350"/>
      <c r="C2427" s="350"/>
      <c r="D2427" s="350"/>
      <c r="E2427" s="350"/>
      <c r="F2427" s="350"/>
      <c r="G2427" s="350"/>
      <c r="H2427" s="350"/>
      <c r="I2427" s="351"/>
      <c r="J2427" s="350"/>
      <c r="K2427" s="350"/>
      <c r="L2427" s="350"/>
      <c r="N2427" s="351"/>
    </row>
    <row r="2428" spans="1:14">
      <c r="A2428" s="350"/>
      <c r="B2428" s="350"/>
      <c r="C2428" s="350"/>
      <c r="D2428" s="350"/>
      <c r="E2428" s="350"/>
      <c r="F2428" s="350"/>
      <c r="G2428" s="350"/>
      <c r="H2428" s="350"/>
      <c r="I2428" s="351"/>
      <c r="J2428" s="350"/>
      <c r="K2428" s="350"/>
      <c r="L2428" s="350"/>
      <c r="N2428" s="351"/>
    </row>
    <row r="2429" spans="1:14">
      <c r="A2429" s="350"/>
      <c r="B2429" s="350"/>
      <c r="C2429" s="350"/>
      <c r="D2429" s="350"/>
      <c r="E2429" s="350"/>
      <c r="F2429" s="350"/>
      <c r="G2429" s="350"/>
      <c r="H2429" s="350"/>
      <c r="I2429" s="351"/>
      <c r="J2429" s="350"/>
      <c r="K2429" s="350"/>
      <c r="L2429" s="350"/>
      <c r="N2429" s="351"/>
    </row>
    <row r="2430" spans="1:14">
      <c r="A2430" s="350"/>
      <c r="B2430" s="350"/>
      <c r="C2430" s="350"/>
      <c r="D2430" s="350"/>
      <c r="E2430" s="350"/>
      <c r="F2430" s="350"/>
      <c r="G2430" s="350"/>
      <c r="H2430" s="350"/>
      <c r="I2430" s="351"/>
      <c r="J2430" s="350"/>
      <c r="K2430" s="350"/>
      <c r="L2430" s="350"/>
      <c r="N2430" s="351"/>
    </row>
    <row r="2431" spans="1:14">
      <c r="A2431" s="350"/>
      <c r="B2431" s="350"/>
      <c r="C2431" s="350"/>
      <c r="D2431" s="350"/>
      <c r="E2431" s="350"/>
      <c r="F2431" s="350"/>
      <c r="G2431" s="350"/>
      <c r="H2431" s="350"/>
      <c r="I2431" s="351"/>
      <c r="J2431" s="350"/>
      <c r="K2431" s="350"/>
      <c r="L2431" s="350"/>
      <c r="N2431" s="351"/>
    </row>
    <row r="2432" spans="1:14">
      <c r="A2432" s="350"/>
      <c r="B2432" s="350"/>
      <c r="C2432" s="350"/>
      <c r="D2432" s="350"/>
      <c r="E2432" s="350"/>
      <c r="F2432" s="350"/>
      <c r="G2432" s="350"/>
      <c r="H2432" s="350"/>
      <c r="I2432" s="351"/>
      <c r="J2432" s="350"/>
      <c r="K2432" s="350"/>
      <c r="L2432" s="350"/>
      <c r="N2432" s="351"/>
    </row>
    <row r="2433" spans="1:14">
      <c r="A2433" s="350"/>
      <c r="B2433" s="350"/>
      <c r="C2433" s="350"/>
      <c r="D2433" s="350"/>
      <c r="E2433" s="350"/>
      <c r="F2433" s="350"/>
      <c r="G2433" s="350"/>
      <c r="H2433" s="350"/>
      <c r="I2433" s="351"/>
      <c r="J2433" s="350"/>
      <c r="K2433" s="350"/>
      <c r="L2433" s="350"/>
      <c r="N2433" s="351"/>
    </row>
    <row r="2434" spans="1:14">
      <c r="A2434" s="350"/>
      <c r="B2434" s="350"/>
      <c r="C2434" s="350"/>
      <c r="D2434" s="350"/>
      <c r="E2434" s="350"/>
      <c r="F2434" s="350"/>
      <c r="G2434" s="350"/>
      <c r="H2434" s="350"/>
      <c r="I2434" s="351"/>
      <c r="J2434" s="350"/>
      <c r="K2434" s="350"/>
      <c r="L2434" s="350"/>
      <c r="N2434" s="351"/>
    </row>
    <row r="2435" spans="1:14">
      <c r="A2435" s="350"/>
      <c r="B2435" s="350"/>
      <c r="C2435" s="350"/>
      <c r="D2435" s="350"/>
      <c r="E2435" s="350"/>
      <c r="F2435" s="350"/>
      <c r="G2435" s="350"/>
      <c r="H2435" s="350"/>
      <c r="I2435" s="351"/>
      <c r="J2435" s="350"/>
      <c r="K2435" s="350"/>
      <c r="L2435" s="350"/>
      <c r="N2435" s="351"/>
    </row>
    <row r="2436" spans="1:14">
      <c r="A2436" s="350"/>
      <c r="B2436" s="350"/>
      <c r="C2436" s="350"/>
      <c r="D2436" s="350"/>
      <c r="E2436" s="350"/>
      <c r="F2436" s="350"/>
      <c r="G2436" s="350"/>
      <c r="H2436" s="350"/>
      <c r="I2436" s="351"/>
      <c r="J2436" s="350"/>
      <c r="K2436" s="350"/>
      <c r="L2436" s="350"/>
      <c r="N2436" s="351"/>
    </row>
    <row r="2437" spans="1:14">
      <c r="A2437" s="350"/>
      <c r="B2437" s="350"/>
      <c r="C2437" s="350"/>
      <c r="D2437" s="350"/>
      <c r="E2437" s="350"/>
      <c r="F2437" s="350"/>
      <c r="G2437" s="350"/>
      <c r="H2437" s="350"/>
      <c r="I2437" s="351"/>
      <c r="J2437" s="350"/>
      <c r="K2437" s="350"/>
      <c r="L2437" s="350"/>
      <c r="N2437" s="351"/>
    </row>
    <row r="2438" spans="1:14">
      <c r="A2438" s="350"/>
      <c r="B2438" s="350"/>
      <c r="C2438" s="350"/>
      <c r="D2438" s="350"/>
      <c r="E2438" s="350"/>
      <c r="F2438" s="350"/>
      <c r="G2438" s="350"/>
      <c r="H2438" s="350"/>
      <c r="I2438" s="351"/>
      <c r="J2438" s="350"/>
      <c r="K2438" s="350"/>
      <c r="L2438" s="350"/>
      <c r="N2438" s="351"/>
    </row>
    <row r="2439" spans="1:14">
      <c r="A2439" s="350"/>
      <c r="B2439" s="350"/>
      <c r="C2439" s="350"/>
      <c r="D2439" s="350"/>
      <c r="E2439" s="350"/>
      <c r="F2439" s="350"/>
      <c r="G2439" s="350"/>
      <c r="H2439" s="350"/>
      <c r="I2439" s="351"/>
      <c r="J2439" s="350"/>
      <c r="K2439" s="350"/>
      <c r="L2439" s="350"/>
      <c r="N2439" s="351"/>
    </row>
    <row r="2440" spans="1:14">
      <c r="A2440" s="350"/>
      <c r="B2440" s="350"/>
      <c r="C2440" s="350"/>
      <c r="D2440" s="350"/>
      <c r="E2440" s="350"/>
      <c r="F2440" s="350"/>
      <c r="G2440" s="350"/>
      <c r="H2440" s="350"/>
      <c r="I2440" s="351"/>
      <c r="J2440" s="350"/>
      <c r="K2440" s="350"/>
      <c r="L2440" s="350"/>
      <c r="N2440" s="351"/>
    </row>
    <row r="2441" spans="1:14">
      <c r="A2441" s="350"/>
      <c r="B2441" s="350"/>
      <c r="C2441" s="350"/>
      <c r="D2441" s="350"/>
      <c r="E2441" s="350"/>
      <c r="F2441" s="350"/>
      <c r="G2441" s="350"/>
      <c r="H2441" s="350"/>
      <c r="I2441" s="351"/>
      <c r="J2441" s="350"/>
      <c r="K2441" s="350"/>
      <c r="L2441" s="350"/>
      <c r="N2441" s="351"/>
    </row>
    <row r="2442" spans="1:14">
      <c r="A2442" s="350"/>
      <c r="B2442" s="350"/>
      <c r="C2442" s="350"/>
      <c r="D2442" s="350"/>
      <c r="E2442" s="350"/>
      <c r="F2442" s="350"/>
      <c r="G2442" s="350"/>
      <c r="H2442" s="350"/>
      <c r="I2442" s="351"/>
      <c r="J2442" s="350"/>
      <c r="K2442" s="350"/>
      <c r="L2442" s="350"/>
      <c r="N2442" s="351"/>
    </row>
    <row r="2443" spans="1:14">
      <c r="A2443" s="350"/>
      <c r="B2443" s="350"/>
      <c r="C2443" s="350"/>
      <c r="D2443" s="350"/>
      <c r="E2443" s="350"/>
      <c r="F2443" s="350"/>
      <c r="G2443" s="350"/>
      <c r="H2443" s="350"/>
      <c r="I2443" s="351"/>
      <c r="J2443" s="350"/>
      <c r="K2443" s="350"/>
      <c r="L2443" s="350"/>
      <c r="N2443" s="351"/>
    </row>
    <row r="2444" spans="1:14">
      <c r="A2444" s="350"/>
      <c r="B2444" s="350"/>
      <c r="C2444" s="350"/>
      <c r="D2444" s="350"/>
      <c r="E2444" s="350"/>
      <c r="F2444" s="350"/>
      <c r="G2444" s="350"/>
      <c r="H2444" s="350"/>
      <c r="I2444" s="351"/>
      <c r="J2444" s="350"/>
      <c r="K2444" s="350"/>
      <c r="L2444" s="350"/>
      <c r="N2444" s="351"/>
    </row>
    <row r="2445" spans="1:14">
      <c r="A2445" s="350"/>
      <c r="B2445" s="350"/>
      <c r="C2445" s="350"/>
      <c r="D2445" s="350"/>
      <c r="E2445" s="350"/>
      <c r="F2445" s="350"/>
      <c r="G2445" s="350"/>
      <c r="H2445" s="350"/>
      <c r="I2445" s="351"/>
      <c r="J2445" s="350"/>
      <c r="K2445" s="350"/>
      <c r="L2445" s="350"/>
      <c r="N2445" s="351"/>
    </row>
    <row r="2446" spans="1:14">
      <c r="A2446" s="350"/>
      <c r="B2446" s="350"/>
      <c r="C2446" s="350"/>
      <c r="D2446" s="350"/>
      <c r="E2446" s="350"/>
      <c r="F2446" s="350"/>
      <c r="G2446" s="350"/>
      <c r="H2446" s="350"/>
      <c r="I2446" s="351"/>
      <c r="J2446" s="350"/>
      <c r="K2446" s="350"/>
      <c r="L2446" s="350"/>
      <c r="N2446" s="351"/>
    </row>
    <row r="2447" spans="1:14">
      <c r="A2447" s="350"/>
      <c r="B2447" s="350"/>
      <c r="C2447" s="350"/>
      <c r="D2447" s="350"/>
      <c r="E2447" s="350"/>
      <c r="F2447" s="350"/>
      <c r="G2447" s="350"/>
      <c r="H2447" s="350"/>
      <c r="I2447" s="351"/>
      <c r="J2447" s="350"/>
      <c r="K2447" s="350"/>
      <c r="L2447" s="350"/>
      <c r="N2447" s="351"/>
    </row>
    <row r="2448" spans="1:14">
      <c r="A2448" s="350"/>
      <c r="B2448" s="350"/>
      <c r="C2448" s="350"/>
      <c r="D2448" s="350"/>
      <c r="E2448" s="350"/>
      <c r="F2448" s="350"/>
      <c r="G2448" s="350"/>
      <c r="H2448" s="350"/>
      <c r="I2448" s="351"/>
      <c r="J2448" s="350"/>
      <c r="K2448" s="350"/>
      <c r="L2448" s="350"/>
      <c r="N2448" s="351"/>
    </row>
    <row r="2449" spans="1:14">
      <c r="A2449" s="350"/>
      <c r="B2449" s="350"/>
      <c r="C2449" s="350"/>
      <c r="D2449" s="350"/>
      <c r="E2449" s="350"/>
      <c r="F2449" s="350"/>
      <c r="G2449" s="350"/>
      <c r="H2449" s="350"/>
      <c r="I2449" s="351"/>
      <c r="J2449" s="350"/>
      <c r="K2449" s="350"/>
      <c r="L2449" s="350"/>
      <c r="N2449" s="351"/>
    </row>
    <row r="2450" spans="1:14">
      <c r="A2450" s="350"/>
      <c r="B2450" s="350"/>
      <c r="C2450" s="350"/>
      <c r="D2450" s="350"/>
      <c r="E2450" s="350"/>
      <c r="F2450" s="350"/>
      <c r="G2450" s="350"/>
      <c r="H2450" s="350"/>
      <c r="I2450" s="351"/>
      <c r="J2450" s="350"/>
      <c r="K2450" s="350"/>
      <c r="L2450" s="350"/>
      <c r="N2450" s="351"/>
    </row>
    <row r="2451" spans="1:14">
      <c r="A2451" s="350"/>
      <c r="B2451" s="350"/>
      <c r="C2451" s="350"/>
      <c r="D2451" s="350"/>
      <c r="E2451" s="350"/>
      <c r="F2451" s="350"/>
      <c r="G2451" s="350"/>
      <c r="H2451" s="350"/>
      <c r="I2451" s="351"/>
      <c r="J2451" s="350"/>
      <c r="K2451" s="350"/>
      <c r="L2451" s="350"/>
      <c r="N2451" s="351"/>
    </row>
    <row r="2452" spans="1:14">
      <c r="A2452" s="350"/>
      <c r="B2452" s="350"/>
      <c r="C2452" s="350"/>
      <c r="D2452" s="350"/>
      <c r="E2452" s="350"/>
      <c r="F2452" s="350"/>
      <c r="G2452" s="350"/>
      <c r="H2452" s="350"/>
      <c r="I2452" s="351"/>
      <c r="J2452" s="350"/>
      <c r="K2452" s="350"/>
      <c r="L2452" s="350"/>
      <c r="N2452" s="351"/>
    </row>
    <row r="2453" spans="1:14">
      <c r="A2453" s="350"/>
      <c r="B2453" s="350"/>
      <c r="C2453" s="350"/>
      <c r="D2453" s="350"/>
      <c r="E2453" s="350"/>
      <c r="F2453" s="350"/>
      <c r="G2453" s="350"/>
      <c r="H2453" s="350"/>
      <c r="I2453" s="351"/>
      <c r="J2453" s="350"/>
      <c r="K2453" s="350"/>
      <c r="L2453" s="350"/>
      <c r="N2453" s="351"/>
    </row>
    <row r="2454" spans="1:14">
      <c r="A2454" s="350"/>
      <c r="B2454" s="350"/>
      <c r="C2454" s="350"/>
      <c r="D2454" s="350"/>
      <c r="E2454" s="350"/>
      <c r="F2454" s="350"/>
      <c r="G2454" s="350"/>
      <c r="H2454" s="350"/>
      <c r="I2454" s="351"/>
      <c r="J2454" s="350"/>
      <c r="K2454" s="350"/>
      <c r="L2454" s="350"/>
      <c r="N2454" s="351"/>
    </row>
    <row r="2455" spans="1:14">
      <c r="A2455" s="350"/>
      <c r="B2455" s="350"/>
      <c r="C2455" s="350"/>
      <c r="D2455" s="350"/>
      <c r="E2455" s="350"/>
      <c r="F2455" s="350"/>
      <c r="G2455" s="350"/>
      <c r="H2455" s="350"/>
      <c r="I2455" s="351"/>
      <c r="J2455" s="350"/>
      <c r="K2455" s="350"/>
      <c r="L2455" s="350"/>
      <c r="N2455" s="351"/>
    </row>
    <row r="2456" spans="1:14">
      <c r="A2456" s="350"/>
      <c r="B2456" s="350"/>
      <c r="C2456" s="350"/>
      <c r="D2456" s="350"/>
      <c r="E2456" s="350"/>
      <c r="F2456" s="350"/>
      <c r="G2456" s="350"/>
      <c r="H2456" s="350"/>
      <c r="I2456" s="351"/>
      <c r="J2456" s="350"/>
      <c r="K2456" s="350"/>
      <c r="L2456" s="350"/>
      <c r="N2456" s="351"/>
    </row>
    <row r="2457" spans="1:14">
      <c r="A2457" s="350"/>
      <c r="B2457" s="350"/>
      <c r="C2457" s="350"/>
      <c r="D2457" s="350"/>
      <c r="E2457" s="350"/>
      <c r="F2457" s="350"/>
      <c r="G2457" s="350"/>
      <c r="H2457" s="350"/>
      <c r="I2457" s="351"/>
      <c r="J2457" s="350"/>
      <c r="K2457" s="350"/>
      <c r="L2457" s="350"/>
      <c r="N2457" s="351"/>
    </row>
    <row r="2458" spans="1:14">
      <c r="A2458" s="350"/>
      <c r="B2458" s="350"/>
      <c r="C2458" s="350"/>
      <c r="D2458" s="350"/>
      <c r="E2458" s="350"/>
      <c r="F2458" s="350"/>
      <c r="G2458" s="350"/>
      <c r="H2458" s="350"/>
      <c r="I2458" s="351"/>
      <c r="J2458" s="350"/>
      <c r="K2458" s="350"/>
      <c r="L2458" s="350"/>
      <c r="N2458" s="351"/>
    </row>
    <row r="2459" spans="1:14">
      <c r="A2459" s="350"/>
      <c r="B2459" s="350"/>
      <c r="C2459" s="350"/>
      <c r="D2459" s="350"/>
      <c r="E2459" s="350"/>
      <c r="F2459" s="350"/>
      <c r="G2459" s="350"/>
      <c r="H2459" s="350"/>
      <c r="I2459" s="351"/>
      <c r="J2459" s="350"/>
      <c r="K2459" s="350"/>
      <c r="L2459" s="350"/>
      <c r="N2459" s="351"/>
    </row>
    <row r="2460" spans="1:14">
      <c r="A2460" s="350"/>
      <c r="B2460" s="350"/>
      <c r="C2460" s="350"/>
      <c r="D2460" s="350"/>
      <c r="E2460" s="350"/>
      <c r="F2460" s="350"/>
      <c r="G2460" s="350"/>
      <c r="H2460" s="350"/>
      <c r="I2460" s="351"/>
      <c r="J2460" s="350"/>
      <c r="K2460" s="350"/>
      <c r="L2460" s="350"/>
      <c r="N2460" s="351"/>
    </row>
    <row r="2461" spans="1:14">
      <c r="A2461" s="350"/>
      <c r="B2461" s="350"/>
      <c r="C2461" s="350"/>
      <c r="D2461" s="350"/>
      <c r="E2461" s="350"/>
      <c r="F2461" s="350"/>
      <c r="G2461" s="350"/>
      <c r="H2461" s="350"/>
      <c r="I2461" s="351"/>
      <c r="J2461" s="350"/>
      <c r="K2461" s="350"/>
      <c r="L2461" s="350"/>
      <c r="N2461" s="351"/>
    </row>
    <row r="2462" spans="1:14">
      <c r="A2462" s="350"/>
      <c r="B2462" s="350"/>
      <c r="C2462" s="350"/>
      <c r="D2462" s="350"/>
      <c r="E2462" s="350"/>
      <c r="F2462" s="350"/>
      <c r="G2462" s="350"/>
      <c r="H2462" s="350"/>
      <c r="I2462" s="351"/>
      <c r="J2462" s="350"/>
      <c r="K2462" s="350"/>
      <c r="L2462" s="350"/>
      <c r="N2462" s="351"/>
    </row>
    <row r="2463" spans="1:14">
      <c r="A2463" s="350"/>
      <c r="B2463" s="350"/>
      <c r="C2463" s="350"/>
      <c r="D2463" s="350"/>
      <c r="E2463" s="350"/>
      <c r="F2463" s="350"/>
      <c r="G2463" s="350"/>
      <c r="H2463" s="350"/>
      <c r="I2463" s="351"/>
      <c r="J2463" s="350"/>
      <c r="K2463" s="350"/>
      <c r="L2463" s="350"/>
      <c r="N2463" s="351"/>
    </row>
    <row r="2464" spans="1:14">
      <c r="A2464" s="350"/>
      <c r="B2464" s="350"/>
      <c r="C2464" s="350"/>
      <c r="D2464" s="350"/>
      <c r="E2464" s="350"/>
      <c r="F2464" s="350"/>
      <c r="G2464" s="350"/>
      <c r="H2464" s="350"/>
      <c r="I2464" s="351"/>
      <c r="J2464" s="350"/>
      <c r="K2464" s="350"/>
      <c r="L2464" s="350"/>
      <c r="N2464" s="351"/>
    </row>
    <row r="2465" spans="1:14">
      <c r="A2465" s="350"/>
      <c r="B2465" s="350"/>
      <c r="C2465" s="350"/>
      <c r="D2465" s="350"/>
      <c r="E2465" s="350"/>
      <c r="F2465" s="350"/>
      <c r="G2465" s="350"/>
      <c r="H2465" s="350"/>
      <c r="I2465" s="351"/>
      <c r="J2465" s="350"/>
      <c r="K2465" s="350"/>
      <c r="L2465" s="350"/>
      <c r="N2465" s="351"/>
    </row>
    <row r="2466" spans="1:14">
      <c r="A2466" s="350"/>
      <c r="B2466" s="350"/>
      <c r="C2466" s="350"/>
      <c r="D2466" s="350"/>
      <c r="E2466" s="350"/>
      <c r="F2466" s="350"/>
      <c r="G2466" s="350"/>
      <c r="H2466" s="350"/>
      <c r="I2466" s="351"/>
      <c r="J2466" s="350"/>
      <c r="K2466" s="350"/>
      <c r="L2466" s="350"/>
      <c r="N2466" s="351"/>
    </row>
    <row r="2467" spans="1:14">
      <c r="A2467" s="350"/>
      <c r="B2467" s="350"/>
      <c r="C2467" s="350"/>
      <c r="D2467" s="350"/>
      <c r="E2467" s="350"/>
      <c r="F2467" s="350"/>
      <c r="G2467" s="350"/>
      <c r="H2467" s="350"/>
      <c r="I2467" s="351"/>
      <c r="J2467" s="350"/>
      <c r="K2467" s="350"/>
      <c r="L2467" s="350"/>
      <c r="N2467" s="351"/>
    </row>
    <row r="2468" spans="1:14">
      <c r="A2468" s="350"/>
      <c r="B2468" s="350"/>
      <c r="C2468" s="350"/>
      <c r="D2468" s="350"/>
      <c r="E2468" s="350"/>
      <c r="F2468" s="350"/>
      <c r="G2468" s="350"/>
      <c r="H2468" s="350"/>
      <c r="I2468" s="351"/>
      <c r="J2468" s="350"/>
      <c r="K2468" s="350"/>
      <c r="L2468" s="350"/>
      <c r="N2468" s="351"/>
    </row>
    <row r="2469" spans="1:14">
      <c r="A2469" s="350"/>
      <c r="B2469" s="350"/>
      <c r="C2469" s="350"/>
      <c r="D2469" s="350"/>
      <c r="E2469" s="350"/>
      <c r="F2469" s="350"/>
      <c r="G2469" s="350"/>
      <c r="H2469" s="350"/>
      <c r="I2469" s="351"/>
      <c r="J2469" s="350"/>
      <c r="K2469" s="350"/>
      <c r="L2469" s="350"/>
      <c r="N2469" s="351"/>
    </row>
    <row r="2470" spans="1:14">
      <c r="A2470" s="350"/>
      <c r="B2470" s="350"/>
      <c r="C2470" s="350"/>
      <c r="D2470" s="350"/>
      <c r="E2470" s="350"/>
      <c r="F2470" s="350"/>
      <c r="G2470" s="350"/>
      <c r="H2470" s="350"/>
      <c r="I2470" s="351"/>
      <c r="J2470" s="350"/>
      <c r="K2470" s="350"/>
      <c r="L2470" s="350"/>
      <c r="N2470" s="351"/>
    </row>
    <row r="2471" spans="1:14">
      <c r="A2471" s="350"/>
      <c r="B2471" s="350"/>
      <c r="C2471" s="350"/>
      <c r="D2471" s="350"/>
      <c r="E2471" s="350"/>
      <c r="F2471" s="350"/>
      <c r="G2471" s="350"/>
      <c r="H2471" s="350"/>
      <c r="I2471" s="351"/>
      <c r="J2471" s="350"/>
      <c r="K2471" s="350"/>
      <c r="L2471" s="350"/>
      <c r="N2471" s="351"/>
    </row>
    <row r="2472" spans="1:14">
      <c r="A2472" s="350"/>
      <c r="B2472" s="350"/>
      <c r="C2472" s="350"/>
      <c r="D2472" s="350"/>
      <c r="E2472" s="350"/>
      <c r="F2472" s="350"/>
      <c r="G2472" s="350"/>
      <c r="H2472" s="350"/>
      <c r="I2472" s="351"/>
      <c r="J2472" s="350"/>
      <c r="K2472" s="350"/>
      <c r="L2472" s="350"/>
      <c r="N2472" s="351"/>
    </row>
    <row r="2473" spans="1:14">
      <c r="A2473" s="350"/>
      <c r="B2473" s="350"/>
      <c r="C2473" s="350"/>
      <c r="D2473" s="350"/>
      <c r="E2473" s="350"/>
      <c r="F2473" s="350"/>
      <c r="G2473" s="350"/>
      <c r="H2473" s="350"/>
      <c r="I2473" s="351"/>
      <c r="J2473" s="350"/>
      <c r="K2473" s="350"/>
      <c r="L2473" s="350"/>
      <c r="N2473" s="351"/>
    </row>
    <row r="2474" spans="1:14">
      <c r="A2474" s="350"/>
      <c r="B2474" s="350"/>
      <c r="C2474" s="350"/>
      <c r="D2474" s="350"/>
      <c r="E2474" s="350"/>
      <c r="F2474" s="350"/>
      <c r="G2474" s="350"/>
      <c r="H2474" s="350"/>
      <c r="I2474" s="351"/>
      <c r="J2474" s="350"/>
      <c r="K2474" s="350"/>
      <c r="L2474" s="350"/>
      <c r="N2474" s="351"/>
    </row>
    <row r="2475" spans="1:14">
      <c r="A2475" s="350"/>
      <c r="B2475" s="350"/>
      <c r="C2475" s="350"/>
      <c r="D2475" s="350"/>
      <c r="E2475" s="350"/>
      <c r="F2475" s="350"/>
      <c r="G2475" s="350"/>
      <c r="H2475" s="350"/>
      <c r="I2475" s="351"/>
      <c r="J2475" s="350"/>
      <c r="K2475" s="350"/>
      <c r="L2475" s="350"/>
      <c r="N2475" s="351"/>
    </row>
    <row r="2476" spans="1:14">
      <c r="A2476" s="350"/>
      <c r="B2476" s="350"/>
      <c r="C2476" s="350"/>
      <c r="D2476" s="350"/>
      <c r="E2476" s="350"/>
      <c r="F2476" s="350"/>
      <c r="G2476" s="350"/>
      <c r="H2476" s="350"/>
      <c r="I2476" s="351"/>
      <c r="J2476" s="350"/>
      <c r="K2476" s="350"/>
      <c r="L2476" s="350"/>
      <c r="N2476" s="351"/>
    </row>
    <row r="2477" spans="1:14">
      <c r="A2477" s="350"/>
      <c r="B2477" s="350"/>
      <c r="C2477" s="350"/>
      <c r="D2477" s="350"/>
      <c r="E2477" s="350"/>
      <c r="F2477" s="350"/>
      <c r="G2477" s="350"/>
      <c r="H2477" s="350"/>
      <c r="I2477" s="351"/>
      <c r="J2477" s="350"/>
      <c r="K2477" s="350"/>
      <c r="L2477" s="350"/>
      <c r="N2477" s="351"/>
    </row>
    <row r="2478" spans="1:14">
      <c r="A2478" s="350"/>
      <c r="B2478" s="350"/>
      <c r="C2478" s="350"/>
      <c r="D2478" s="350"/>
      <c r="E2478" s="350"/>
      <c r="F2478" s="350"/>
      <c r="G2478" s="350"/>
      <c r="H2478" s="350"/>
      <c r="I2478" s="351"/>
      <c r="J2478" s="350"/>
      <c r="K2478" s="350"/>
      <c r="L2478" s="350"/>
      <c r="N2478" s="351"/>
    </row>
    <row r="2479" spans="1:14">
      <c r="A2479" s="350"/>
      <c r="B2479" s="350"/>
      <c r="C2479" s="350"/>
      <c r="D2479" s="350"/>
      <c r="E2479" s="350"/>
      <c r="F2479" s="350"/>
      <c r="G2479" s="350"/>
      <c r="H2479" s="350"/>
      <c r="I2479" s="351"/>
      <c r="J2479" s="350"/>
      <c r="K2479" s="350"/>
      <c r="L2479" s="350"/>
      <c r="N2479" s="351"/>
    </row>
    <row r="2480" spans="1:14">
      <c r="A2480" s="350"/>
      <c r="B2480" s="350"/>
      <c r="C2480" s="350"/>
      <c r="D2480" s="350"/>
      <c r="E2480" s="350"/>
      <c r="F2480" s="350"/>
      <c r="G2480" s="350"/>
      <c r="H2480" s="350"/>
      <c r="I2480" s="351"/>
      <c r="J2480" s="350"/>
      <c r="K2480" s="350"/>
      <c r="L2480" s="350"/>
      <c r="N2480" s="351"/>
    </row>
    <row r="2481" spans="1:14">
      <c r="A2481" s="350"/>
      <c r="B2481" s="350"/>
      <c r="C2481" s="350"/>
      <c r="D2481" s="350"/>
      <c r="E2481" s="350"/>
      <c r="F2481" s="350"/>
      <c r="G2481" s="350"/>
      <c r="H2481" s="350"/>
      <c r="I2481" s="351"/>
      <c r="J2481" s="350"/>
      <c r="K2481" s="350"/>
      <c r="L2481" s="350"/>
      <c r="N2481" s="351"/>
    </row>
    <row r="2482" spans="1:14">
      <c r="A2482" s="350"/>
      <c r="B2482" s="350"/>
      <c r="C2482" s="350"/>
      <c r="D2482" s="350"/>
      <c r="E2482" s="350"/>
      <c r="F2482" s="350"/>
      <c r="G2482" s="350"/>
      <c r="H2482" s="350"/>
      <c r="I2482" s="351"/>
      <c r="J2482" s="350"/>
      <c r="K2482" s="350"/>
      <c r="L2482" s="350"/>
      <c r="N2482" s="351"/>
    </row>
    <row r="2483" spans="1:14">
      <c r="A2483" s="350"/>
      <c r="B2483" s="350"/>
      <c r="C2483" s="350"/>
      <c r="D2483" s="350"/>
      <c r="E2483" s="350"/>
      <c r="F2483" s="350"/>
      <c r="G2483" s="350"/>
      <c r="H2483" s="350"/>
      <c r="I2483" s="351"/>
      <c r="J2483" s="350"/>
      <c r="K2483" s="350"/>
      <c r="L2483" s="350"/>
      <c r="N2483" s="351"/>
    </row>
    <row r="2484" spans="1:14">
      <c r="A2484" s="350"/>
      <c r="B2484" s="350"/>
      <c r="C2484" s="350"/>
      <c r="D2484" s="350"/>
      <c r="E2484" s="350"/>
      <c r="F2484" s="350"/>
      <c r="G2484" s="350"/>
      <c r="H2484" s="350"/>
      <c r="I2484" s="351"/>
      <c r="J2484" s="350"/>
      <c r="K2484" s="350"/>
      <c r="L2484" s="350"/>
      <c r="N2484" s="351"/>
    </row>
    <row r="2485" spans="1:14">
      <c r="A2485" s="350"/>
      <c r="B2485" s="350"/>
      <c r="C2485" s="350"/>
      <c r="D2485" s="350"/>
      <c r="E2485" s="350"/>
      <c r="F2485" s="350"/>
      <c r="G2485" s="350"/>
      <c r="H2485" s="350"/>
      <c r="I2485" s="351"/>
      <c r="J2485" s="350"/>
      <c r="K2485" s="350"/>
      <c r="L2485" s="350"/>
      <c r="N2485" s="351"/>
    </row>
    <row r="2486" spans="1:14">
      <c r="A2486" s="350"/>
      <c r="B2486" s="350"/>
      <c r="C2486" s="350"/>
      <c r="D2486" s="350"/>
      <c r="E2486" s="350"/>
      <c r="F2486" s="350"/>
      <c r="G2486" s="350"/>
      <c r="H2486" s="350"/>
      <c r="I2486" s="351"/>
      <c r="J2486" s="350"/>
      <c r="K2486" s="350"/>
      <c r="L2486" s="350"/>
      <c r="N2486" s="351"/>
    </row>
    <row r="2487" spans="1:14">
      <c r="A2487" s="350"/>
      <c r="B2487" s="350"/>
      <c r="C2487" s="350"/>
      <c r="D2487" s="350"/>
      <c r="E2487" s="350"/>
      <c r="F2487" s="350"/>
      <c r="G2487" s="350"/>
      <c r="H2487" s="350"/>
      <c r="I2487" s="351"/>
      <c r="J2487" s="350"/>
      <c r="K2487" s="350"/>
      <c r="L2487" s="350"/>
      <c r="N2487" s="351"/>
    </row>
    <row r="2488" spans="1:14">
      <c r="A2488" s="350"/>
      <c r="B2488" s="350"/>
      <c r="C2488" s="350"/>
      <c r="D2488" s="350"/>
      <c r="E2488" s="350"/>
      <c r="F2488" s="350"/>
      <c r="G2488" s="350"/>
      <c r="H2488" s="350"/>
      <c r="I2488" s="351"/>
      <c r="J2488" s="350"/>
      <c r="K2488" s="350"/>
      <c r="L2488" s="350"/>
      <c r="N2488" s="351"/>
    </row>
    <row r="2489" spans="1:14">
      <c r="A2489" s="350"/>
      <c r="B2489" s="350"/>
      <c r="C2489" s="350"/>
      <c r="D2489" s="350"/>
      <c r="E2489" s="350"/>
      <c r="F2489" s="350"/>
      <c r="G2489" s="350"/>
      <c r="H2489" s="350"/>
      <c r="I2489" s="351"/>
      <c r="J2489" s="350"/>
      <c r="K2489" s="350"/>
      <c r="L2489" s="350"/>
      <c r="N2489" s="351"/>
    </row>
    <row r="2490" spans="1:14">
      <c r="A2490" s="350"/>
      <c r="B2490" s="350"/>
      <c r="C2490" s="350"/>
      <c r="D2490" s="350"/>
      <c r="E2490" s="350"/>
      <c r="F2490" s="350"/>
      <c r="G2490" s="350"/>
      <c r="H2490" s="350"/>
      <c r="I2490" s="351"/>
      <c r="J2490" s="350"/>
      <c r="K2490" s="350"/>
      <c r="L2490" s="350"/>
      <c r="N2490" s="351"/>
    </row>
    <row r="2491" spans="1:14">
      <c r="A2491" s="350"/>
      <c r="B2491" s="350"/>
      <c r="C2491" s="350"/>
      <c r="D2491" s="350"/>
      <c r="E2491" s="350"/>
      <c r="F2491" s="350"/>
      <c r="G2491" s="350"/>
      <c r="H2491" s="350"/>
      <c r="I2491" s="351"/>
      <c r="J2491" s="350"/>
      <c r="K2491" s="350"/>
      <c r="L2491" s="350"/>
      <c r="N2491" s="351"/>
    </row>
    <row r="2492" spans="1:14">
      <c r="A2492" s="350"/>
      <c r="B2492" s="350"/>
      <c r="C2492" s="350"/>
      <c r="D2492" s="350"/>
      <c r="E2492" s="350"/>
      <c r="F2492" s="350"/>
      <c r="G2492" s="350"/>
      <c r="H2492" s="350"/>
      <c r="I2492" s="351"/>
      <c r="J2492" s="350"/>
      <c r="K2492" s="350"/>
      <c r="L2492" s="350"/>
      <c r="N2492" s="351"/>
    </row>
    <row r="2493" spans="1:14">
      <c r="A2493" s="350"/>
      <c r="B2493" s="350"/>
      <c r="C2493" s="350"/>
      <c r="D2493" s="350"/>
      <c r="E2493" s="350"/>
      <c r="F2493" s="350"/>
      <c r="G2493" s="350"/>
      <c r="H2493" s="350"/>
      <c r="I2493" s="351"/>
      <c r="J2493" s="350"/>
      <c r="K2493" s="350"/>
      <c r="L2493" s="350"/>
      <c r="N2493" s="351"/>
    </row>
    <row r="2494" spans="1:14">
      <c r="A2494" s="350"/>
      <c r="B2494" s="350"/>
      <c r="C2494" s="350"/>
      <c r="D2494" s="350"/>
      <c r="E2494" s="350"/>
      <c r="F2494" s="350"/>
      <c r="G2494" s="350"/>
      <c r="H2494" s="350"/>
      <c r="I2494" s="351"/>
      <c r="J2494" s="350"/>
      <c r="K2494" s="350"/>
      <c r="L2494" s="350"/>
      <c r="N2494" s="351"/>
    </row>
    <row r="2495" spans="1:14">
      <c r="A2495" s="350"/>
      <c r="B2495" s="350"/>
      <c r="C2495" s="350"/>
      <c r="D2495" s="350"/>
      <c r="E2495" s="350"/>
      <c r="F2495" s="350"/>
      <c r="G2495" s="350"/>
      <c r="H2495" s="350"/>
      <c r="I2495" s="351"/>
      <c r="J2495" s="350"/>
      <c r="K2495" s="350"/>
      <c r="L2495" s="350"/>
      <c r="N2495" s="351"/>
    </row>
    <row r="2496" spans="1:14">
      <c r="A2496" s="350"/>
      <c r="B2496" s="350"/>
      <c r="C2496" s="350"/>
      <c r="D2496" s="350"/>
      <c r="E2496" s="350"/>
      <c r="F2496" s="350"/>
      <c r="G2496" s="350"/>
      <c r="H2496" s="350"/>
      <c r="I2496" s="351"/>
      <c r="J2496" s="350"/>
      <c r="K2496" s="350"/>
      <c r="L2496" s="350"/>
      <c r="N2496" s="351"/>
    </row>
    <row r="2497" spans="1:14">
      <c r="A2497" s="350"/>
      <c r="B2497" s="350"/>
      <c r="C2497" s="350"/>
      <c r="D2497" s="350"/>
      <c r="E2497" s="350"/>
      <c r="F2497" s="350"/>
      <c r="G2497" s="350"/>
      <c r="H2497" s="350"/>
      <c r="I2497" s="351"/>
      <c r="J2497" s="350"/>
      <c r="K2497" s="350"/>
      <c r="L2497" s="350"/>
      <c r="N2497" s="351"/>
    </row>
    <row r="2498" spans="1:14">
      <c r="A2498" s="350"/>
      <c r="B2498" s="350"/>
      <c r="C2498" s="350"/>
      <c r="D2498" s="350"/>
      <c r="E2498" s="350"/>
      <c r="F2498" s="350"/>
      <c r="G2498" s="350"/>
      <c r="H2498" s="350"/>
      <c r="I2498" s="351"/>
      <c r="J2498" s="350"/>
      <c r="K2498" s="350"/>
      <c r="L2498" s="350"/>
      <c r="N2498" s="351"/>
    </row>
    <row r="2499" spans="1:14">
      <c r="A2499" s="350"/>
      <c r="B2499" s="350"/>
      <c r="C2499" s="350"/>
      <c r="D2499" s="350"/>
      <c r="E2499" s="350"/>
      <c r="F2499" s="350"/>
      <c r="G2499" s="350"/>
      <c r="H2499" s="350"/>
      <c r="I2499" s="351"/>
      <c r="J2499" s="350"/>
      <c r="K2499" s="350"/>
      <c r="L2499" s="350"/>
      <c r="N2499" s="351"/>
    </row>
    <row r="2500" spans="1:14">
      <c r="A2500" s="350"/>
      <c r="B2500" s="350"/>
      <c r="C2500" s="350"/>
      <c r="D2500" s="350"/>
      <c r="E2500" s="350"/>
      <c r="F2500" s="350"/>
      <c r="G2500" s="350"/>
      <c r="H2500" s="350"/>
      <c r="I2500" s="351"/>
      <c r="J2500" s="350"/>
      <c r="K2500" s="350"/>
      <c r="L2500" s="350"/>
      <c r="N2500" s="351"/>
    </row>
    <row r="2501" spans="1:14">
      <c r="A2501" s="350"/>
      <c r="B2501" s="350"/>
      <c r="C2501" s="350"/>
      <c r="D2501" s="350"/>
      <c r="E2501" s="350"/>
      <c r="F2501" s="350"/>
      <c r="G2501" s="350"/>
      <c r="H2501" s="350"/>
      <c r="I2501" s="351"/>
      <c r="J2501" s="350"/>
      <c r="K2501" s="350"/>
      <c r="L2501" s="350"/>
      <c r="N2501" s="351"/>
    </row>
    <row r="2502" spans="1:14">
      <c r="A2502" s="350"/>
      <c r="B2502" s="350"/>
      <c r="C2502" s="350"/>
      <c r="D2502" s="350"/>
      <c r="E2502" s="350"/>
      <c r="F2502" s="350"/>
      <c r="G2502" s="350"/>
      <c r="H2502" s="350"/>
      <c r="I2502" s="351"/>
      <c r="J2502" s="350"/>
      <c r="K2502" s="350"/>
      <c r="L2502" s="350"/>
      <c r="N2502" s="351"/>
    </row>
    <row r="2503" spans="1:14">
      <c r="A2503" s="350"/>
      <c r="B2503" s="350"/>
      <c r="C2503" s="350"/>
      <c r="D2503" s="350"/>
      <c r="E2503" s="350"/>
      <c r="F2503" s="350"/>
      <c r="G2503" s="350"/>
      <c r="H2503" s="350"/>
      <c r="I2503" s="351"/>
      <c r="J2503" s="350"/>
      <c r="K2503" s="350"/>
      <c r="L2503" s="350"/>
      <c r="N2503" s="351"/>
    </row>
    <row r="2504" spans="1:14">
      <c r="A2504" s="350"/>
      <c r="B2504" s="350"/>
      <c r="C2504" s="350"/>
      <c r="D2504" s="350"/>
      <c r="E2504" s="350"/>
      <c r="F2504" s="350"/>
      <c r="G2504" s="350"/>
      <c r="H2504" s="350"/>
      <c r="I2504" s="351"/>
      <c r="J2504" s="350"/>
      <c r="K2504" s="350"/>
      <c r="L2504" s="350"/>
      <c r="N2504" s="351"/>
    </row>
    <row r="2505" spans="1:14">
      <c r="A2505" s="350"/>
      <c r="B2505" s="350"/>
      <c r="C2505" s="350"/>
      <c r="D2505" s="350"/>
      <c r="E2505" s="350"/>
      <c r="F2505" s="350"/>
      <c r="G2505" s="350"/>
      <c r="H2505" s="350"/>
      <c r="I2505" s="351"/>
      <c r="J2505" s="350"/>
      <c r="K2505" s="350"/>
      <c r="L2505" s="350"/>
      <c r="N2505" s="351"/>
    </row>
    <row r="2506" spans="1:14">
      <c r="A2506" s="350"/>
      <c r="B2506" s="350"/>
      <c r="C2506" s="350"/>
      <c r="D2506" s="350"/>
      <c r="E2506" s="350"/>
      <c r="F2506" s="350"/>
      <c r="G2506" s="350"/>
      <c r="H2506" s="350"/>
      <c r="I2506" s="351"/>
      <c r="J2506" s="350"/>
      <c r="K2506" s="350"/>
      <c r="L2506" s="350"/>
      <c r="N2506" s="351"/>
    </row>
    <row r="2507" spans="1:14">
      <c r="A2507" s="350"/>
      <c r="B2507" s="350"/>
      <c r="C2507" s="350"/>
      <c r="D2507" s="350"/>
      <c r="E2507" s="350"/>
      <c r="F2507" s="350"/>
      <c r="G2507" s="350"/>
      <c r="H2507" s="350"/>
      <c r="I2507" s="351"/>
      <c r="J2507" s="350"/>
      <c r="K2507" s="350"/>
      <c r="L2507" s="350"/>
      <c r="N2507" s="351"/>
    </row>
    <row r="2508" spans="1:14">
      <c r="A2508" s="350"/>
      <c r="B2508" s="350"/>
      <c r="C2508" s="350"/>
      <c r="D2508" s="350"/>
      <c r="E2508" s="350"/>
      <c r="F2508" s="350"/>
      <c r="G2508" s="350"/>
      <c r="H2508" s="350"/>
      <c r="I2508" s="351"/>
      <c r="J2508" s="350"/>
      <c r="K2508" s="350"/>
      <c r="L2508" s="350"/>
      <c r="N2508" s="351"/>
    </row>
    <row r="2509" spans="1:14">
      <c r="A2509" s="350"/>
      <c r="B2509" s="350"/>
      <c r="C2509" s="350"/>
      <c r="D2509" s="350"/>
      <c r="E2509" s="350"/>
      <c r="F2509" s="350"/>
      <c r="G2509" s="350"/>
      <c r="H2509" s="350"/>
      <c r="I2509" s="351"/>
      <c r="J2509" s="350"/>
      <c r="K2509" s="350"/>
      <c r="L2509" s="350"/>
      <c r="N2509" s="351"/>
    </row>
    <row r="2510" spans="1:14">
      <c r="A2510" s="350"/>
      <c r="B2510" s="350"/>
      <c r="C2510" s="350"/>
      <c r="D2510" s="350"/>
      <c r="E2510" s="350"/>
      <c r="F2510" s="350"/>
      <c r="G2510" s="350"/>
      <c r="H2510" s="350"/>
      <c r="I2510" s="351"/>
      <c r="J2510" s="350"/>
      <c r="K2510" s="350"/>
      <c r="L2510" s="350"/>
      <c r="N2510" s="351"/>
    </row>
    <row r="2511" spans="1:14">
      <c r="A2511" s="350"/>
      <c r="B2511" s="350"/>
      <c r="C2511" s="350"/>
      <c r="D2511" s="350"/>
      <c r="E2511" s="350"/>
      <c r="F2511" s="350"/>
      <c r="G2511" s="350"/>
      <c r="H2511" s="350"/>
      <c r="I2511" s="351"/>
      <c r="J2511" s="350"/>
      <c r="K2511" s="350"/>
      <c r="L2511" s="350"/>
      <c r="N2511" s="351"/>
    </row>
    <row r="2512" spans="1:14">
      <c r="A2512" s="350"/>
      <c r="B2512" s="350"/>
      <c r="C2512" s="350"/>
      <c r="D2512" s="350"/>
      <c r="E2512" s="350"/>
      <c r="F2512" s="350"/>
      <c r="G2512" s="350"/>
      <c r="H2512" s="350"/>
      <c r="I2512" s="351"/>
      <c r="J2512" s="350"/>
      <c r="K2512" s="350"/>
      <c r="L2512" s="350"/>
      <c r="N2512" s="351"/>
    </row>
    <row r="2513" spans="1:14">
      <c r="A2513" s="350"/>
      <c r="B2513" s="350"/>
      <c r="C2513" s="350"/>
      <c r="D2513" s="350"/>
      <c r="E2513" s="350"/>
      <c r="F2513" s="350"/>
      <c r="G2513" s="350"/>
      <c r="H2513" s="350"/>
      <c r="I2513" s="351"/>
      <c r="J2513" s="350"/>
      <c r="K2513" s="350"/>
      <c r="L2513" s="350"/>
      <c r="N2513" s="351"/>
    </row>
    <row r="2514" spans="1:14">
      <c r="A2514" s="350"/>
      <c r="B2514" s="350"/>
      <c r="C2514" s="350"/>
      <c r="D2514" s="350"/>
      <c r="E2514" s="350"/>
      <c r="F2514" s="350"/>
      <c r="G2514" s="350"/>
      <c r="H2514" s="350"/>
      <c r="I2514" s="351"/>
      <c r="J2514" s="350"/>
      <c r="K2514" s="350"/>
      <c r="L2514" s="350"/>
      <c r="N2514" s="351"/>
    </row>
    <row r="2515" spans="1:14">
      <c r="A2515" s="350"/>
      <c r="B2515" s="350"/>
      <c r="C2515" s="350"/>
      <c r="D2515" s="350"/>
      <c r="E2515" s="350"/>
      <c r="F2515" s="350"/>
      <c r="G2515" s="350"/>
      <c r="H2515" s="350"/>
      <c r="I2515" s="351"/>
      <c r="J2515" s="350"/>
      <c r="K2515" s="350"/>
      <c r="L2515" s="350"/>
      <c r="N2515" s="351"/>
    </row>
    <row r="2516" spans="1:14">
      <c r="A2516" s="350"/>
      <c r="B2516" s="350"/>
      <c r="C2516" s="350"/>
      <c r="D2516" s="350"/>
      <c r="E2516" s="350"/>
      <c r="F2516" s="350"/>
      <c r="G2516" s="350"/>
      <c r="H2516" s="350"/>
      <c r="I2516" s="351"/>
      <c r="J2516" s="350"/>
      <c r="K2516" s="350"/>
      <c r="L2516" s="350"/>
      <c r="N2516" s="351"/>
    </row>
    <row r="2517" spans="1:14">
      <c r="A2517" s="350"/>
      <c r="B2517" s="350"/>
      <c r="C2517" s="350"/>
      <c r="D2517" s="350"/>
      <c r="E2517" s="350"/>
      <c r="F2517" s="350"/>
      <c r="G2517" s="350"/>
      <c r="H2517" s="350"/>
      <c r="I2517" s="351"/>
      <c r="J2517" s="350"/>
      <c r="K2517" s="350"/>
      <c r="L2517" s="350"/>
      <c r="N2517" s="351"/>
    </row>
    <row r="2518" spans="1:14">
      <c r="A2518" s="350"/>
      <c r="B2518" s="350"/>
      <c r="C2518" s="350"/>
      <c r="D2518" s="350"/>
      <c r="E2518" s="350"/>
      <c r="F2518" s="350"/>
      <c r="G2518" s="350"/>
      <c r="H2518" s="350"/>
      <c r="I2518" s="351"/>
      <c r="J2518" s="350"/>
      <c r="K2518" s="350"/>
      <c r="L2518" s="350"/>
      <c r="N2518" s="351"/>
    </row>
    <row r="2519" spans="1:14">
      <c r="A2519" s="350"/>
      <c r="B2519" s="350"/>
      <c r="C2519" s="350"/>
      <c r="D2519" s="350"/>
      <c r="E2519" s="350"/>
      <c r="F2519" s="350"/>
      <c r="G2519" s="350"/>
      <c r="H2519" s="350"/>
      <c r="I2519" s="351"/>
      <c r="J2519" s="350"/>
      <c r="K2519" s="350"/>
      <c r="L2519" s="350"/>
      <c r="N2519" s="351"/>
    </row>
    <row r="2520" spans="1:14">
      <c r="A2520" s="350"/>
      <c r="B2520" s="350"/>
      <c r="C2520" s="350"/>
      <c r="D2520" s="350"/>
      <c r="E2520" s="350"/>
      <c r="F2520" s="350"/>
      <c r="G2520" s="350"/>
      <c r="H2520" s="350"/>
      <c r="I2520" s="351"/>
      <c r="J2520" s="350"/>
      <c r="K2520" s="350"/>
      <c r="L2520" s="350"/>
      <c r="N2520" s="351"/>
    </row>
    <row r="2521" spans="1:14">
      <c r="A2521" s="350"/>
      <c r="B2521" s="350"/>
      <c r="C2521" s="350"/>
      <c r="D2521" s="350"/>
      <c r="E2521" s="350"/>
      <c r="F2521" s="350"/>
      <c r="G2521" s="350"/>
      <c r="H2521" s="350"/>
      <c r="I2521" s="351"/>
      <c r="J2521" s="350"/>
      <c r="K2521" s="350"/>
      <c r="L2521" s="350"/>
      <c r="N2521" s="351"/>
    </row>
    <row r="2522" spans="1:14">
      <c r="A2522" s="350"/>
      <c r="B2522" s="350"/>
      <c r="C2522" s="350"/>
      <c r="D2522" s="350"/>
      <c r="E2522" s="350"/>
      <c r="F2522" s="350"/>
      <c r="G2522" s="350"/>
      <c r="H2522" s="350"/>
      <c r="I2522" s="351"/>
      <c r="J2522" s="350"/>
      <c r="K2522" s="350"/>
      <c r="L2522" s="350"/>
      <c r="N2522" s="351"/>
    </row>
    <row r="2523" spans="1:14">
      <c r="A2523" s="350"/>
      <c r="B2523" s="350"/>
      <c r="C2523" s="350"/>
      <c r="D2523" s="350"/>
      <c r="E2523" s="350"/>
      <c r="F2523" s="350"/>
      <c r="G2523" s="350"/>
      <c r="H2523" s="350"/>
      <c r="I2523" s="351"/>
      <c r="J2523" s="350"/>
      <c r="K2523" s="350"/>
      <c r="L2523" s="350"/>
      <c r="N2523" s="351"/>
    </row>
    <row r="2524" spans="1:14">
      <c r="A2524" s="350"/>
      <c r="B2524" s="350"/>
      <c r="C2524" s="350"/>
      <c r="D2524" s="350"/>
      <c r="E2524" s="350"/>
      <c r="F2524" s="350"/>
      <c r="G2524" s="350"/>
      <c r="H2524" s="350"/>
      <c r="I2524" s="351"/>
      <c r="J2524" s="350"/>
      <c r="K2524" s="350"/>
      <c r="L2524" s="350"/>
      <c r="N2524" s="351"/>
    </row>
    <row r="2525" spans="1:14">
      <c r="A2525" s="350"/>
      <c r="B2525" s="350"/>
      <c r="C2525" s="350"/>
      <c r="D2525" s="350"/>
      <c r="E2525" s="350"/>
      <c r="F2525" s="350"/>
      <c r="G2525" s="350"/>
      <c r="H2525" s="350"/>
      <c r="I2525" s="351"/>
      <c r="J2525" s="350"/>
      <c r="K2525" s="350"/>
      <c r="L2525" s="350"/>
      <c r="N2525" s="351"/>
    </row>
    <row r="2526" spans="1:14">
      <c r="A2526" s="350"/>
      <c r="B2526" s="350"/>
      <c r="C2526" s="350"/>
      <c r="D2526" s="350"/>
      <c r="E2526" s="350"/>
      <c r="F2526" s="350"/>
      <c r="G2526" s="350"/>
      <c r="H2526" s="350"/>
      <c r="I2526" s="351"/>
      <c r="J2526" s="350"/>
      <c r="K2526" s="350"/>
      <c r="L2526" s="350"/>
      <c r="N2526" s="351"/>
    </row>
    <row r="2527" spans="1:14">
      <c r="A2527" s="350"/>
      <c r="B2527" s="350"/>
      <c r="C2527" s="350"/>
      <c r="D2527" s="350"/>
      <c r="E2527" s="350"/>
      <c r="F2527" s="350"/>
      <c r="G2527" s="350"/>
      <c r="H2527" s="350"/>
      <c r="I2527" s="351"/>
      <c r="J2527" s="350"/>
      <c r="K2527" s="350"/>
      <c r="L2527" s="350"/>
      <c r="N2527" s="351"/>
    </row>
    <row r="2528" spans="1:14">
      <c r="A2528" s="350"/>
      <c r="B2528" s="350"/>
      <c r="C2528" s="350"/>
      <c r="D2528" s="350"/>
      <c r="E2528" s="350"/>
      <c r="F2528" s="350"/>
      <c r="G2528" s="350"/>
      <c r="H2528" s="350"/>
      <c r="I2528" s="351"/>
      <c r="J2528" s="350"/>
      <c r="K2528" s="350"/>
      <c r="L2528" s="350"/>
      <c r="N2528" s="351"/>
    </row>
    <row r="2529" spans="1:14">
      <c r="A2529" s="350"/>
      <c r="B2529" s="350"/>
      <c r="C2529" s="350"/>
      <c r="D2529" s="350"/>
      <c r="E2529" s="350"/>
      <c r="F2529" s="350"/>
      <c r="G2529" s="350"/>
      <c r="H2529" s="350"/>
      <c r="I2529" s="351"/>
      <c r="J2529" s="350"/>
      <c r="K2529" s="350"/>
      <c r="L2529" s="350"/>
      <c r="N2529" s="351"/>
    </row>
    <row r="2530" spans="1:14">
      <c r="A2530" s="350"/>
      <c r="B2530" s="350"/>
      <c r="C2530" s="350"/>
      <c r="D2530" s="350"/>
      <c r="E2530" s="350"/>
      <c r="F2530" s="350"/>
      <c r="G2530" s="350"/>
      <c r="H2530" s="350"/>
      <c r="I2530" s="351"/>
      <c r="J2530" s="350"/>
      <c r="K2530" s="350"/>
      <c r="L2530" s="350"/>
      <c r="N2530" s="351"/>
    </row>
    <row r="2531" spans="1:14">
      <c r="A2531" s="350"/>
      <c r="B2531" s="350"/>
      <c r="C2531" s="350"/>
      <c r="D2531" s="350"/>
      <c r="E2531" s="350"/>
      <c r="F2531" s="350"/>
      <c r="G2531" s="350"/>
      <c r="H2531" s="350"/>
      <c r="I2531" s="351"/>
      <c r="J2531" s="350"/>
      <c r="K2531" s="350"/>
      <c r="L2531" s="350"/>
      <c r="N2531" s="351"/>
    </row>
    <row r="2532" spans="1:14">
      <c r="A2532" s="350"/>
      <c r="B2532" s="350"/>
      <c r="C2532" s="350"/>
      <c r="D2532" s="350"/>
      <c r="E2532" s="350"/>
      <c r="F2532" s="350"/>
      <c r="G2532" s="350"/>
      <c r="H2532" s="350"/>
      <c r="I2532" s="351"/>
      <c r="J2532" s="350"/>
      <c r="K2532" s="350"/>
      <c r="L2532" s="350"/>
      <c r="N2532" s="351"/>
    </row>
    <row r="2533" spans="1:14">
      <c r="A2533" s="350"/>
      <c r="B2533" s="350"/>
      <c r="C2533" s="350"/>
      <c r="D2533" s="350"/>
      <c r="E2533" s="350"/>
      <c r="F2533" s="350"/>
      <c r="G2533" s="350"/>
      <c r="H2533" s="350"/>
      <c r="I2533" s="351"/>
      <c r="J2533" s="350"/>
      <c r="K2533" s="350"/>
      <c r="L2533" s="350"/>
      <c r="N2533" s="351"/>
    </row>
    <row r="2534" spans="1:14">
      <c r="A2534" s="350"/>
      <c r="B2534" s="350"/>
      <c r="C2534" s="350"/>
      <c r="D2534" s="350"/>
      <c r="E2534" s="350"/>
      <c r="F2534" s="350"/>
      <c r="G2534" s="350"/>
      <c r="H2534" s="350"/>
      <c r="I2534" s="351"/>
      <c r="J2534" s="350"/>
      <c r="K2534" s="350"/>
      <c r="L2534" s="350"/>
      <c r="N2534" s="351"/>
    </row>
    <row r="2535" spans="1:14">
      <c r="A2535" s="350"/>
      <c r="B2535" s="350"/>
      <c r="C2535" s="350"/>
      <c r="D2535" s="350"/>
      <c r="E2535" s="350"/>
      <c r="F2535" s="350"/>
      <c r="G2535" s="350"/>
      <c r="H2535" s="350"/>
      <c r="I2535" s="351"/>
      <c r="J2535" s="350"/>
      <c r="K2535" s="350"/>
      <c r="L2535" s="350"/>
      <c r="N2535" s="351"/>
    </row>
    <row r="2536" spans="1:14">
      <c r="A2536" s="350"/>
      <c r="B2536" s="350"/>
      <c r="C2536" s="350"/>
      <c r="D2536" s="350"/>
      <c r="E2536" s="350"/>
      <c r="F2536" s="350"/>
      <c r="G2536" s="350"/>
      <c r="H2536" s="350"/>
      <c r="I2536" s="351"/>
      <c r="J2536" s="350"/>
      <c r="K2536" s="350"/>
      <c r="L2536" s="350"/>
      <c r="N2536" s="351"/>
    </row>
    <row r="2537" spans="1:14">
      <c r="A2537" s="350"/>
      <c r="B2537" s="350"/>
      <c r="C2537" s="350"/>
      <c r="D2537" s="350"/>
      <c r="E2537" s="350"/>
      <c r="F2537" s="350"/>
      <c r="G2537" s="350"/>
      <c r="H2537" s="350"/>
      <c r="I2537" s="351"/>
      <c r="J2537" s="350"/>
      <c r="K2537" s="350"/>
      <c r="L2537" s="350"/>
      <c r="N2537" s="351"/>
    </row>
    <row r="2538" spans="1:14">
      <c r="A2538" s="350"/>
      <c r="B2538" s="350"/>
      <c r="C2538" s="350"/>
      <c r="D2538" s="350"/>
      <c r="E2538" s="350"/>
      <c r="F2538" s="350"/>
      <c r="G2538" s="350"/>
      <c r="H2538" s="350"/>
      <c r="I2538" s="351"/>
      <c r="J2538" s="350"/>
      <c r="K2538" s="350"/>
      <c r="L2538" s="350"/>
      <c r="N2538" s="351"/>
    </row>
    <row r="2539" spans="1:14">
      <c r="A2539" s="350"/>
      <c r="B2539" s="350"/>
      <c r="C2539" s="350"/>
      <c r="D2539" s="350"/>
      <c r="E2539" s="350"/>
      <c r="F2539" s="350"/>
      <c r="G2539" s="350"/>
      <c r="H2539" s="350"/>
      <c r="I2539" s="351"/>
      <c r="J2539" s="350"/>
      <c r="K2539" s="350"/>
      <c r="L2539" s="350"/>
      <c r="N2539" s="351"/>
    </row>
    <row r="2540" spans="1:14">
      <c r="A2540" s="350"/>
      <c r="B2540" s="350"/>
      <c r="C2540" s="350"/>
      <c r="D2540" s="350"/>
      <c r="E2540" s="350"/>
      <c r="F2540" s="350"/>
      <c r="G2540" s="350"/>
      <c r="H2540" s="350"/>
      <c r="I2540" s="351"/>
      <c r="J2540" s="350"/>
      <c r="K2540" s="350"/>
      <c r="L2540" s="350"/>
      <c r="N2540" s="351"/>
    </row>
    <row r="2541" spans="1:14">
      <c r="A2541" s="350"/>
      <c r="B2541" s="350"/>
      <c r="C2541" s="350"/>
      <c r="D2541" s="350"/>
      <c r="E2541" s="350"/>
      <c r="F2541" s="350"/>
      <c r="G2541" s="350"/>
      <c r="H2541" s="350"/>
      <c r="I2541" s="351"/>
      <c r="J2541" s="350"/>
      <c r="K2541" s="350"/>
      <c r="L2541" s="350"/>
      <c r="N2541" s="351"/>
    </row>
    <row r="2542" spans="1:14">
      <c r="A2542" s="350"/>
      <c r="B2542" s="350"/>
      <c r="C2542" s="350"/>
      <c r="D2542" s="350"/>
      <c r="E2542" s="350"/>
      <c r="F2542" s="350"/>
      <c r="G2542" s="350"/>
      <c r="H2542" s="350"/>
      <c r="I2542" s="351"/>
      <c r="J2542" s="350"/>
      <c r="K2542" s="350"/>
      <c r="L2542" s="350"/>
      <c r="N2542" s="351"/>
    </row>
    <row r="2543" spans="1:14">
      <c r="A2543" s="350"/>
      <c r="B2543" s="350"/>
      <c r="C2543" s="350"/>
      <c r="D2543" s="350"/>
      <c r="E2543" s="350"/>
      <c r="F2543" s="350"/>
      <c r="G2543" s="350"/>
      <c r="H2543" s="350"/>
      <c r="I2543" s="351"/>
      <c r="J2543" s="350"/>
      <c r="K2543" s="350"/>
      <c r="L2543" s="350"/>
      <c r="N2543" s="351"/>
    </row>
    <row r="2544" spans="1:14">
      <c r="A2544" s="350"/>
      <c r="B2544" s="350"/>
      <c r="C2544" s="350"/>
      <c r="D2544" s="350"/>
      <c r="E2544" s="350"/>
      <c r="F2544" s="350"/>
      <c r="G2544" s="350"/>
      <c r="H2544" s="350"/>
      <c r="I2544" s="351"/>
      <c r="J2544" s="350"/>
      <c r="K2544" s="350"/>
      <c r="L2544" s="350"/>
      <c r="N2544" s="351"/>
    </row>
    <row r="2545" spans="1:14">
      <c r="A2545" s="350"/>
      <c r="B2545" s="350"/>
      <c r="C2545" s="350"/>
      <c r="D2545" s="350"/>
      <c r="E2545" s="350"/>
      <c r="F2545" s="350"/>
      <c r="G2545" s="350"/>
      <c r="H2545" s="350"/>
      <c r="I2545" s="351"/>
      <c r="J2545" s="350"/>
      <c r="K2545" s="350"/>
      <c r="L2545" s="350"/>
      <c r="N2545" s="351"/>
    </row>
    <row r="2546" spans="1:14">
      <c r="A2546" s="350"/>
      <c r="B2546" s="350"/>
      <c r="C2546" s="350"/>
      <c r="D2546" s="350"/>
      <c r="E2546" s="350"/>
      <c r="F2546" s="350"/>
      <c r="G2546" s="350"/>
      <c r="H2546" s="350"/>
      <c r="I2546" s="351"/>
      <c r="J2546" s="350"/>
      <c r="K2546" s="350"/>
      <c r="L2546" s="350"/>
      <c r="N2546" s="351"/>
    </row>
    <row r="2547" spans="1:14">
      <c r="A2547" s="350"/>
      <c r="B2547" s="350"/>
      <c r="C2547" s="350"/>
      <c r="D2547" s="350"/>
      <c r="E2547" s="350"/>
      <c r="F2547" s="350"/>
      <c r="G2547" s="350"/>
      <c r="H2547" s="350"/>
      <c r="I2547" s="351"/>
      <c r="J2547" s="350"/>
      <c r="K2547" s="350"/>
      <c r="L2547" s="350"/>
      <c r="N2547" s="351"/>
    </row>
    <row r="2548" spans="1:14">
      <c r="A2548" s="350"/>
      <c r="B2548" s="350"/>
      <c r="C2548" s="350"/>
      <c r="D2548" s="350"/>
      <c r="E2548" s="350"/>
      <c r="F2548" s="350"/>
      <c r="G2548" s="350"/>
      <c r="H2548" s="350"/>
      <c r="I2548" s="351"/>
      <c r="J2548" s="350"/>
      <c r="K2548" s="350"/>
      <c r="L2548" s="350"/>
      <c r="N2548" s="351"/>
    </row>
    <row r="2549" spans="1:14">
      <c r="A2549" s="350"/>
      <c r="B2549" s="350"/>
      <c r="C2549" s="350"/>
      <c r="D2549" s="350"/>
      <c r="E2549" s="350"/>
      <c r="F2549" s="350"/>
      <c r="G2549" s="350"/>
      <c r="H2549" s="350"/>
      <c r="I2549" s="351"/>
      <c r="J2549" s="350"/>
      <c r="K2549" s="350"/>
      <c r="L2549" s="350"/>
      <c r="N2549" s="351"/>
    </row>
    <row r="2550" spans="1:14">
      <c r="A2550" s="350"/>
      <c r="B2550" s="350"/>
      <c r="C2550" s="350"/>
      <c r="D2550" s="350"/>
      <c r="E2550" s="350"/>
      <c r="F2550" s="350"/>
      <c r="G2550" s="350"/>
      <c r="H2550" s="350"/>
      <c r="I2550" s="351"/>
      <c r="J2550" s="350"/>
      <c r="K2550" s="350"/>
      <c r="L2550" s="350"/>
      <c r="N2550" s="351"/>
    </row>
    <row r="2551" spans="1:14">
      <c r="A2551" s="350"/>
      <c r="B2551" s="350"/>
      <c r="C2551" s="350"/>
      <c r="D2551" s="350"/>
      <c r="E2551" s="350"/>
      <c r="F2551" s="350"/>
      <c r="G2551" s="350"/>
      <c r="H2551" s="350"/>
      <c r="I2551" s="351"/>
      <c r="J2551" s="350"/>
      <c r="K2551" s="350"/>
      <c r="L2551" s="350"/>
      <c r="N2551" s="351"/>
    </row>
    <row r="2552" spans="1:14">
      <c r="A2552" s="350"/>
      <c r="B2552" s="350"/>
      <c r="C2552" s="350"/>
      <c r="D2552" s="350"/>
      <c r="E2552" s="350"/>
      <c r="F2552" s="350"/>
      <c r="G2552" s="350"/>
      <c r="H2552" s="350"/>
      <c r="I2552" s="351"/>
      <c r="J2552" s="350"/>
      <c r="K2552" s="350"/>
      <c r="L2552" s="350"/>
      <c r="N2552" s="351"/>
    </row>
    <row r="2553" spans="1:14">
      <c r="A2553" s="350"/>
      <c r="B2553" s="350"/>
      <c r="C2553" s="350"/>
      <c r="D2553" s="350"/>
      <c r="E2553" s="350"/>
      <c r="F2553" s="350"/>
      <c r="G2553" s="350"/>
      <c r="H2553" s="350"/>
      <c r="I2553" s="351"/>
      <c r="J2553" s="350"/>
      <c r="K2553" s="350"/>
      <c r="L2553" s="350"/>
      <c r="N2553" s="351"/>
    </row>
    <row r="2554" spans="1:14">
      <c r="A2554" s="350"/>
      <c r="B2554" s="350"/>
      <c r="C2554" s="350"/>
      <c r="D2554" s="350"/>
      <c r="E2554" s="350"/>
      <c r="F2554" s="350"/>
      <c r="G2554" s="350"/>
      <c r="H2554" s="350"/>
      <c r="I2554" s="351"/>
      <c r="J2554" s="350"/>
      <c r="K2554" s="350"/>
      <c r="L2554" s="350"/>
      <c r="N2554" s="351"/>
    </row>
    <row r="2555" spans="1:14">
      <c r="A2555" s="350"/>
      <c r="B2555" s="350"/>
      <c r="C2555" s="350"/>
      <c r="D2555" s="350"/>
      <c r="E2555" s="350"/>
      <c r="F2555" s="350"/>
      <c r="G2555" s="350"/>
      <c r="H2555" s="350"/>
      <c r="I2555" s="351"/>
      <c r="J2555" s="350"/>
      <c r="K2555" s="350"/>
      <c r="L2555" s="350"/>
      <c r="N2555" s="351"/>
    </row>
    <row r="2556" spans="1:14">
      <c r="A2556" s="350"/>
      <c r="B2556" s="350"/>
      <c r="C2556" s="350"/>
      <c r="D2556" s="350"/>
      <c r="E2556" s="350"/>
      <c r="F2556" s="350"/>
      <c r="G2556" s="350"/>
      <c r="H2556" s="350"/>
      <c r="I2556" s="351"/>
      <c r="J2556" s="350"/>
      <c r="K2556" s="350"/>
      <c r="L2556" s="350"/>
      <c r="N2556" s="351"/>
    </row>
    <row r="2557" spans="1:14">
      <c r="A2557" s="350"/>
      <c r="B2557" s="350"/>
      <c r="C2557" s="350"/>
      <c r="D2557" s="350"/>
      <c r="E2557" s="350"/>
      <c r="F2557" s="350"/>
      <c r="G2557" s="350"/>
      <c r="H2557" s="350"/>
      <c r="I2557" s="351"/>
      <c r="J2557" s="350"/>
      <c r="K2557" s="350"/>
      <c r="L2557" s="350"/>
      <c r="N2557" s="351"/>
    </row>
    <row r="2558" spans="1:14">
      <c r="A2558" s="350"/>
      <c r="B2558" s="350"/>
      <c r="C2558" s="350"/>
      <c r="D2558" s="350"/>
      <c r="E2558" s="350"/>
      <c r="F2558" s="350"/>
      <c r="G2558" s="350"/>
      <c r="H2558" s="350"/>
      <c r="I2558" s="351"/>
      <c r="J2558" s="350"/>
      <c r="K2558" s="350"/>
      <c r="L2558" s="350"/>
      <c r="N2558" s="351"/>
    </row>
    <row r="2559" spans="1:14">
      <c r="A2559" s="350"/>
      <c r="B2559" s="350"/>
      <c r="C2559" s="350"/>
      <c r="D2559" s="350"/>
      <c r="E2559" s="350"/>
      <c r="F2559" s="350"/>
      <c r="G2559" s="350"/>
      <c r="H2559" s="350"/>
      <c r="I2559" s="351"/>
      <c r="J2559" s="350"/>
      <c r="K2559" s="350"/>
      <c r="L2559" s="350"/>
      <c r="N2559" s="351"/>
    </row>
    <row r="2560" spans="1:14">
      <c r="A2560" s="350"/>
      <c r="B2560" s="350"/>
      <c r="C2560" s="350"/>
      <c r="D2560" s="350"/>
      <c r="E2560" s="350"/>
      <c r="F2560" s="350"/>
      <c r="G2560" s="350"/>
      <c r="H2560" s="350"/>
      <c r="I2560" s="351"/>
      <c r="J2560" s="350"/>
      <c r="K2560" s="350"/>
      <c r="L2560" s="350"/>
      <c r="N2560" s="351"/>
    </row>
    <row r="2561" spans="1:14">
      <c r="A2561" s="350"/>
      <c r="B2561" s="350"/>
      <c r="C2561" s="350"/>
      <c r="D2561" s="350"/>
      <c r="E2561" s="350"/>
      <c r="F2561" s="350"/>
      <c r="G2561" s="350"/>
      <c r="H2561" s="350"/>
      <c r="I2561" s="351"/>
      <c r="J2561" s="350"/>
      <c r="K2561" s="350"/>
      <c r="L2561" s="350"/>
      <c r="N2561" s="351"/>
    </row>
    <row r="2562" spans="1:14">
      <c r="A2562" s="350"/>
      <c r="B2562" s="350"/>
      <c r="C2562" s="350"/>
      <c r="D2562" s="350"/>
      <c r="E2562" s="350"/>
      <c r="F2562" s="350"/>
      <c r="G2562" s="350"/>
      <c r="H2562" s="350"/>
      <c r="I2562" s="351"/>
      <c r="J2562" s="350"/>
      <c r="K2562" s="350"/>
      <c r="L2562" s="350"/>
      <c r="N2562" s="351"/>
    </row>
    <row r="2563" spans="1:14">
      <c r="A2563" s="350"/>
      <c r="B2563" s="350"/>
      <c r="C2563" s="350"/>
      <c r="D2563" s="350"/>
      <c r="E2563" s="350"/>
      <c r="F2563" s="350"/>
      <c r="G2563" s="350"/>
      <c r="H2563" s="350"/>
      <c r="I2563" s="351"/>
      <c r="J2563" s="350"/>
      <c r="K2563" s="350"/>
      <c r="L2563" s="350"/>
      <c r="N2563" s="351"/>
    </row>
    <row r="2564" spans="1:14">
      <c r="A2564" s="350"/>
      <c r="B2564" s="350"/>
      <c r="C2564" s="350"/>
      <c r="D2564" s="350"/>
      <c r="E2564" s="350"/>
      <c r="F2564" s="350"/>
      <c r="G2564" s="350"/>
      <c r="H2564" s="350"/>
      <c r="I2564" s="351"/>
      <c r="J2564" s="350"/>
      <c r="K2564" s="350"/>
      <c r="L2564" s="350"/>
      <c r="N2564" s="351"/>
    </row>
    <row r="2565" spans="1:14">
      <c r="A2565" s="350"/>
      <c r="B2565" s="350"/>
      <c r="C2565" s="350"/>
      <c r="D2565" s="350"/>
      <c r="E2565" s="350"/>
      <c r="F2565" s="350"/>
      <c r="G2565" s="350"/>
      <c r="H2565" s="350"/>
      <c r="I2565" s="351"/>
      <c r="J2565" s="350"/>
      <c r="K2565" s="350"/>
      <c r="L2565" s="350"/>
      <c r="N2565" s="351"/>
    </row>
    <row r="2566" spans="1:14">
      <c r="A2566" s="350"/>
      <c r="B2566" s="350"/>
      <c r="C2566" s="350"/>
      <c r="D2566" s="350"/>
      <c r="E2566" s="350"/>
      <c r="F2566" s="350"/>
      <c r="G2566" s="350"/>
      <c r="H2566" s="350"/>
      <c r="I2566" s="351"/>
      <c r="J2566" s="350"/>
      <c r="K2566" s="350"/>
      <c r="L2566" s="350"/>
      <c r="N2566" s="351"/>
    </row>
    <row r="2567" spans="1:14">
      <c r="A2567" s="350"/>
      <c r="B2567" s="350"/>
      <c r="C2567" s="350"/>
      <c r="D2567" s="350"/>
      <c r="E2567" s="350"/>
      <c r="F2567" s="350"/>
      <c r="G2567" s="350"/>
      <c r="H2567" s="350"/>
      <c r="I2567" s="351"/>
      <c r="J2567" s="350"/>
      <c r="K2567" s="350"/>
      <c r="L2567" s="350"/>
      <c r="N2567" s="351"/>
    </row>
    <row r="2568" spans="1:14">
      <c r="A2568" s="350"/>
      <c r="B2568" s="350"/>
      <c r="C2568" s="350"/>
      <c r="D2568" s="350"/>
      <c r="E2568" s="350"/>
      <c r="F2568" s="350"/>
      <c r="G2568" s="350"/>
      <c r="H2568" s="350"/>
      <c r="I2568" s="351"/>
      <c r="J2568" s="350"/>
      <c r="K2568" s="350"/>
      <c r="L2568" s="350"/>
      <c r="N2568" s="351"/>
    </row>
    <row r="2569" spans="1:14">
      <c r="A2569" s="350"/>
      <c r="B2569" s="350"/>
      <c r="C2569" s="350"/>
      <c r="D2569" s="350"/>
      <c r="E2569" s="350"/>
      <c r="F2569" s="350"/>
      <c r="G2569" s="350"/>
      <c r="H2569" s="350"/>
      <c r="I2569" s="351"/>
      <c r="J2569" s="350"/>
      <c r="K2569" s="350"/>
      <c r="L2569" s="350"/>
      <c r="N2569" s="351"/>
    </row>
    <row r="2570" spans="1:14">
      <c r="A2570" s="350"/>
      <c r="B2570" s="350"/>
      <c r="C2570" s="350"/>
      <c r="D2570" s="350"/>
      <c r="E2570" s="350"/>
      <c r="F2570" s="350"/>
      <c r="G2570" s="350"/>
      <c r="H2570" s="350"/>
      <c r="I2570" s="351"/>
      <c r="J2570" s="350"/>
      <c r="K2570" s="350"/>
      <c r="L2570" s="350"/>
      <c r="N2570" s="351"/>
    </row>
    <row r="2571" spans="1:14">
      <c r="A2571" s="350"/>
      <c r="B2571" s="350"/>
      <c r="C2571" s="350"/>
      <c r="D2571" s="350"/>
      <c r="E2571" s="350"/>
      <c r="F2571" s="350"/>
      <c r="G2571" s="350"/>
      <c r="H2571" s="350"/>
      <c r="I2571" s="351"/>
      <c r="J2571" s="350"/>
      <c r="K2571" s="350"/>
      <c r="L2571" s="350"/>
      <c r="N2571" s="351"/>
    </row>
    <row r="2572" spans="1:14">
      <c r="A2572" s="350"/>
      <c r="B2572" s="350"/>
      <c r="C2572" s="350"/>
      <c r="D2572" s="350"/>
      <c r="E2572" s="350"/>
      <c r="F2572" s="350"/>
      <c r="G2572" s="350"/>
      <c r="H2572" s="350"/>
      <c r="I2572" s="351"/>
      <c r="J2572" s="350"/>
      <c r="K2572" s="350"/>
      <c r="L2572" s="350"/>
      <c r="N2572" s="351"/>
    </row>
    <row r="2573" spans="1:14">
      <c r="A2573" s="350"/>
      <c r="B2573" s="350"/>
      <c r="C2573" s="350"/>
      <c r="D2573" s="350"/>
      <c r="E2573" s="350"/>
      <c r="F2573" s="350"/>
      <c r="G2573" s="350"/>
      <c r="H2573" s="350"/>
      <c r="I2573" s="351"/>
      <c r="J2573" s="350"/>
      <c r="K2573" s="350"/>
      <c r="L2573" s="350"/>
      <c r="N2573" s="351"/>
    </row>
    <row r="2574" spans="1:14">
      <c r="A2574" s="350"/>
      <c r="B2574" s="350"/>
      <c r="C2574" s="350"/>
      <c r="D2574" s="350"/>
      <c r="E2574" s="350"/>
      <c r="F2574" s="350"/>
      <c r="G2574" s="350"/>
      <c r="H2574" s="350"/>
      <c r="I2574" s="351"/>
      <c r="J2574" s="350"/>
      <c r="K2574" s="350"/>
      <c r="L2574" s="350"/>
      <c r="N2574" s="351"/>
    </row>
    <row r="2575" spans="1:14">
      <c r="A2575" s="350"/>
      <c r="B2575" s="350"/>
      <c r="C2575" s="350"/>
      <c r="D2575" s="350"/>
      <c r="E2575" s="350"/>
      <c r="F2575" s="350"/>
      <c r="G2575" s="350"/>
      <c r="H2575" s="350"/>
      <c r="I2575" s="351"/>
      <c r="J2575" s="350"/>
      <c r="K2575" s="350"/>
      <c r="L2575" s="350"/>
      <c r="N2575" s="351"/>
    </row>
    <row r="2576" spans="1:14">
      <c r="A2576" s="350"/>
      <c r="B2576" s="350"/>
      <c r="C2576" s="350"/>
      <c r="D2576" s="350"/>
      <c r="E2576" s="350"/>
      <c r="F2576" s="350"/>
      <c r="G2576" s="350"/>
      <c r="H2576" s="350"/>
      <c r="I2576" s="351"/>
      <c r="J2576" s="350"/>
      <c r="K2576" s="350"/>
      <c r="L2576" s="350"/>
      <c r="N2576" s="351"/>
    </row>
    <row r="2577" spans="1:14">
      <c r="A2577" s="350"/>
      <c r="B2577" s="350"/>
      <c r="C2577" s="350"/>
      <c r="D2577" s="350"/>
      <c r="E2577" s="350"/>
      <c r="F2577" s="350"/>
      <c r="G2577" s="350"/>
      <c r="H2577" s="350"/>
      <c r="I2577" s="351"/>
      <c r="J2577" s="350"/>
      <c r="K2577" s="350"/>
      <c r="L2577" s="350"/>
      <c r="N2577" s="351"/>
    </row>
    <row r="2578" spans="1:14">
      <c r="A2578" s="350"/>
      <c r="B2578" s="350"/>
      <c r="C2578" s="350"/>
      <c r="D2578" s="350"/>
      <c r="E2578" s="350"/>
      <c r="F2578" s="350"/>
      <c r="G2578" s="350"/>
      <c r="H2578" s="350"/>
      <c r="I2578" s="351"/>
      <c r="J2578" s="350"/>
      <c r="K2578" s="350"/>
      <c r="L2578" s="350"/>
      <c r="N2578" s="351"/>
    </row>
    <row r="2579" spans="1:14">
      <c r="A2579" s="350"/>
      <c r="B2579" s="350"/>
      <c r="C2579" s="350"/>
      <c r="D2579" s="350"/>
      <c r="E2579" s="350"/>
      <c r="F2579" s="350"/>
      <c r="G2579" s="350"/>
      <c r="H2579" s="350"/>
      <c r="I2579" s="351"/>
      <c r="J2579" s="350"/>
      <c r="K2579" s="350"/>
      <c r="L2579" s="350"/>
      <c r="N2579" s="351"/>
    </row>
    <row r="2580" spans="1:14">
      <c r="A2580" s="350"/>
      <c r="B2580" s="350"/>
      <c r="C2580" s="350"/>
      <c r="D2580" s="350"/>
      <c r="E2580" s="350"/>
      <c r="F2580" s="350"/>
      <c r="G2580" s="350"/>
      <c r="H2580" s="350"/>
      <c r="I2580" s="351"/>
      <c r="J2580" s="350"/>
      <c r="K2580" s="350"/>
      <c r="L2580" s="350"/>
      <c r="N2580" s="351"/>
    </row>
    <row r="2581" spans="1:14">
      <c r="A2581" s="350"/>
      <c r="B2581" s="350"/>
      <c r="C2581" s="350"/>
      <c r="D2581" s="350"/>
      <c r="E2581" s="350"/>
      <c r="F2581" s="350"/>
      <c r="G2581" s="350"/>
      <c r="H2581" s="350"/>
      <c r="I2581" s="351"/>
      <c r="J2581" s="350"/>
      <c r="K2581" s="350"/>
      <c r="L2581" s="350"/>
      <c r="N2581" s="351"/>
    </row>
    <row r="2582" spans="1:14">
      <c r="A2582" s="350"/>
      <c r="B2582" s="350"/>
      <c r="C2582" s="350"/>
      <c r="D2582" s="350"/>
      <c r="E2582" s="350"/>
      <c r="F2582" s="350"/>
      <c r="G2582" s="350"/>
      <c r="H2582" s="350"/>
      <c r="I2582" s="351"/>
      <c r="J2582" s="350"/>
      <c r="K2582" s="350"/>
      <c r="L2582" s="350"/>
      <c r="N2582" s="351"/>
    </row>
    <row r="2583" spans="1:14">
      <c r="A2583" s="350"/>
      <c r="B2583" s="350"/>
      <c r="C2583" s="350"/>
      <c r="D2583" s="350"/>
      <c r="E2583" s="350"/>
      <c r="F2583" s="350"/>
      <c r="G2583" s="350"/>
      <c r="H2583" s="350"/>
      <c r="I2583" s="351"/>
      <c r="J2583" s="350"/>
      <c r="K2583" s="350"/>
      <c r="L2583" s="350"/>
      <c r="N2583" s="351"/>
    </row>
    <row r="2584" spans="1:14">
      <c r="A2584" s="350"/>
      <c r="B2584" s="350"/>
      <c r="C2584" s="350"/>
      <c r="D2584" s="350"/>
      <c r="E2584" s="350"/>
      <c r="F2584" s="350"/>
      <c r="G2584" s="350"/>
      <c r="H2584" s="350"/>
      <c r="I2584" s="351"/>
      <c r="J2584" s="350"/>
      <c r="K2584" s="350"/>
      <c r="L2584" s="350"/>
      <c r="N2584" s="351"/>
    </row>
    <row r="2585" spans="1:14">
      <c r="A2585" s="350"/>
      <c r="B2585" s="350"/>
      <c r="C2585" s="350"/>
      <c r="D2585" s="350"/>
      <c r="E2585" s="350"/>
      <c r="F2585" s="350"/>
      <c r="G2585" s="350"/>
      <c r="H2585" s="350"/>
      <c r="I2585" s="351"/>
      <c r="J2585" s="350"/>
      <c r="K2585" s="350"/>
      <c r="L2585" s="350"/>
      <c r="N2585" s="351"/>
    </row>
    <row r="2586" spans="1:14">
      <c r="A2586" s="350"/>
      <c r="B2586" s="350"/>
      <c r="C2586" s="350"/>
      <c r="D2586" s="350"/>
      <c r="E2586" s="350"/>
      <c r="F2586" s="350"/>
      <c r="G2586" s="350"/>
      <c r="H2586" s="350"/>
      <c r="I2586" s="351"/>
      <c r="J2586" s="350"/>
      <c r="K2586" s="350"/>
      <c r="L2586" s="350"/>
      <c r="N2586" s="351"/>
    </row>
    <row r="2587" spans="1:14">
      <c r="A2587" s="350"/>
      <c r="B2587" s="350"/>
      <c r="C2587" s="350"/>
      <c r="D2587" s="350"/>
      <c r="E2587" s="350"/>
      <c r="F2587" s="350"/>
      <c r="G2587" s="350"/>
      <c r="H2587" s="350"/>
      <c r="I2587" s="351"/>
      <c r="J2587" s="350"/>
      <c r="K2587" s="350"/>
      <c r="L2587" s="350"/>
      <c r="N2587" s="351"/>
    </row>
    <row r="2588" spans="1:14">
      <c r="A2588" s="350"/>
      <c r="B2588" s="350"/>
      <c r="C2588" s="350"/>
      <c r="D2588" s="350"/>
      <c r="E2588" s="350"/>
      <c r="F2588" s="350"/>
      <c r="G2588" s="350"/>
      <c r="H2588" s="350"/>
      <c r="I2588" s="351"/>
      <c r="J2588" s="350"/>
      <c r="K2588" s="350"/>
      <c r="L2588" s="350"/>
      <c r="N2588" s="351"/>
    </row>
    <row r="2589" spans="1:14">
      <c r="A2589" s="350"/>
      <c r="B2589" s="350"/>
      <c r="C2589" s="350"/>
      <c r="D2589" s="350"/>
      <c r="E2589" s="350"/>
      <c r="F2589" s="350"/>
      <c r="G2589" s="350"/>
      <c r="H2589" s="350"/>
      <c r="I2589" s="351"/>
      <c r="J2589" s="350"/>
      <c r="K2589" s="350"/>
      <c r="L2589" s="350"/>
      <c r="N2589" s="351"/>
    </row>
    <row r="2590" spans="1:14">
      <c r="A2590" s="350"/>
      <c r="B2590" s="350"/>
      <c r="C2590" s="350"/>
      <c r="D2590" s="350"/>
      <c r="E2590" s="350"/>
      <c r="F2590" s="350"/>
      <c r="G2590" s="350"/>
      <c r="H2590" s="350"/>
      <c r="I2590" s="351"/>
      <c r="J2590" s="350"/>
      <c r="K2590" s="350"/>
      <c r="L2590" s="350"/>
      <c r="N2590" s="351"/>
    </row>
    <row r="2591" spans="1:14">
      <c r="A2591" s="350"/>
      <c r="B2591" s="350"/>
      <c r="C2591" s="350"/>
      <c r="D2591" s="350"/>
      <c r="E2591" s="350"/>
      <c r="F2591" s="350"/>
      <c r="G2591" s="350"/>
      <c r="H2591" s="350"/>
      <c r="I2591" s="351"/>
      <c r="J2591" s="350"/>
      <c r="K2591" s="350"/>
      <c r="L2591" s="350"/>
      <c r="N2591" s="351"/>
    </row>
    <row r="2592" spans="1:14">
      <c r="A2592" s="350"/>
      <c r="B2592" s="350"/>
      <c r="C2592" s="350"/>
      <c r="D2592" s="350"/>
      <c r="E2592" s="350"/>
      <c r="F2592" s="350"/>
      <c r="G2592" s="350"/>
      <c r="H2592" s="350"/>
      <c r="I2592" s="351"/>
      <c r="J2592" s="350"/>
      <c r="K2592" s="350"/>
      <c r="L2592" s="350"/>
      <c r="N2592" s="351"/>
    </row>
    <row r="2593" spans="1:14">
      <c r="A2593" s="350"/>
      <c r="B2593" s="350"/>
      <c r="C2593" s="350"/>
      <c r="D2593" s="350"/>
      <c r="E2593" s="350"/>
      <c r="F2593" s="350"/>
      <c r="G2593" s="350"/>
      <c r="H2593" s="350"/>
      <c r="I2593" s="351"/>
      <c r="J2593" s="350"/>
      <c r="K2593" s="350"/>
      <c r="L2593" s="350"/>
      <c r="N2593" s="351"/>
    </row>
    <row r="2594" spans="1:14">
      <c r="A2594" s="350"/>
      <c r="B2594" s="350"/>
      <c r="C2594" s="350"/>
      <c r="D2594" s="350"/>
      <c r="E2594" s="350"/>
      <c r="F2594" s="350"/>
      <c r="G2594" s="350"/>
      <c r="H2594" s="350"/>
      <c r="I2594" s="351"/>
      <c r="J2594" s="350"/>
      <c r="K2594" s="350"/>
      <c r="L2594" s="350"/>
      <c r="N2594" s="351"/>
    </row>
    <row r="2595" spans="1:14">
      <c r="A2595" s="350"/>
      <c r="B2595" s="350"/>
      <c r="C2595" s="350"/>
      <c r="D2595" s="350"/>
      <c r="E2595" s="350"/>
      <c r="F2595" s="350"/>
      <c r="G2595" s="350"/>
      <c r="H2595" s="350"/>
      <c r="I2595" s="351"/>
      <c r="J2595" s="350"/>
      <c r="K2595" s="350"/>
      <c r="L2595" s="350"/>
      <c r="N2595" s="351"/>
    </row>
    <row r="2596" spans="1:14">
      <c r="A2596" s="350"/>
      <c r="B2596" s="350"/>
      <c r="C2596" s="350"/>
      <c r="D2596" s="350"/>
      <c r="E2596" s="350"/>
      <c r="F2596" s="350"/>
      <c r="G2596" s="350"/>
      <c r="H2596" s="350"/>
      <c r="I2596" s="351"/>
      <c r="J2596" s="350"/>
      <c r="K2596" s="350"/>
      <c r="L2596" s="350"/>
      <c r="N2596" s="351"/>
    </row>
    <row r="2597" spans="1:14">
      <c r="A2597" s="350"/>
      <c r="B2597" s="350"/>
      <c r="C2597" s="350"/>
      <c r="D2597" s="350"/>
      <c r="E2597" s="350"/>
      <c r="F2597" s="350"/>
      <c r="G2597" s="350"/>
      <c r="H2597" s="350"/>
      <c r="I2597" s="351"/>
      <c r="J2597" s="350"/>
      <c r="K2597" s="350"/>
      <c r="L2597" s="350"/>
      <c r="N2597" s="351"/>
    </row>
    <row r="2598" spans="1:14">
      <c r="A2598" s="350"/>
      <c r="B2598" s="350"/>
      <c r="C2598" s="350"/>
      <c r="D2598" s="350"/>
      <c r="E2598" s="350"/>
      <c r="F2598" s="350"/>
      <c r="G2598" s="350"/>
      <c r="H2598" s="350"/>
      <c r="I2598" s="351"/>
      <c r="J2598" s="350"/>
      <c r="K2598" s="350"/>
      <c r="L2598" s="350"/>
      <c r="N2598" s="351"/>
    </row>
    <row r="2599" spans="1:14">
      <c r="A2599" s="350"/>
      <c r="B2599" s="350"/>
      <c r="C2599" s="350"/>
      <c r="D2599" s="350"/>
      <c r="E2599" s="350"/>
      <c r="F2599" s="350"/>
      <c r="G2599" s="350"/>
      <c r="H2599" s="350"/>
      <c r="I2599" s="351"/>
      <c r="J2599" s="350"/>
      <c r="K2599" s="350"/>
      <c r="L2599" s="350"/>
      <c r="N2599" s="351"/>
    </row>
    <row r="2600" spans="1:14">
      <c r="A2600" s="350"/>
      <c r="B2600" s="350"/>
      <c r="C2600" s="350"/>
      <c r="D2600" s="350"/>
      <c r="E2600" s="350"/>
      <c r="F2600" s="350"/>
      <c r="G2600" s="350"/>
      <c r="H2600" s="350"/>
      <c r="I2600" s="351"/>
      <c r="J2600" s="350"/>
      <c r="K2600" s="350"/>
      <c r="L2600" s="350"/>
      <c r="N2600" s="351"/>
    </row>
    <row r="2601" spans="1:14">
      <c r="A2601" s="350"/>
      <c r="B2601" s="350"/>
      <c r="C2601" s="350"/>
      <c r="D2601" s="350"/>
      <c r="E2601" s="350"/>
      <c r="F2601" s="350"/>
      <c r="G2601" s="350"/>
      <c r="H2601" s="350"/>
      <c r="I2601" s="351"/>
      <c r="J2601" s="350"/>
      <c r="K2601" s="350"/>
      <c r="L2601" s="350"/>
      <c r="N2601" s="351"/>
    </row>
    <row r="2602" spans="1:14">
      <c r="A2602" s="350"/>
      <c r="B2602" s="350"/>
      <c r="C2602" s="350"/>
      <c r="D2602" s="350"/>
      <c r="E2602" s="350"/>
      <c r="F2602" s="350"/>
      <c r="G2602" s="350"/>
      <c r="H2602" s="350"/>
      <c r="I2602" s="351"/>
      <c r="J2602" s="350"/>
      <c r="K2602" s="350"/>
      <c r="L2602" s="350"/>
      <c r="N2602" s="351"/>
    </row>
    <row r="2603" spans="1:14">
      <c r="A2603" s="350"/>
      <c r="B2603" s="350"/>
      <c r="C2603" s="350"/>
      <c r="D2603" s="350"/>
      <c r="E2603" s="350"/>
      <c r="F2603" s="350"/>
      <c r="G2603" s="350"/>
      <c r="H2603" s="350"/>
      <c r="I2603" s="351"/>
      <c r="J2603" s="350"/>
      <c r="K2603" s="350"/>
      <c r="L2603" s="350"/>
      <c r="N2603" s="351"/>
    </row>
    <row r="2604" spans="1:14">
      <c r="A2604" s="350"/>
      <c r="B2604" s="350"/>
      <c r="C2604" s="350"/>
      <c r="D2604" s="350"/>
      <c r="E2604" s="350"/>
      <c r="F2604" s="350"/>
      <c r="G2604" s="350"/>
      <c r="H2604" s="350"/>
      <c r="I2604" s="351"/>
      <c r="J2604" s="350"/>
      <c r="K2604" s="350"/>
      <c r="L2604" s="350"/>
      <c r="N2604" s="351"/>
    </row>
    <row r="2605" spans="1:14">
      <c r="A2605" s="350"/>
      <c r="B2605" s="350"/>
      <c r="C2605" s="350"/>
      <c r="D2605" s="350"/>
      <c r="E2605" s="350"/>
      <c r="F2605" s="350"/>
      <c r="G2605" s="350"/>
      <c r="H2605" s="350"/>
      <c r="I2605" s="351"/>
      <c r="J2605" s="350"/>
      <c r="K2605" s="350"/>
      <c r="L2605" s="350"/>
      <c r="N2605" s="351"/>
    </row>
    <row r="2606" spans="1:14">
      <c r="A2606" s="350"/>
      <c r="B2606" s="350"/>
      <c r="C2606" s="350"/>
      <c r="D2606" s="350"/>
      <c r="E2606" s="350"/>
      <c r="F2606" s="350"/>
      <c r="G2606" s="350"/>
      <c r="H2606" s="350"/>
      <c r="I2606" s="351"/>
      <c r="J2606" s="350"/>
      <c r="K2606" s="350"/>
      <c r="L2606" s="350"/>
      <c r="N2606" s="351"/>
    </row>
    <row r="2607" spans="1:14">
      <c r="A2607" s="350"/>
      <c r="B2607" s="350"/>
      <c r="C2607" s="350"/>
      <c r="D2607" s="350"/>
      <c r="E2607" s="350"/>
      <c r="F2607" s="350"/>
      <c r="G2607" s="350"/>
      <c r="H2607" s="350"/>
      <c r="I2607" s="351"/>
      <c r="J2607" s="350"/>
      <c r="K2607" s="350"/>
      <c r="L2607" s="350"/>
      <c r="N2607" s="351"/>
    </row>
    <row r="2608" spans="1:14">
      <c r="A2608" s="350"/>
      <c r="B2608" s="350"/>
      <c r="C2608" s="350"/>
      <c r="D2608" s="350"/>
      <c r="E2608" s="350"/>
      <c r="F2608" s="350"/>
      <c r="G2608" s="350"/>
      <c r="H2608" s="350"/>
      <c r="I2608" s="351"/>
      <c r="J2608" s="350"/>
      <c r="K2608" s="350"/>
      <c r="L2608" s="350"/>
      <c r="N2608" s="351"/>
    </row>
    <row r="2609" spans="1:14">
      <c r="A2609" s="350"/>
      <c r="B2609" s="350"/>
      <c r="C2609" s="350"/>
      <c r="D2609" s="350"/>
      <c r="E2609" s="350"/>
      <c r="F2609" s="350"/>
      <c r="G2609" s="350"/>
      <c r="H2609" s="350"/>
      <c r="I2609" s="351"/>
      <c r="J2609" s="350"/>
      <c r="K2609" s="350"/>
      <c r="L2609" s="350"/>
      <c r="N2609" s="351"/>
    </row>
    <row r="2610" spans="1:14">
      <c r="A2610" s="350"/>
      <c r="B2610" s="350"/>
      <c r="C2610" s="350"/>
      <c r="D2610" s="350"/>
      <c r="E2610" s="350"/>
      <c r="F2610" s="350"/>
      <c r="G2610" s="350"/>
      <c r="H2610" s="350"/>
      <c r="I2610" s="351"/>
      <c r="J2610" s="350"/>
      <c r="K2610" s="350"/>
      <c r="L2610" s="350"/>
      <c r="N2610" s="351"/>
    </row>
    <row r="2611" spans="1:14">
      <c r="A2611" s="350"/>
      <c r="B2611" s="350"/>
      <c r="C2611" s="350"/>
      <c r="D2611" s="350"/>
      <c r="E2611" s="350"/>
      <c r="F2611" s="350"/>
      <c r="G2611" s="350"/>
      <c r="H2611" s="350"/>
      <c r="I2611" s="351"/>
      <c r="J2611" s="350"/>
      <c r="K2611" s="350"/>
      <c r="L2611" s="350"/>
      <c r="N2611" s="351"/>
    </row>
    <row r="2612" spans="1:14">
      <c r="A2612" s="350"/>
      <c r="B2612" s="350"/>
      <c r="C2612" s="350"/>
      <c r="D2612" s="350"/>
      <c r="E2612" s="350"/>
      <c r="F2612" s="350"/>
      <c r="G2612" s="350"/>
      <c r="H2612" s="350"/>
      <c r="I2612" s="351"/>
      <c r="J2612" s="350"/>
      <c r="K2612" s="350"/>
      <c r="L2612" s="350"/>
      <c r="N2612" s="351"/>
    </row>
    <row r="2613" spans="1:14">
      <c r="A2613" s="350"/>
      <c r="B2613" s="350"/>
      <c r="C2613" s="350"/>
      <c r="D2613" s="350"/>
      <c r="E2613" s="350"/>
      <c r="F2613" s="350"/>
      <c r="G2613" s="350"/>
      <c r="H2613" s="350"/>
      <c r="I2613" s="351"/>
      <c r="J2613" s="350"/>
      <c r="K2613" s="350"/>
      <c r="L2613" s="350"/>
      <c r="N2613" s="351"/>
    </row>
    <row r="2614" spans="1:14">
      <c r="A2614" s="350"/>
      <c r="B2614" s="350"/>
      <c r="C2614" s="350"/>
      <c r="D2614" s="350"/>
      <c r="E2614" s="350"/>
      <c r="F2614" s="350"/>
      <c r="G2614" s="350"/>
      <c r="H2614" s="350"/>
      <c r="I2614" s="351"/>
      <c r="J2614" s="350"/>
      <c r="K2614" s="350"/>
      <c r="L2614" s="350"/>
      <c r="N2614" s="351"/>
    </row>
    <row r="2615" spans="1:14">
      <c r="A2615" s="350"/>
      <c r="B2615" s="350"/>
      <c r="C2615" s="350"/>
      <c r="D2615" s="350"/>
      <c r="E2615" s="350"/>
      <c r="F2615" s="350"/>
      <c r="G2615" s="350"/>
      <c r="H2615" s="350"/>
      <c r="I2615" s="351"/>
      <c r="J2615" s="350"/>
      <c r="K2615" s="350"/>
      <c r="L2615" s="350"/>
      <c r="N2615" s="351"/>
    </row>
    <row r="2616" spans="1:14">
      <c r="A2616" s="350"/>
      <c r="B2616" s="350"/>
      <c r="C2616" s="350"/>
      <c r="D2616" s="350"/>
      <c r="E2616" s="350"/>
      <c r="F2616" s="350"/>
      <c r="G2616" s="350"/>
      <c r="H2616" s="350"/>
      <c r="I2616" s="351"/>
      <c r="J2616" s="350"/>
      <c r="K2616" s="350"/>
      <c r="L2616" s="350"/>
      <c r="N2616" s="351"/>
    </row>
    <row r="2617" spans="1:14">
      <c r="A2617" s="350"/>
      <c r="B2617" s="350"/>
      <c r="C2617" s="350"/>
      <c r="D2617" s="350"/>
      <c r="E2617" s="350"/>
      <c r="F2617" s="350"/>
      <c r="G2617" s="350"/>
      <c r="H2617" s="350"/>
      <c r="I2617" s="351"/>
      <c r="J2617" s="350"/>
      <c r="K2617" s="350"/>
      <c r="L2617" s="350"/>
      <c r="N2617" s="351"/>
    </row>
    <row r="2618" spans="1:14">
      <c r="A2618" s="350"/>
      <c r="B2618" s="350"/>
      <c r="C2618" s="350"/>
      <c r="D2618" s="350"/>
      <c r="E2618" s="350"/>
      <c r="F2618" s="350"/>
      <c r="G2618" s="350"/>
      <c r="H2618" s="350"/>
      <c r="I2618" s="351"/>
      <c r="J2618" s="350"/>
      <c r="K2618" s="350"/>
      <c r="L2618" s="350"/>
      <c r="N2618" s="351"/>
    </row>
    <row r="2619" spans="1:14">
      <c r="A2619" s="350"/>
      <c r="B2619" s="350"/>
      <c r="C2619" s="350"/>
      <c r="D2619" s="350"/>
      <c r="E2619" s="350"/>
      <c r="F2619" s="350"/>
      <c r="G2619" s="350"/>
      <c r="H2619" s="350"/>
      <c r="I2619" s="351"/>
      <c r="J2619" s="350"/>
      <c r="K2619" s="350"/>
      <c r="L2619" s="350"/>
      <c r="N2619" s="351"/>
    </row>
    <row r="2620" spans="1:14">
      <c r="A2620" s="350"/>
      <c r="B2620" s="350"/>
      <c r="C2620" s="350"/>
      <c r="D2620" s="350"/>
      <c r="E2620" s="350"/>
      <c r="F2620" s="350"/>
      <c r="G2620" s="350"/>
      <c r="H2620" s="350"/>
      <c r="I2620" s="351"/>
      <c r="J2620" s="350"/>
      <c r="K2620" s="350"/>
      <c r="L2620" s="350"/>
      <c r="N2620" s="351"/>
    </row>
    <row r="2621" spans="1:14">
      <c r="A2621" s="350"/>
      <c r="B2621" s="350"/>
      <c r="C2621" s="350"/>
      <c r="D2621" s="350"/>
      <c r="E2621" s="350"/>
      <c r="F2621" s="350"/>
      <c r="G2621" s="350"/>
      <c r="H2621" s="350"/>
      <c r="I2621" s="351"/>
      <c r="J2621" s="350"/>
      <c r="K2621" s="350"/>
      <c r="L2621" s="350"/>
      <c r="N2621" s="351"/>
    </row>
    <row r="2622" spans="1:14">
      <c r="A2622" s="350"/>
      <c r="B2622" s="350"/>
      <c r="C2622" s="350"/>
      <c r="D2622" s="350"/>
      <c r="E2622" s="350"/>
      <c r="F2622" s="350"/>
      <c r="G2622" s="350"/>
      <c r="H2622" s="350"/>
      <c r="I2622" s="351"/>
      <c r="J2622" s="350"/>
      <c r="K2622" s="350"/>
      <c r="L2622" s="350"/>
      <c r="N2622" s="351"/>
    </row>
    <row r="2623" spans="1:14">
      <c r="A2623" s="350"/>
      <c r="B2623" s="350"/>
      <c r="C2623" s="350"/>
      <c r="D2623" s="350"/>
      <c r="E2623" s="350"/>
      <c r="F2623" s="350"/>
      <c r="G2623" s="350"/>
      <c r="H2623" s="350"/>
      <c r="I2623" s="351"/>
      <c r="J2623" s="350"/>
      <c r="K2623" s="350"/>
      <c r="L2623" s="350"/>
      <c r="N2623" s="351"/>
    </row>
    <row r="2624" spans="1:14">
      <c r="A2624" s="350"/>
      <c r="B2624" s="350"/>
      <c r="C2624" s="350"/>
      <c r="D2624" s="350"/>
      <c r="E2624" s="350"/>
      <c r="F2624" s="350"/>
      <c r="G2624" s="350"/>
      <c r="H2624" s="350"/>
      <c r="I2624" s="351"/>
      <c r="J2624" s="350"/>
      <c r="K2624" s="350"/>
      <c r="L2624" s="350"/>
      <c r="N2624" s="351"/>
    </row>
    <row r="2625" spans="1:14">
      <c r="A2625" s="350"/>
      <c r="B2625" s="350"/>
      <c r="C2625" s="350"/>
      <c r="D2625" s="350"/>
      <c r="E2625" s="350"/>
      <c r="F2625" s="350"/>
      <c r="G2625" s="350"/>
      <c r="H2625" s="350"/>
      <c r="I2625" s="351"/>
      <c r="J2625" s="350"/>
      <c r="K2625" s="350"/>
      <c r="L2625" s="350"/>
      <c r="N2625" s="351"/>
    </row>
    <row r="2626" spans="1:14">
      <c r="A2626" s="350"/>
      <c r="B2626" s="350"/>
      <c r="C2626" s="350"/>
      <c r="D2626" s="350"/>
      <c r="E2626" s="350"/>
      <c r="F2626" s="350"/>
      <c r="G2626" s="350"/>
      <c r="H2626" s="350"/>
      <c r="I2626" s="351"/>
      <c r="J2626" s="350"/>
      <c r="K2626" s="350"/>
      <c r="L2626" s="350"/>
      <c r="N2626" s="351"/>
    </row>
    <row r="2627" spans="1:14">
      <c r="A2627" s="350"/>
      <c r="B2627" s="350"/>
      <c r="C2627" s="350"/>
      <c r="D2627" s="350"/>
      <c r="E2627" s="350"/>
      <c r="F2627" s="350"/>
      <c r="G2627" s="350"/>
      <c r="H2627" s="350"/>
      <c r="I2627" s="351"/>
      <c r="J2627" s="350"/>
      <c r="K2627" s="350"/>
      <c r="L2627" s="350"/>
      <c r="N2627" s="351"/>
    </row>
    <row r="2628" spans="1:14">
      <c r="A2628" s="350"/>
      <c r="B2628" s="350"/>
      <c r="C2628" s="350"/>
      <c r="D2628" s="350"/>
      <c r="E2628" s="350"/>
      <c r="F2628" s="350"/>
      <c r="G2628" s="350"/>
      <c r="H2628" s="350"/>
      <c r="I2628" s="351"/>
      <c r="J2628" s="350"/>
      <c r="K2628" s="350"/>
      <c r="L2628" s="350"/>
      <c r="N2628" s="351"/>
    </row>
    <row r="2629" spans="1:14">
      <c r="A2629" s="350"/>
      <c r="B2629" s="350"/>
      <c r="C2629" s="350"/>
      <c r="D2629" s="350"/>
      <c r="E2629" s="350"/>
      <c r="F2629" s="350"/>
      <c r="G2629" s="350"/>
      <c r="H2629" s="350"/>
      <c r="I2629" s="351"/>
      <c r="J2629" s="350"/>
      <c r="K2629" s="350"/>
      <c r="L2629" s="350"/>
      <c r="N2629" s="351"/>
    </row>
    <row r="2630" spans="1:14">
      <c r="A2630" s="350"/>
      <c r="B2630" s="350"/>
      <c r="C2630" s="350"/>
      <c r="D2630" s="350"/>
      <c r="E2630" s="350"/>
      <c r="F2630" s="350"/>
      <c r="G2630" s="350"/>
      <c r="H2630" s="350"/>
      <c r="I2630" s="351"/>
      <c r="J2630" s="350"/>
      <c r="K2630" s="350"/>
      <c r="L2630" s="350"/>
      <c r="N2630" s="351"/>
    </row>
    <row r="2631" spans="1:14">
      <c r="A2631" s="350"/>
      <c r="B2631" s="350"/>
      <c r="C2631" s="350"/>
      <c r="D2631" s="350"/>
      <c r="E2631" s="350"/>
      <c r="F2631" s="350"/>
      <c r="G2631" s="350"/>
      <c r="H2631" s="350"/>
      <c r="I2631" s="351"/>
      <c r="J2631" s="350"/>
      <c r="K2631" s="350"/>
      <c r="L2631" s="350"/>
      <c r="N2631" s="351"/>
    </row>
    <row r="2632" spans="1:14">
      <c r="A2632" s="350"/>
      <c r="B2632" s="350"/>
      <c r="C2632" s="350"/>
      <c r="D2632" s="350"/>
      <c r="E2632" s="350"/>
      <c r="F2632" s="350"/>
      <c r="G2632" s="350"/>
      <c r="H2632" s="350"/>
      <c r="I2632" s="351"/>
      <c r="J2632" s="350"/>
      <c r="K2632" s="350"/>
      <c r="L2632" s="350"/>
      <c r="N2632" s="351"/>
    </row>
    <row r="2633" spans="1:14">
      <c r="A2633" s="350"/>
      <c r="B2633" s="350"/>
      <c r="C2633" s="350"/>
      <c r="D2633" s="350"/>
      <c r="E2633" s="350"/>
      <c r="F2633" s="350"/>
      <c r="G2633" s="350"/>
      <c r="H2633" s="350"/>
      <c r="I2633" s="351"/>
      <c r="J2633" s="350"/>
      <c r="K2633" s="350"/>
      <c r="L2633" s="350"/>
      <c r="N2633" s="351"/>
    </row>
    <row r="2634" spans="1:14">
      <c r="A2634" s="350"/>
      <c r="B2634" s="350"/>
      <c r="C2634" s="350"/>
      <c r="D2634" s="350"/>
      <c r="E2634" s="350"/>
      <c r="F2634" s="350"/>
      <c r="G2634" s="350"/>
      <c r="H2634" s="350"/>
      <c r="I2634" s="351"/>
      <c r="J2634" s="350"/>
      <c r="K2634" s="350"/>
      <c r="L2634" s="350"/>
      <c r="N2634" s="351"/>
    </row>
    <row r="2635" spans="1:14">
      <c r="A2635" s="350"/>
      <c r="B2635" s="350"/>
      <c r="C2635" s="350"/>
      <c r="D2635" s="350"/>
      <c r="E2635" s="350"/>
      <c r="F2635" s="350"/>
      <c r="G2635" s="350"/>
      <c r="H2635" s="350"/>
      <c r="I2635" s="351"/>
      <c r="J2635" s="350"/>
      <c r="K2635" s="350"/>
      <c r="L2635" s="350"/>
      <c r="N2635" s="351"/>
    </row>
    <row r="2636" spans="1:14">
      <c r="A2636" s="350"/>
      <c r="B2636" s="350"/>
      <c r="C2636" s="350"/>
      <c r="D2636" s="350"/>
      <c r="E2636" s="350"/>
      <c r="F2636" s="350"/>
      <c r="G2636" s="350"/>
      <c r="H2636" s="350"/>
      <c r="I2636" s="351"/>
      <c r="J2636" s="350"/>
      <c r="K2636" s="350"/>
      <c r="L2636" s="350"/>
      <c r="N2636" s="351"/>
    </row>
    <row r="2637" spans="1:14">
      <c r="A2637" s="350"/>
      <c r="B2637" s="350"/>
      <c r="C2637" s="350"/>
      <c r="D2637" s="350"/>
      <c r="E2637" s="350"/>
      <c r="F2637" s="350"/>
      <c r="G2637" s="350"/>
      <c r="H2637" s="350"/>
      <c r="I2637" s="351"/>
      <c r="J2637" s="350"/>
      <c r="K2637" s="350"/>
      <c r="L2637" s="350"/>
      <c r="N2637" s="351"/>
    </row>
    <row r="2638" spans="1:14">
      <c r="A2638" s="350"/>
      <c r="B2638" s="350"/>
      <c r="C2638" s="350"/>
      <c r="D2638" s="350"/>
      <c r="E2638" s="350"/>
      <c r="F2638" s="350"/>
      <c r="G2638" s="350"/>
      <c r="H2638" s="350"/>
      <c r="I2638" s="351"/>
      <c r="J2638" s="350"/>
      <c r="K2638" s="350"/>
      <c r="L2638" s="350"/>
      <c r="N2638" s="351"/>
    </row>
    <row r="2639" spans="1:14">
      <c r="A2639" s="350"/>
      <c r="B2639" s="350"/>
      <c r="C2639" s="350"/>
      <c r="D2639" s="350"/>
      <c r="E2639" s="350"/>
      <c r="F2639" s="350"/>
      <c r="G2639" s="350"/>
      <c r="H2639" s="350"/>
      <c r="I2639" s="351"/>
      <c r="J2639" s="350"/>
      <c r="K2639" s="350"/>
      <c r="L2639" s="350"/>
      <c r="N2639" s="351"/>
    </row>
    <row r="2640" spans="1:14">
      <c r="A2640" s="350"/>
      <c r="B2640" s="350"/>
      <c r="C2640" s="350"/>
      <c r="D2640" s="350"/>
      <c r="E2640" s="350"/>
      <c r="F2640" s="350"/>
      <c r="G2640" s="350"/>
      <c r="H2640" s="350"/>
      <c r="I2640" s="351"/>
      <c r="J2640" s="350"/>
      <c r="K2640" s="350"/>
      <c r="L2640" s="350"/>
      <c r="N2640" s="351"/>
    </row>
    <row r="2641" spans="1:14">
      <c r="A2641" s="350"/>
      <c r="B2641" s="350"/>
      <c r="C2641" s="350"/>
      <c r="D2641" s="350"/>
      <c r="E2641" s="350"/>
      <c r="F2641" s="350"/>
      <c r="G2641" s="350"/>
      <c r="H2641" s="350"/>
      <c r="I2641" s="351"/>
      <c r="J2641" s="350"/>
      <c r="K2641" s="350"/>
      <c r="L2641" s="350"/>
      <c r="N2641" s="351"/>
    </row>
    <row r="2642" spans="1:14">
      <c r="A2642" s="350"/>
      <c r="B2642" s="350"/>
      <c r="C2642" s="350"/>
      <c r="D2642" s="350"/>
      <c r="E2642" s="350"/>
      <c r="F2642" s="350"/>
      <c r="G2642" s="350"/>
      <c r="H2642" s="350"/>
      <c r="I2642" s="351"/>
      <c r="J2642" s="350"/>
      <c r="K2642" s="350"/>
      <c r="L2642" s="350"/>
      <c r="N2642" s="351"/>
    </row>
    <row r="2643" spans="1:14">
      <c r="A2643" s="350"/>
      <c r="B2643" s="350"/>
      <c r="C2643" s="350"/>
      <c r="D2643" s="350"/>
      <c r="E2643" s="350"/>
      <c r="F2643" s="350"/>
      <c r="G2643" s="350"/>
      <c r="H2643" s="350"/>
      <c r="I2643" s="351"/>
      <c r="J2643" s="350"/>
      <c r="K2643" s="350"/>
      <c r="L2643" s="350"/>
      <c r="N2643" s="351"/>
    </row>
    <row r="2644" spans="1:14">
      <c r="A2644" s="350"/>
      <c r="B2644" s="350"/>
      <c r="C2644" s="350"/>
      <c r="D2644" s="350"/>
      <c r="E2644" s="350"/>
      <c r="F2644" s="350"/>
      <c r="G2644" s="350"/>
      <c r="H2644" s="350"/>
      <c r="I2644" s="351"/>
      <c r="J2644" s="350"/>
      <c r="K2644" s="350"/>
      <c r="L2644" s="350"/>
      <c r="N2644" s="351"/>
    </row>
    <row r="2645" spans="1:14">
      <c r="A2645" s="350"/>
      <c r="B2645" s="350"/>
      <c r="C2645" s="350"/>
      <c r="D2645" s="350"/>
      <c r="E2645" s="350"/>
      <c r="F2645" s="350"/>
      <c r="G2645" s="350"/>
      <c r="H2645" s="350"/>
      <c r="I2645" s="351"/>
      <c r="J2645" s="350"/>
      <c r="K2645" s="350"/>
      <c r="L2645" s="350"/>
      <c r="N2645" s="351"/>
    </row>
    <row r="2646" spans="1:14">
      <c r="A2646" s="350"/>
      <c r="B2646" s="350"/>
      <c r="C2646" s="350"/>
      <c r="D2646" s="350"/>
      <c r="E2646" s="350"/>
      <c r="F2646" s="350"/>
      <c r="G2646" s="350"/>
      <c r="H2646" s="350"/>
      <c r="I2646" s="351"/>
      <c r="J2646" s="350"/>
      <c r="K2646" s="350"/>
      <c r="L2646" s="350"/>
      <c r="N2646" s="351"/>
    </row>
    <row r="2647" spans="1:14">
      <c r="A2647" s="350"/>
      <c r="B2647" s="350"/>
      <c r="C2647" s="350"/>
      <c r="D2647" s="350"/>
      <c r="E2647" s="350"/>
      <c r="F2647" s="350"/>
      <c r="G2647" s="350"/>
      <c r="H2647" s="350"/>
      <c r="I2647" s="351"/>
      <c r="J2647" s="350"/>
      <c r="K2647" s="350"/>
      <c r="L2647" s="350"/>
      <c r="N2647" s="351"/>
    </row>
    <row r="2648" spans="1:14">
      <c r="A2648" s="350"/>
      <c r="B2648" s="350"/>
      <c r="C2648" s="350"/>
      <c r="D2648" s="350"/>
      <c r="E2648" s="350"/>
      <c r="F2648" s="350"/>
      <c r="G2648" s="350"/>
      <c r="H2648" s="350"/>
      <c r="I2648" s="351"/>
      <c r="J2648" s="350"/>
      <c r="K2648" s="350"/>
      <c r="L2648" s="350"/>
      <c r="N2648" s="351"/>
    </row>
    <row r="2649" spans="1:14">
      <c r="A2649" s="350"/>
      <c r="B2649" s="350"/>
      <c r="C2649" s="350"/>
      <c r="D2649" s="350"/>
      <c r="E2649" s="350"/>
      <c r="F2649" s="350"/>
      <c r="G2649" s="350"/>
      <c r="H2649" s="350"/>
      <c r="I2649" s="351"/>
      <c r="J2649" s="350"/>
      <c r="K2649" s="350"/>
      <c r="L2649" s="350"/>
      <c r="N2649" s="351"/>
    </row>
    <row r="2650" spans="1:14">
      <c r="A2650" s="350"/>
      <c r="B2650" s="350"/>
      <c r="C2650" s="350"/>
      <c r="D2650" s="350"/>
      <c r="E2650" s="350"/>
      <c r="F2650" s="350"/>
      <c r="G2650" s="350"/>
      <c r="H2650" s="350"/>
      <c r="I2650" s="351"/>
      <c r="J2650" s="350"/>
      <c r="K2650" s="350"/>
      <c r="L2650" s="350"/>
      <c r="N2650" s="351"/>
    </row>
    <row r="2651" spans="1:14">
      <c r="A2651" s="350"/>
      <c r="B2651" s="350"/>
      <c r="C2651" s="350"/>
      <c r="D2651" s="350"/>
      <c r="E2651" s="350"/>
      <c r="F2651" s="350"/>
      <c r="G2651" s="350"/>
      <c r="H2651" s="350"/>
      <c r="I2651" s="351"/>
      <c r="J2651" s="350"/>
      <c r="K2651" s="350"/>
      <c r="L2651" s="350"/>
      <c r="N2651" s="351"/>
    </row>
    <row r="2652" spans="1:14">
      <c r="A2652" s="350"/>
      <c r="B2652" s="350"/>
      <c r="C2652" s="350"/>
      <c r="D2652" s="350"/>
      <c r="E2652" s="350"/>
      <c r="F2652" s="350"/>
      <c r="G2652" s="350"/>
      <c r="H2652" s="350"/>
      <c r="I2652" s="351"/>
      <c r="J2652" s="350"/>
      <c r="K2652" s="350"/>
      <c r="L2652" s="350"/>
      <c r="N2652" s="351"/>
    </row>
    <row r="2653" spans="1:14">
      <c r="A2653" s="350"/>
      <c r="B2653" s="350"/>
      <c r="C2653" s="350"/>
      <c r="D2653" s="350"/>
      <c r="E2653" s="350"/>
      <c r="F2653" s="350"/>
      <c r="G2653" s="350"/>
      <c r="H2653" s="350"/>
      <c r="I2653" s="351"/>
      <c r="J2653" s="350"/>
      <c r="K2653" s="350"/>
      <c r="L2653" s="350"/>
      <c r="N2653" s="351"/>
    </row>
    <row r="2654" spans="1:14">
      <c r="A2654" s="350"/>
      <c r="B2654" s="350"/>
      <c r="C2654" s="350"/>
      <c r="D2654" s="350"/>
      <c r="E2654" s="350"/>
      <c r="F2654" s="350"/>
      <c r="G2654" s="350"/>
      <c r="H2654" s="350"/>
      <c r="I2654" s="351"/>
      <c r="J2654" s="350"/>
      <c r="K2654" s="350"/>
      <c r="L2654" s="350"/>
      <c r="N2654" s="351"/>
    </row>
    <row r="2655" spans="1:14">
      <c r="A2655" s="350"/>
      <c r="B2655" s="350"/>
      <c r="C2655" s="350"/>
      <c r="D2655" s="350"/>
      <c r="E2655" s="350"/>
      <c r="F2655" s="350"/>
      <c r="G2655" s="350"/>
      <c r="H2655" s="350"/>
      <c r="I2655" s="351"/>
      <c r="J2655" s="350"/>
      <c r="K2655" s="350"/>
      <c r="L2655" s="350"/>
      <c r="N2655" s="351"/>
    </row>
    <row r="2656" spans="1:14">
      <c r="A2656" s="350"/>
      <c r="B2656" s="350"/>
      <c r="C2656" s="350"/>
      <c r="D2656" s="350"/>
      <c r="E2656" s="350"/>
      <c r="F2656" s="350"/>
      <c r="G2656" s="350"/>
      <c r="H2656" s="350"/>
      <c r="I2656" s="351"/>
      <c r="J2656" s="350"/>
      <c r="K2656" s="350"/>
      <c r="L2656" s="350"/>
      <c r="N2656" s="351"/>
    </row>
    <row r="2657" spans="1:14">
      <c r="A2657" s="350"/>
      <c r="B2657" s="350"/>
      <c r="C2657" s="350"/>
      <c r="D2657" s="350"/>
      <c r="E2657" s="350"/>
      <c r="F2657" s="350"/>
      <c r="G2657" s="350"/>
      <c r="H2657" s="350"/>
      <c r="I2657" s="351"/>
      <c r="J2657" s="350"/>
      <c r="K2657" s="350"/>
      <c r="L2657" s="350"/>
      <c r="N2657" s="351"/>
    </row>
    <row r="2658" spans="1:14">
      <c r="A2658" s="350"/>
      <c r="B2658" s="350"/>
      <c r="C2658" s="350"/>
      <c r="D2658" s="350"/>
      <c r="E2658" s="350"/>
      <c r="F2658" s="350"/>
      <c r="G2658" s="350"/>
      <c r="H2658" s="350"/>
      <c r="I2658" s="351"/>
      <c r="J2658" s="350"/>
      <c r="K2658" s="350"/>
      <c r="L2658" s="350"/>
      <c r="N2658" s="351"/>
    </row>
    <row r="2659" spans="1:14">
      <c r="A2659" s="350"/>
      <c r="B2659" s="350"/>
      <c r="C2659" s="350"/>
      <c r="D2659" s="350"/>
      <c r="E2659" s="350"/>
      <c r="F2659" s="350"/>
      <c r="G2659" s="350"/>
      <c r="H2659" s="350"/>
      <c r="I2659" s="351"/>
      <c r="J2659" s="350"/>
      <c r="K2659" s="350"/>
      <c r="L2659" s="350"/>
      <c r="N2659" s="351"/>
    </row>
    <row r="2660" spans="1:14">
      <c r="A2660" s="350"/>
      <c r="B2660" s="350"/>
      <c r="C2660" s="350"/>
      <c r="D2660" s="350"/>
      <c r="E2660" s="350"/>
      <c r="F2660" s="350"/>
      <c r="G2660" s="350"/>
      <c r="H2660" s="350"/>
      <c r="I2660" s="351"/>
      <c r="J2660" s="350"/>
      <c r="K2660" s="350"/>
      <c r="L2660" s="350"/>
      <c r="N2660" s="351"/>
    </row>
    <row r="2661" spans="1:14">
      <c r="A2661" s="350"/>
      <c r="B2661" s="350"/>
      <c r="C2661" s="350"/>
      <c r="D2661" s="350"/>
      <c r="E2661" s="350"/>
      <c r="F2661" s="350"/>
      <c r="G2661" s="350"/>
      <c r="H2661" s="350"/>
      <c r="I2661" s="351"/>
      <c r="J2661" s="350"/>
      <c r="K2661" s="350"/>
      <c r="L2661" s="350"/>
      <c r="N2661" s="351"/>
    </row>
    <row r="2662" spans="1:14">
      <c r="A2662" s="350"/>
      <c r="B2662" s="350"/>
      <c r="C2662" s="350"/>
      <c r="D2662" s="350"/>
      <c r="E2662" s="350"/>
      <c r="F2662" s="350"/>
      <c r="G2662" s="350"/>
      <c r="H2662" s="350"/>
      <c r="I2662" s="351"/>
      <c r="J2662" s="350"/>
      <c r="K2662" s="350"/>
      <c r="L2662" s="350"/>
      <c r="N2662" s="351"/>
    </row>
    <row r="2663" spans="1:14">
      <c r="A2663" s="350"/>
      <c r="B2663" s="350"/>
      <c r="C2663" s="350"/>
      <c r="D2663" s="350"/>
      <c r="E2663" s="350"/>
      <c r="F2663" s="350"/>
      <c r="G2663" s="350"/>
      <c r="H2663" s="350"/>
      <c r="I2663" s="351"/>
      <c r="J2663" s="350"/>
      <c r="K2663" s="350"/>
      <c r="L2663" s="350"/>
      <c r="N2663" s="351"/>
    </row>
    <row r="2664" spans="1:14">
      <c r="A2664" s="350"/>
      <c r="B2664" s="350"/>
      <c r="C2664" s="350"/>
      <c r="D2664" s="350"/>
      <c r="E2664" s="350"/>
      <c r="F2664" s="350"/>
      <c r="G2664" s="350"/>
      <c r="H2664" s="350"/>
      <c r="I2664" s="351"/>
      <c r="J2664" s="350"/>
      <c r="K2664" s="350"/>
      <c r="L2664" s="350"/>
      <c r="N2664" s="351"/>
    </row>
    <row r="2665" spans="1:14">
      <c r="A2665" s="350"/>
      <c r="B2665" s="350"/>
      <c r="C2665" s="350"/>
      <c r="D2665" s="350"/>
      <c r="E2665" s="350"/>
      <c r="F2665" s="350"/>
      <c r="G2665" s="350"/>
      <c r="H2665" s="350"/>
      <c r="I2665" s="351"/>
      <c r="J2665" s="350"/>
      <c r="K2665" s="350"/>
      <c r="L2665" s="350"/>
      <c r="N2665" s="351"/>
    </row>
    <row r="2666" spans="1:14">
      <c r="A2666" s="350"/>
      <c r="B2666" s="350"/>
      <c r="C2666" s="350"/>
      <c r="D2666" s="350"/>
      <c r="E2666" s="350"/>
      <c r="F2666" s="350"/>
      <c r="G2666" s="350"/>
      <c r="H2666" s="350"/>
      <c r="I2666" s="351"/>
      <c r="J2666" s="350"/>
      <c r="K2666" s="350"/>
      <c r="L2666" s="350"/>
      <c r="N2666" s="351"/>
    </row>
    <row r="2667" spans="1:14">
      <c r="A2667" s="350"/>
      <c r="B2667" s="350"/>
      <c r="C2667" s="350"/>
      <c r="D2667" s="350"/>
      <c r="E2667" s="350"/>
      <c r="F2667" s="350"/>
      <c r="G2667" s="350"/>
      <c r="H2667" s="350"/>
      <c r="I2667" s="351"/>
      <c r="J2667" s="350"/>
      <c r="K2667" s="350"/>
      <c r="L2667" s="350"/>
      <c r="N2667" s="351"/>
    </row>
    <row r="2668" spans="1:14">
      <c r="A2668" s="350"/>
      <c r="B2668" s="350"/>
      <c r="C2668" s="350"/>
      <c r="D2668" s="350"/>
      <c r="E2668" s="350"/>
      <c r="F2668" s="350"/>
      <c r="G2668" s="350"/>
      <c r="H2668" s="350"/>
      <c r="I2668" s="351"/>
      <c r="J2668" s="350"/>
      <c r="K2668" s="350"/>
      <c r="L2668" s="350"/>
      <c r="N2668" s="351"/>
    </row>
    <row r="2669" spans="1:14">
      <c r="A2669" s="350"/>
      <c r="B2669" s="350"/>
      <c r="C2669" s="350"/>
      <c r="D2669" s="350"/>
      <c r="E2669" s="350"/>
      <c r="F2669" s="350"/>
      <c r="G2669" s="350"/>
      <c r="H2669" s="350"/>
      <c r="I2669" s="351"/>
      <c r="J2669" s="350"/>
      <c r="K2669" s="350"/>
      <c r="L2669" s="350"/>
      <c r="N2669" s="351"/>
    </row>
    <row r="2670" spans="1:14">
      <c r="A2670" s="350"/>
      <c r="B2670" s="350"/>
      <c r="C2670" s="350"/>
      <c r="D2670" s="350"/>
      <c r="E2670" s="350"/>
      <c r="F2670" s="350"/>
      <c r="G2670" s="350"/>
      <c r="H2670" s="350"/>
      <c r="I2670" s="351"/>
      <c r="J2670" s="350"/>
      <c r="K2670" s="350"/>
      <c r="L2670" s="350"/>
      <c r="N2670" s="351"/>
    </row>
    <row r="2671" spans="1:14">
      <c r="A2671" s="350"/>
      <c r="B2671" s="350"/>
      <c r="C2671" s="350"/>
      <c r="D2671" s="350"/>
      <c r="E2671" s="350"/>
      <c r="F2671" s="350"/>
      <c r="G2671" s="350"/>
      <c r="H2671" s="350"/>
      <c r="I2671" s="351"/>
      <c r="J2671" s="350"/>
      <c r="K2671" s="350"/>
      <c r="L2671" s="350"/>
      <c r="N2671" s="351"/>
    </row>
    <row r="2672" spans="1:14">
      <c r="A2672" s="350"/>
      <c r="B2672" s="350"/>
      <c r="C2672" s="350"/>
      <c r="D2672" s="350"/>
      <c r="E2672" s="350"/>
      <c r="F2672" s="350"/>
      <c r="G2672" s="350"/>
      <c r="H2672" s="350"/>
      <c r="I2672" s="351"/>
      <c r="J2672" s="350"/>
      <c r="K2672" s="350"/>
      <c r="L2672" s="350"/>
      <c r="N2672" s="351"/>
    </row>
    <row r="2673" spans="1:14">
      <c r="A2673" s="350"/>
      <c r="B2673" s="350"/>
      <c r="C2673" s="350"/>
      <c r="D2673" s="350"/>
      <c r="E2673" s="350"/>
      <c r="F2673" s="350"/>
      <c r="G2673" s="350"/>
      <c r="H2673" s="350"/>
      <c r="I2673" s="351"/>
      <c r="J2673" s="350"/>
      <c r="K2673" s="350"/>
      <c r="L2673" s="350"/>
      <c r="N2673" s="351"/>
    </row>
    <row r="2674" spans="1:14">
      <c r="A2674" s="350"/>
      <c r="B2674" s="350"/>
      <c r="C2674" s="350"/>
      <c r="D2674" s="350"/>
      <c r="E2674" s="350"/>
      <c r="F2674" s="350"/>
      <c r="G2674" s="350"/>
      <c r="H2674" s="350"/>
      <c r="I2674" s="351"/>
      <c r="J2674" s="350"/>
      <c r="K2674" s="350"/>
      <c r="L2674" s="350"/>
      <c r="N2674" s="351"/>
    </row>
    <row r="2675" spans="1:14">
      <c r="A2675" s="350"/>
      <c r="B2675" s="350"/>
      <c r="C2675" s="350"/>
      <c r="D2675" s="350"/>
      <c r="E2675" s="350"/>
      <c r="F2675" s="350"/>
      <c r="G2675" s="350"/>
      <c r="H2675" s="350"/>
      <c r="I2675" s="351"/>
      <c r="J2675" s="350"/>
      <c r="K2675" s="350"/>
      <c r="L2675" s="350"/>
      <c r="N2675" s="351"/>
    </row>
    <row r="2676" spans="1:14">
      <c r="A2676" s="350"/>
      <c r="B2676" s="350"/>
      <c r="C2676" s="350"/>
      <c r="D2676" s="350"/>
      <c r="E2676" s="350"/>
      <c r="F2676" s="350"/>
      <c r="G2676" s="350"/>
      <c r="H2676" s="350"/>
      <c r="I2676" s="351"/>
      <c r="J2676" s="350"/>
      <c r="K2676" s="350"/>
      <c r="L2676" s="350"/>
      <c r="N2676" s="351"/>
    </row>
    <row r="2677" spans="1:14">
      <c r="A2677" s="350"/>
      <c r="B2677" s="350"/>
      <c r="C2677" s="350"/>
      <c r="D2677" s="350"/>
      <c r="E2677" s="350"/>
      <c r="F2677" s="350"/>
      <c r="G2677" s="350"/>
      <c r="H2677" s="350"/>
      <c r="I2677" s="351"/>
      <c r="J2677" s="350"/>
      <c r="K2677" s="350"/>
      <c r="L2677" s="350"/>
      <c r="N2677" s="351"/>
    </row>
    <row r="2678" spans="1:14">
      <c r="A2678" s="350"/>
      <c r="B2678" s="350"/>
      <c r="C2678" s="350"/>
      <c r="D2678" s="350"/>
      <c r="E2678" s="350"/>
      <c r="F2678" s="350"/>
      <c r="G2678" s="350"/>
      <c r="H2678" s="350"/>
      <c r="I2678" s="351"/>
      <c r="J2678" s="350"/>
      <c r="K2678" s="350"/>
      <c r="L2678" s="350"/>
      <c r="N2678" s="351"/>
    </row>
    <row r="2679" spans="1:14">
      <c r="A2679" s="350"/>
      <c r="B2679" s="350"/>
      <c r="C2679" s="350"/>
      <c r="D2679" s="350"/>
      <c r="E2679" s="350"/>
      <c r="F2679" s="350"/>
      <c r="G2679" s="350"/>
      <c r="H2679" s="350"/>
      <c r="I2679" s="351"/>
      <c r="J2679" s="350"/>
      <c r="K2679" s="350"/>
      <c r="L2679" s="350"/>
      <c r="N2679" s="351"/>
    </row>
    <row r="2680" spans="1:14">
      <c r="A2680" s="350"/>
      <c r="B2680" s="350"/>
      <c r="C2680" s="350"/>
      <c r="D2680" s="350"/>
      <c r="E2680" s="350"/>
      <c r="F2680" s="350"/>
      <c r="G2680" s="350"/>
      <c r="H2680" s="350"/>
      <c r="I2680" s="351"/>
      <c r="J2680" s="350"/>
      <c r="K2680" s="350"/>
      <c r="L2680" s="350"/>
      <c r="N2680" s="351"/>
    </row>
    <row r="2681" spans="1:14">
      <c r="A2681" s="350"/>
      <c r="B2681" s="350"/>
      <c r="C2681" s="350"/>
      <c r="D2681" s="350"/>
      <c r="E2681" s="350"/>
      <c r="F2681" s="350"/>
      <c r="G2681" s="350"/>
      <c r="H2681" s="350"/>
      <c r="I2681" s="351"/>
      <c r="J2681" s="350"/>
      <c r="K2681" s="350"/>
      <c r="L2681" s="350"/>
      <c r="N2681" s="351"/>
    </row>
    <row r="2682" spans="1:14">
      <c r="A2682" s="350"/>
      <c r="B2682" s="350"/>
      <c r="C2682" s="350"/>
      <c r="D2682" s="350"/>
      <c r="E2682" s="350"/>
      <c r="F2682" s="350"/>
      <c r="G2682" s="350"/>
      <c r="H2682" s="350"/>
      <c r="I2682" s="351"/>
      <c r="J2682" s="350"/>
      <c r="K2682" s="350"/>
      <c r="L2682" s="350"/>
      <c r="N2682" s="351"/>
    </row>
    <row r="2683" spans="1:14">
      <c r="A2683" s="350"/>
      <c r="B2683" s="350"/>
      <c r="C2683" s="350"/>
      <c r="D2683" s="350"/>
      <c r="E2683" s="350"/>
      <c r="F2683" s="350"/>
      <c r="G2683" s="350"/>
      <c r="H2683" s="350"/>
      <c r="I2683" s="351"/>
      <c r="J2683" s="350"/>
      <c r="K2683" s="350"/>
      <c r="L2683" s="350"/>
      <c r="N2683" s="351"/>
    </row>
    <row r="2684" spans="1:14">
      <c r="A2684" s="350"/>
      <c r="B2684" s="350"/>
      <c r="C2684" s="350"/>
      <c r="D2684" s="350"/>
      <c r="E2684" s="350"/>
      <c r="F2684" s="350"/>
      <c r="G2684" s="350"/>
      <c r="H2684" s="350"/>
      <c r="I2684" s="351"/>
      <c r="J2684" s="350"/>
      <c r="K2684" s="350"/>
      <c r="L2684" s="350"/>
      <c r="N2684" s="351"/>
    </row>
    <row r="2685" spans="1:14">
      <c r="A2685" s="350"/>
      <c r="B2685" s="350"/>
      <c r="C2685" s="350"/>
      <c r="D2685" s="350"/>
      <c r="E2685" s="350"/>
      <c r="F2685" s="350"/>
      <c r="G2685" s="350"/>
      <c r="H2685" s="350"/>
      <c r="I2685" s="351"/>
      <c r="J2685" s="350"/>
      <c r="K2685" s="350"/>
      <c r="L2685" s="350"/>
      <c r="N2685" s="351"/>
    </row>
    <row r="2686" spans="1:14">
      <c r="A2686" s="350"/>
      <c r="B2686" s="350"/>
      <c r="C2686" s="350"/>
      <c r="D2686" s="350"/>
      <c r="E2686" s="350"/>
      <c r="F2686" s="350"/>
      <c r="G2686" s="350"/>
      <c r="H2686" s="350"/>
      <c r="I2686" s="351"/>
      <c r="J2686" s="350"/>
      <c r="K2686" s="350"/>
      <c r="L2686" s="350"/>
      <c r="N2686" s="351"/>
    </row>
    <row r="2687" spans="1:14">
      <c r="A2687" s="350"/>
      <c r="B2687" s="350"/>
      <c r="C2687" s="350"/>
      <c r="D2687" s="350"/>
      <c r="E2687" s="350"/>
      <c r="F2687" s="350"/>
      <c r="G2687" s="350"/>
      <c r="H2687" s="350"/>
      <c r="I2687" s="351"/>
      <c r="J2687" s="350"/>
      <c r="K2687" s="350"/>
      <c r="L2687" s="350"/>
      <c r="N2687" s="351"/>
    </row>
    <row r="2688" spans="1:14">
      <c r="A2688" s="350"/>
      <c r="B2688" s="350"/>
      <c r="C2688" s="350"/>
      <c r="D2688" s="350"/>
      <c r="E2688" s="350"/>
      <c r="F2688" s="350"/>
      <c r="G2688" s="350"/>
      <c r="H2688" s="350"/>
      <c r="I2688" s="351"/>
      <c r="J2688" s="350"/>
      <c r="K2688" s="350"/>
      <c r="L2688" s="350"/>
      <c r="N2688" s="351"/>
    </row>
    <row r="2689" spans="1:14">
      <c r="A2689" s="350"/>
      <c r="B2689" s="350"/>
      <c r="C2689" s="350"/>
      <c r="D2689" s="350"/>
      <c r="E2689" s="350"/>
      <c r="F2689" s="350"/>
      <c r="G2689" s="350"/>
      <c r="H2689" s="350"/>
      <c r="I2689" s="351"/>
      <c r="J2689" s="350"/>
      <c r="K2689" s="350"/>
      <c r="L2689" s="350"/>
      <c r="N2689" s="351"/>
    </row>
    <row r="2690" spans="1:14">
      <c r="A2690" s="350"/>
      <c r="B2690" s="350"/>
      <c r="C2690" s="350"/>
      <c r="D2690" s="350"/>
      <c r="E2690" s="350"/>
      <c r="F2690" s="350"/>
      <c r="G2690" s="350"/>
      <c r="H2690" s="350"/>
      <c r="I2690" s="351"/>
      <c r="J2690" s="350"/>
      <c r="K2690" s="350"/>
      <c r="L2690" s="350"/>
      <c r="N2690" s="351"/>
    </row>
    <row r="2691" spans="1:14">
      <c r="A2691" s="350"/>
      <c r="B2691" s="350"/>
      <c r="C2691" s="350"/>
      <c r="D2691" s="350"/>
      <c r="E2691" s="350"/>
      <c r="F2691" s="350"/>
      <c r="G2691" s="350"/>
      <c r="H2691" s="350"/>
      <c r="I2691" s="351"/>
      <c r="J2691" s="350"/>
      <c r="K2691" s="350"/>
      <c r="L2691" s="350"/>
      <c r="N2691" s="351"/>
    </row>
    <row r="2692" spans="1:14">
      <c r="A2692" s="350"/>
      <c r="B2692" s="350"/>
      <c r="C2692" s="350"/>
      <c r="D2692" s="350"/>
      <c r="E2692" s="350"/>
      <c r="F2692" s="350"/>
      <c r="G2692" s="350"/>
      <c r="H2692" s="350"/>
      <c r="I2692" s="351"/>
      <c r="J2692" s="350"/>
      <c r="K2692" s="350"/>
      <c r="L2692" s="350"/>
      <c r="N2692" s="351"/>
    </row>
    <row r="2693" spans="1:14">
      <c r="A2693" s="350"/>
      <c r="B2693" s="350"/>
      <c r="C2693" s="350"/>
      <c r="D2693" s="350"/>
      <c r="E2693" s="350"/>
      <c r="F2693" s="350"/>
      <c r="G2693" s="350"/>
      <c r="H2693" s="350"/>
      <c r="I2693" s="351"/>
      <c r="J2693" s="350"/>
      <c r="K2693" s="350"/>
      <c r="L2693" s="350"/>
      <c r="N2693" s="351"/>
    </row>
    <row r="2694" spans="1:14">
      <c r="A2694" s="350"/>
      <c r="B2694" s="350"/>
      <c r="C2694" s="350"/>
      <c r="D2694" s="350"/>
      <c r="E2694" s="350"/>
      <c r="F2694" s="350"/>
      <c r="G2694" s="350"/>
      <c r="H2694" s="350"/>
      <c r="I2694" s="351"/>
      <c r="J2694" s="350"/>
      <c r="K2694" s="350"/>
      <c r="L2694" s="350"/>
      <c r="N2694" s="351"/>
    </row>
    <row r="2695" spans="1:14">
      <c r="A2695" s="350"/>
      <c r="B2695" s="350"/>
      <c r="C2695" s="350"/>
      <c r="D2695" s="350"/>
      <c r="E2695" s="350"/>
      <c r="F2695" s="350"/>
      <c r="G2695" s="350"/>
      <c r="H2695" s="350"/>
      <c r="I2695" s="351"/>
      <c r="J2695" s="350"/>
      <c r="K2695" s="350"/>
      <c r="L2695" s="350"/>
      <c r="N2695" s="351"/>
    </row>
    <row r="2696" spans="1:14">
      <c r="A2696" s="350"/>
      <c r="B2696" s="350"/>
      <c r="C2696" s="350"/>
      <c r="D2696" s="350"/>
      <c r="E2696" s="350"/>
      <c r="F2696" s="350"/>
      <c r="G2696" s="350"/>
      <c r="H2696" s="350"/>
      <c r="I2696" s="351"/>
      <c r="J2696" s="350"/>
      <c r="K2696" s="350"/>
      <c r="L2696" s="350"/>
      <c r="N2696" s="351"/>
    </row>
    <row r="2697" spans="1:14">
      <c r="A2697" s="350"/>
      <c r="B2697" s="350"/>
      <c r="C2697" s="350"/>
      <c r="D2697" s="350"/>
      <c r="E2697" s="350"/>
      <c r="F2697" s="350"/>
      <c r="G2697" s="350"/>
      <c r="H2697" s="350"/>
      <c r="I2697" s="351"/>
      <c r="J2697" s="350"/>
      <c r="K2697" s="350"/>
      <c r="L2697" s="350"/>
      <c r="N2697" s="351"/>
    </row>
    <row r="2698" spans="1:14">
      <c r="A2698" s="350"/>
      <c r="B2698" s="350"/>
      <c r="C2698" s="350"/>
      <c r="D2698" s="350"/>
      <c r="E2698" s="350"/>
      <c r="F2698" s="350"/>
      <c r="G2698" s="350"/>
      <c r="H2698" s="350"/>
      <c r="I2698" s="351"/>
      <c r="J2698" s="350"/>
      <c r="K2698" s="350"/>
      <c r="L2698" s="350"/>
      <c r="N2698" s="351"/>
    </row>
    <row r="2699" spans="1:14">
      <c r="A2699" s="350"/>
      <c r="B2699" s="350"/>
      <c r="C2699" s="350"/>
      <c r="D2699" s="350"/>
      <c r="E2699" s="350"/>
      <c r="F2699" s="350"/>
      <c r="G2699" s="350"/>
      <c r="H2699" s="350"/>
      <c r="I2699" s="351"/>
      <c r="J2699" s="350"/>
      <c r="K2699" s="350"/>
      <c r="L2699" s="350"/>
      <c r="N2699" s="351"/>
    </row>
    <row r="2700" spans="1:14">
      <c r="A2700" s="350"/>
      <c r="B2700" s="350"/>
      <c r="C2700" s="350"/>
      <c r="D2700" s="350"/>
      <c r="E2700" s="350"/>
      <c r="F2700" s="350"/>
      <c r="G2700" s="350"/>
      <c r="H2700" s="350"/>
      <c r="I2700" s="351"/>
      <c r="J2700" s="350"/>
      <c r="K2700" s="350"/>
      <c r="L2700" s="350"/>
      <c r="N2700" s="351"/>
    </row>
    <row r="2701" spans="1:14">
      <c r="A2701" s="350"/>
      <c r="B2701" s="350"/>
      <c r="C2701" s="350"/>
      <c r="D2701" s="350"/>
      <c r="E2701" s="350"/>
      <c r="F2701" s="350"/>
      <c r="G2701" s="350"/>
      <c r="H2701" s="350"/>
      <c r="I2701" s="351"/>
      <c r="J2701" s="350"/>
      <c r="K2701" s="350"/>
      <c r="L2701" s="350"/>
      <c r="N2701" s="351"/>
    </row>
    <row r="2702" spans="1:14">
      <c r="A2702" s="350"/>
      <c r="B2702" s="350"/>
      <c r="C2702" s="350"/>
      <c r="D2702" s="350"/>
      <c r="E2702" s="350"/>
      <c r="F2702" s="350"/>
      <c r="G2702" s="350"/>
      <c r="H2702" s="350"/>
      <c r="I2702" s="351"/>
      <c r="J2702" s="350"/>
      <c r="K2702" s="350"/>
      <c r="L2702" s="350"/>
      <c r="N2702" s="351"/>
    </row>
    <row r="2703" spans="1:14">
      <c r="A2703" s="350"/>
      <c r="B2703" s="350"/>
      <c r="C2703" s="350"/>
      <c r="D2703" s="350"/>
      <c r="E2703" s="350"/>
      <c r="F2703" s="350"/>
      <c r="G2703" s="350"/>
      <c r="H2703" s="350"/>
      <c r="I2703" s="351"/>
      <c r="J2703" s="350"/>
      <c r="K2703" s="350"/>
      <c r="L2703" s="350"/>
      <c r="N2703" s="351"/>
    </row>
    <row r="2704" spans="1:14">
      <c r="A2704" s="350"/>
      <c r="B2704" s="350"/>
      <c r="C2704" s="350"/>
      <c r="D2704" s="350"/>
      <c r="E2704" s="350"/>
      <c r="F2704" s="350"/>
      <c r="G2704" s="350"/>
      <c r="H2704" s="350"/>
      <c r="I2704" s="351"/>
      <c r="J2704" s="350"/>
      <c r="K2704" s="350"/>
      <c r="L2704" s="350"/>
      <c r="N2704" s="351"/>
    </row>
    <row r="2705" spans="1:14">
      <c r="A2705" s="350"/>
      <c r="B2705" s="350"/>
      <c r="C2705" s="350"/>
      <c r="D2705" s="350"/>
      <c r="E2705" s="350"/>
      <c r="F2705" s="350"/>
      <c r="G2705" s="350"/>
      <c r="H2705" s="350"/>
      <c r="I2705" s="351"/>
      <c r="J2705" s="350"/>
      <c r="K2705" s="350"/>
      <c r="L2705" s="350"/>
      <c r="N2705" s="351"/>
    </row>
    <row r="2706" spans="1:14">
      <c r="A2706" s="350"/>
      <c r="B2706" s="350"/>
      <c r="C2706" s="350"/>
      <c r="D2706" s="350"/>
      <c r="E2706" s="350"/>
      <c r="F2706" s="350"/>
      <c r="G2706" s="350"/>
      <c r="H2706" s="350"/>
      <c r="I2706" s="351"/>
      <c r="J2706" s="350"/>
      <c r="K2706" s="350"/>
      <c r="L2706" s="350"/>
      <c r="N2706" s="351"/>
    </row>
    <row r="2707" spans="1:14">
      <c r="A2707" s="350"/>
      <c r="B2707" s="350"/>
      <c r="C2707" s="350"/>
      <c r="D2707" s="350"/>
      <c r="E2707" s="350"/>
      <c r="F2707" s="350"/>
      <c r="G2707" s="350"/>
      <c r="H2707" s="350"/>
      <c r="I2707" s="351"/>
      <c r="J2707" s="350"/>
      <c r="K2707" s="350"/>
      <c r="L2707" s="350"/>
      <c r="N2707" s="351"/>
    </row>
    <row r="2708" spans="1:14">
      <c r="A2708" s="350"/>
      <c r="B2708" s="350"/>
      <c r="C2708" s="350"/>
      <c r="D2708" s="350"/>
      <c r="E2708" s="350"/>
      <c r="F2708" s="350"/>
      <c r="G2708" s="350"/>
      <c r="H2708" s="350"/>
      <c r="I2708" s="351"/>
      <c r="J2708" s="350"/>
      <c r="K2708" s="350"/>
      <c r="L2708" s="350"/>
      <c r="N2708" s="351"/>
    </row>
    <row r="2709" spans="1:14">
      <c r="A2709" s="350"/>
      <c r="B2709" s="350"/>
      <c r="C2709" s="350"/>
      <c r="D2709" s="350"/>
      <c r="E2709" s="350"/>
      <c r="F2709" s="350"/>
      <c r="G2709" s="350"/>
      <c r="H2709" s="350"/>
      <c r="I2709" s="351"/>
      <c r="J2709" s="350"/>
      <c r="K2709" s="350"/>
      <c r="L2709" s="350"/>
      <c r="N2709" s="351"/>
    </row>
    <row r="2710" spans="1:14">
      <c r="A2710" s="350"/>
      <c r="B2710" s="350"/>
      <c r="C2710" s="350"/>
      <c r="D2710" s="350"/>
      <c r="E2710" s="350"/>
      <c r="F2710" s="350"/>
      <c r="G2710" s="350"/>
      <c r="H2710" s="350"/>
      <c r="I2710" s="351"/>
      <c r="J2710" s="350"/>
      <c r="K2710" s="350"/>
      <c r="L2710" s="350"/>
      <c r="N2710" s="351"/>
    </row>
    <row r="2711" spans="1:14">
      <c r="A2711" s="350"/>
      <c r="B2711" s="350"/>
      <c r="C2711" s="350"/>
      <c r="D2711" s="350"/>
      <c r="E2711" s="350"/>
      <c r="F2711" s="350"/>
      <c r="G2711" s="350"/>
      <c r="H2711" s="350"/>
      <c r="I2711" s="351"/>
      <c r="J2711" s="350"/>
      <c r="K2711" s="350"/>
      <c r="L2711" s="350"/>
      <c r="N2711" s="351"/>
    </row>
    <row r="2712" spans="1:14">
      <c r="A2712" s="350"/>
      <c r="B2712" s="350"/>
      <c r="C2712" s="350"/>
      <c r="D2712" s="350"/>
      <c r="E2712" s="350"/>
      <c r="F2712" s="350"/>
      <c r="G2712" s="350"/>
      <c r="H2712" s="350"/>
      <c r="I2712" s="351"/>
      <c r="J2712" s="350"/>
      <c r="K2712" s="350"/>
      <c r="L2712" s="350"/>
      <c r="N2712" s="351"/>
    </row>
    <row r="2713" spans="1:14">
      <c r="A2713" s="350"/>
      <c r="B2713" s="350"/>
      <c r="C2713" s="350"/>
      <c r="D2713" s="350"/>
      <c r="E2713" s="350"/>
      <c r="F2713" s="350"/>
      <c r="G2713" s="350"/>
      <c r="H2713" s="350"/>
      <c r="I2713" s="351"/>
      <c r="J2713" s="350"/>
      <c r="K2713" s="350"/>
      <c r="L2713" s="350"/>
      <c r="N2713" s="351"/>
    </row>
    <row r="2714" spans="1:14">
      <c r="A2714" s="350"/>
      <c r="B2714" s="350"/>
      <c r="C2714" s="350"/>
      <c r="D2714" s="350"/>
      <c r="E2714" s="350"/>
      <c r="F2714" s="350"/>
      <c r="G2714" s="350"/>
      <c r="H2714" s="350"/>
      <c r="I2714" s="351"/>
      <c r="J2714" s="350"/>
      <c r="K2714" s="350"/>
      <c r="L2714" s="350"/>
      <c r="N2714" s="351"/>
    </row>
    <row r="2715" spans="1:14">
      <c r="A2715" s="350"/>
      <c r="B2715" s="350"/>
      <c r="C2715" s="350"/>
      <c r="D2715" s="350"/>
      <c r="E2715" s="350"/>
      <c r="F2715" s="350"/>
      <c r="G2715" s="350"/>
      <c r="H2715" s="350"/>
      <c r="I2715" s="351"/>
      <c r="J2715" s="350"/>
      <c r="K2715" s="350"/>
      <c r="L2715" s="350"/>
      <c r="N2715" s="351"/>
    </row>
    <row r="2716" spans="1:14">
      <c r="A2716" s="350"/>
      <c r="B2716" s="350"/>
      <c r="C2716" s="350"/>
      <c r="D2716" s="350"/>
      <c r="E2716" s="350"/>
      <c r="F2716" s="350"/>
      <c r="G2716" s="350"/>
      <c r="H2716" s="350"/>
      <c r="I2716" s="351"/>
      <c r="J2716" s="350"/>
      <c r="K2716" s="350"/>
      <c r="L2716" s="350"/>
      <c r="N2716" s="351"/>
    </row>
    <row r="2717" spans="1:14">
      <c r="A2717" s="350"/>
      <c r="B2717" s="350"/>
      <c r="C2717" s="350"/>
      <c r="D2717" s="350"/>
      <c r="E2717" s="350"/>
      <c r="F2717" s="350"/>
      <c r="G2717" s="350"/>
      <c r="H2717" s="350"/>
      <c r="I2717" s="351"/>
      <c r="J2717" s="350"/>
      <c r="K2717" s="350"/>
      <c r="L2717" s="350"/>
      <c r="N2717" s="351"/>
    </row>
    <row r="2718" spans="1:14">
      <c r="A2718" s="350"/>
      <c r="B2718" s="350"/>
      <c r="C2718" s="350"/>
      <c r="D2718" s="350"/>
      <c r="E2718" s="350"/>
      <c r="F2718" s="350"/>
      <c r="G2718" s="350"/>
      <c r="H2718" s="350"/>
      <c r="I2718" s="351"/>
      <c r="J2718" s="350"/>
      <c r="K2718" s="350"/>
      <c r="L2718" s="350"/>
      <c r="N2718" s="351"/>
    </row>
    <row r="2719" spans="1:14">
      <c r="A2719" s="350"/>
      <c r="B2719" s="350"/>
      <c r="C2719" s="350"/>
      <c r="D2719" s="350"/>
      <c r="E2719" s="350"/>
      <c r="F2719" s="350"/>
      <c r="G2719" s="350"/>
      <c r="H2719" s="350"/>
      <c r="I2719" s="351"/>
      <c r="J2719" s="350"/>
      <c r="K2719" s="350"/>
      <c r="L2719" s="350"/>
      <c r="N2719" s="351"/>
    </row>
    <row r="2720" spans="1:14">
      <c r="A2720" s="350"/>
      <c r="B2720" s="350"/>
      <c r="C2720" s="350"/>
      <c r="D2720" s="350"/>
      <c r="E2720" s="350"/>
      <c r="F2720" s="350"/>
      <c r="G2720" s="350"/>
      <c r="H2720" s="350"/>
      <c r="I2720" s="351"/>
      <c r="J2720" s="350"/>
      <c r="K2720" s="350"/>
      <c r="L2720" s="350"/>
      <c r="N2720" s="351"/>
    </row>
    <row r="2721" spans="1:14">
      <c r="A2721" s="350"/>
      <c r="B2721" s="350"/>
      <c r="C2721" s="350"/>
      <c r="D2721" s="350"/>
      <c r="E2721" s="350"/>
      <c r="F2721" s="350"/>
      <c r="G2721" s="350"/>
      <c r="H2721" s="350"/>
      <c r="I2721" s="351"/>
      <c r="J2721" s="350"/>
      <c r="K2721" s="350"/>
      <c r="L2721" s="350"/>
      <c r="N2721" s="351"/>
    </row>
    <row r="2722" spans="1:14">
      <c r="A2722" s="350"/>
      <c r="B2722" s="350"/>
      <c r="C2722" s="350"/>
      <c r="D2722" s="350"/>
      <c r="E2722" s="350"/>
      <c r="F2722" s="350"/>
      <c r="G2722" s="350"/>
      <c r="H2722" s="350"/>
      <c r="I2722" s="351"/>
      <c r="J2722" s="350"/>
      <c r="K2722" s="350"/>
      <c r="L2722" s="350"/>
      <c r="N2722" s="351"/>
    </row>
    <row r="2723" spans="1:14">
      <c r="A2723" s="350"/>
      <c r="B2723" s="350"/>
      <c r="C2723" s="350"/>
      <c r="D2723" s="350"/>
      <c r="E2723" s="350"/>
      <c r="F2723" s="350"/>
      <c r="G2723" s="350"/>
      <c r="H2723" s="350"/>
      <c r="I2723" s="351"/>
      <c r="J2723" s="350"/>
      <c r="K2723" s="350"/>
      <c r="L2723" s="350"/>
      <c r="N2723" s="351"/>
    </row>
    <row r="2724" spans="1:14">
      <c r="A2724" s="350"/>
      <c r="B2724" s="350"/>
      <c r="C2724" s="350"/>
      <c r="D2724" s="350"/>
      <c r="E2724" s="350"/>
      <c r="F2724" s="350"/>
      <c r="G2724" s="350"/>
      <c r="H2724" s="350"/>
      <c r="I2724" s="351"/>
      <c r="J2724" s="350"/>
      <c r="K2724" s="350"/>
      <c r="L2724" s="350"/>
      <c r="N2724" s="351"/>
    </row>
    <row r="2725" spans="1:14">
      <c r="A2725" s="350"/>
      <c r="B2725" s="350"/>
      <c r="C2725" s="350"/>
      <c r="D2725" s="350"/>
      <c r="E2725" s="350"/>
      <c r="F2725" s="350"/>
      <c r="G2725" s="350"/>
      <c r="H2725" s="350"/>
      <c r="I2725" s="351"/>
      <c r="J2725" s="350"/>
      <c r="K2725" s="350"/>
      <c r="L2725" s="350"/>
      <c r="N2725" s="351"/>
    </row>
    <row r="2726" spans="1:14">
      <c r="A2726" s="350"/>
      <c r="B2726" s="350"/>
      <c r="C2726" s="350"/>
      <c r="D2726" s="350"/>
      <c r="E2726" s="350"/>
      <c r="F2726" s="350"/>
      <c r="G2726" s="350"/>
      <c r="H2726" s="350"/>
      <c r="I2726" s="351"/>
      <c r="J2726" s="350"/>
      <c r="K2726" s="350"/>
      <c r="L2726" s="350"/>
      <c r="N2726" s="351"/>
    </row>
    <row r="2727" spans="1:14">
      <c r="A2727" s="350"/>
      <c r="B2727" s="350"/>
      <c r="C2727" s="350"/>
      <c r="D2727" s="350"/>
      <c r="E2727" s="350"/>
      <c r="F2727" s="350"/>
      <c r="G2727" s="350"/>
      <c r="H2727" s="350"/>
      <c r="I2727" s="351"/>
      <c r="J2727" s="350"/>
      <c r="K2727" s="350"/>
      <c r="L2727" s="350"/>
      <c r="N2727" s="351"/>
    </row>
    <row r="2728" spans="1:14">
      <c r="A2728" s="350"/>
      <c r="B2728" s="350"/>
      <c r="C2728" s="350"/>
      <c r="D2728" s="350"/>
      <c r="E2728" s="350"/>
      <c r="F2728" s="350"/>
      <c r="G2728" s="350"/>
      <c r="H2728" s="350"/>
      <c r="I2728" s="351"/>
      <c r="J2728" s="350"/>
      <c r="K2728" s="350"/>
      <c r="L2728" s="350"/>
      <c r="N2728" s="351"/>
    </row>
    <row r="2729" spans="1:14">
      <c r="A2729" s="350"/>
      <c r="B2729" s="350"/>
      <c r="C2729" s="350"/>
      <c r="D2729" s="350"/>
      <c r="E2729" s="350"/>
      <c r="F2729" s="350"/>
      <c r="G2729" s="350"/>
      <c r="H2729" s="350"/>
      <c r="I2729" s="351"/>
      <c r="J2729" s="350"/>
      <c r="K2729" s="350"/>
      <c r="L2729" s="350"/>
      <c r="N2729" s="351"/>
    </row>
    <row r="2730" spans="1:14">
      <c r="A2730" s="350"/>
      <c r="B2730" s="350"/>
      <c r="C2730" s="350"/>
      <c r="D2730" s="350"/>
      <c r="E2730" s="350"/>
      <c r="F2730" s="350"/>
      <c r="G2730" s="350"/>
      <c r="H2730" s="350"/>
      <c r="I2730" s="351"/>
      <c r="J2730" s="350"/>
      <c r="K2730" s="350"/>
      <c r="L2730" s="350"/>
      <c r="N2730" s="351"/>
    </row>
    <row r="2731" spans="1:14">
      <c r="A2731" s="350"/>
      <c r="B2731" s="350"/>
      <c r="C2731" s="350"/>
      <c r="D2731" s="350"/>
      <c r="E2731" s="350"/>
      <c r="F2731" s="350"/>
      <c r="G2731" s="350"/>
      <c r="H2731" s="350"/>
      <c r="I2731" s="351"/>
      <c r="J2731" s="350"/>
      <c r="K2731" s="350"/>
      <c r="L2731" s="350"/>
      <c r="N2731" s="351"/>
    </row>
    <row r="2732" spans="1:14">
      <c r="A2732" s="350"/>
      <c r="B2732" s="350"/>
      <c r="C2732" s="350"/>
      <c r="D2732" s="350"/>
      <c r="E2732" s="350"/>
      <c r="F2732" s="350"/>
      <c r="G2732" s="350"/>
      <c r="H2732" s="350"/>
      <c r="I2732" s="351"/>
      <c r="J2732" s="350"/>
      <c r="K2732" s="350"/>
      <c r="L2732" s="350"/>
      <c r="N2732" s="351"/>
    </row>
    <row r="2733" spans="1:14">
      <c r="A2733" s="350"/>
      <c r="B2733" s="350"/>
      <c r="C2733" s="350"/>
      <c r="D2733" s="350"/>
      <c r="E2733" s="350"/>
      <c r="F2733" s="350"/>
      <c r="G2733" s="350"/>
      <c r="H2733" s="350"/>
      <c r="I2733" s="351"/>
      <c r="J2733" s="350"/>
      <c r="K2733" s="350"/>
      <c r="L2733" s="350"/>
      <c r="N2733" s="351"/>
    </row>
    <row r="2734" spans="1:14">
      <c r="A2734" s="350"/>
      <c r="B2734" s="350"/>
      <c r="C2734" s="350"/>
      <c r="D2734" s="350"/>
      <c r="E2734" s="350"/>
      <c r="F2734" s="350"/>
      <c r="G2734" s="350"/>
      <c r="H2734" s="350"/>
      <c r="I2734" s="351"/>
      <c r="J2734" s="350"/>
      <c r="K2734" s="350"/>
      <c r="L2734" s="350"/>
      <c r="N2734" s="351"/>
    </row>
    <row r="2735" spans="1:14">
      <c r="A2735" s="350"/>
      <c r="B2735" s="350"/>
      <c r="C2735" s="350"/>
      <c r="D2735" s="350"/>
      <c r="E2735" s="350"/>
      <c r="F2735" s="350"/>
      <c r="G2735" s="350"/>
      <c r="H2735" s="350"/>
      <c r="I2735" s="351"/>
      <c r="J2735" s="350"/>
      <c r="K2735" s="350"/>
      <c r="L2735" s="350"/>
      <c r="N2735" s="351"/>
    </row>
    <row r="2736" spans="1:14">
      <c r="A2736" s="350"/>
      <c r="B2736" s="350"/>
      <c r="C2736" s="350"/>
      <c r="D2736" s="350"/>
      <c r="E2736" s="350"/>
      <c r="F2736" s="350"/>
      <c r="G2736" s="350"/>
      <c r="H2736" s="350"/>
      <c r="I2736" s="351"/>
      <c r="J2736" s="350"/>
      <c r="K2736" s="350"/>
      <c r="L2736" s="350"/>
      <c r="N2736" s="351"/>
    </row>
    <row r="2737" spans="1:14">
      <c r="A2737" s="350"/>
      <c r="B2737" s="350"/>
      <c r="C2737" s="350"/>
      <c r="D2737" s="350"/>
      <c r="E2737" s="350"/>
      <c r="F2737" s="350"/>
      <c r="G2737" s="350"/>
      <c r="H2737" s="350"/>
      <c r="I2737" s="351"/>
      <c r="J2737" s="350"/>
      <c r="K2737" s="350"/>
      <c r="L2737" s="350"/>
      <c r="N2737" s="351"/>
    </row>
    <row r="2738" spans="1:14">
      <c r="A2738" s="350"/>
      <c r="B2738" s="350"/>
      <c r="C2738" s="350"/>
      <c r="D2738" s="350"/>
      <c r="E2738" s="350"/>
      <c r="F2738" s="350"/>
      <c r="G2738" s="350"/>
      <c r="H2738" s="350"/>
      <c r="I2738" s="351"/>
      <c r="J2738" s="350"/>
      <c r="K2738" s="350"/>
      <c r="L2738" s="350"/>
      <c r="N2738" s="351"/>
    </row>
    <row r="2739" spans="1:14">
      <c r="A2739" s="350"/>
      <c r="B2739" s="350"/>
      <c r="C2739" s="350"/>
      <c r="D2739" s="350"/>
      <c r="E2739" s="350"/>
      <c r="F2739" s="350"/>
      <c r="G2739" s="350"/>
      <c r="H2739" s="350"/>
      <c r="I2739" s="351"/>
      <c r="J2739" s="350"/>
      <c r="K2739" s="350"/>
      <c r="L2739" s="350"/>
      <c r="N2739" s="351"/>
    </row>
    <row r="2740" spans="1:14">
      <c r="A2740" s="350"/>
      <c r="B2740" s="350"/>
      <c r="C2740" s="350"/>
      <c r="D2740" s="350"/>
      <c r="E2740" s="350"/>
      <c r="F2740" s="350"/>
      <c r="G2740" s="350"/>
      <c r="H2740" s="350"/>
      <c r="I2740" s="351"/>
      <c r="J2740" s="350"/>
      <c r="K2740" s="350"/>
      <c r="L2740" s="350"/>
      <c r="N2740" s="351"/>
    </row>
    <row r="2741" spans="1:14">
      <c r="A2741" s="350"/>
      <c r="B2741" s="350"/>
      <c r="C2741" s="350"/>
      <c r="D2741" s="350"/>
      <c r="E2741" s="350"/>
      <c r="F2741" s="350"/>
      <c r="G2741" s="350"/>
      <c r="H2741" s="350"/>
      <c r="I2741" s="351"/>
      <c r="J2741" s="350"/>
      <c r="K2741" s="350"/>
      <c r="L2741" s="350"/>
      <c r="N2741" s="351"/>
    </row>
    <row r="2742" spans="1:14">
      <c r="A2742" s="350"/>
      <c r="B2742" s="350"/>
      <c r="C2742" s="350"/>
      <c r="D2742" s="350"/>
      <c r="E2742" s="350"/>
      <c r="F2742" s="350"/>
      <c r="G2742" s="350"/>
      <c r="H2742" s="350"/>
      <c r="I2742" s="351"/>
      <c r="J2742" s="350"/>
      <c r="K2742" s="350"/>
      <c r="L2742" s="350"/>
      <c r="N2742" s="351"/>
    </row>
    <row r="2743" spans="1:14">
      <c r="A2743" s="350"/>
      <c r="B2743" s="350"/>
      <c r="C2743" s="350"/>
      <c r="D2743" s="350"/>
      <c r="E2743" s="350"/>
      <c r="F2743" s="350"/>
      <c r="G2743" s="350"/>
      <c r="H2743" s="350"/>
      <c r="I2743" s="351"/>
      <c r="J2743" s="350"/>
      <c r="K2743" s="350"/>
      <c r="L2743" s="350"/>
      <c r="N2743" s="351"/>
    </row>
    <row r="2744" spans="1:14">
      <c r="A2744" s="350"/>
      <c r="B2744" s="350"/>
      <c r="C2744" s="350"/>
      <c r="D2744" s="350"/>
      <c r="E2744" s="350"/>
      <c r="F2744" s="350"/>
      <c r="G2744" s="350"/>
      <c r="H2744" s="350"/>
      <c r="I2744" s="351"/>
      <c r="J2744" s="350"/>
      <c r="K2744" s="350"/>
      <c r="L2744" s="350"/>
      <c r="N2744" s="351"/>
    </row>
    <row r="2745" spans="1:14">
      <c r="A2745" s="350"/>
      <c r="B2745" s="350"/>
      <c r="C2745" s="350"/>
      <c r="D2745" s="350"/>
      <c r="E2745" s="350"/>
      <c r="F2745" s="350"/>
      <c r="G2745" s="350"/>
      <c r="H2745" s="350"/>
      <c r="I2745" s="351"/>
      <c r="J2745" s="350"/>
      <c r="K2745" s="350"/>
      <c r="L2745" s="350"/>
      <c r="N2745" s="351"/>
    </row>
    <row r="2746" spans="1:14">
      <c r="A2746" s="350"/>
      <c r="B2746" s="350"/>
      <c r="C2746" s="350"/>
      <c r="D2746" s="350"/>
      <c r="E2746" s="350"/>
      <c r="F2746" s="350"/>
      <c r="G2746" s="350"/>
      <c r="H2746" s="350"/>
      <c r="I2746" s="351"/>
      <c r="J2746" s="350"/>
      <c r="K2746" s="350"/>
      <c r="L2746" s="350"/>
      <c r="N2746" s="351"/>
    </row>
    <row r="2747" spans="1:14">
      <c r="A2747" s="350"/>
      <c r="B2747" s="350"/>
      <c r="C2747" s="350"/>
      <c r="D2747" s="350"/>
      <c r="E2747" s="350"/>
      <c r="F2747" s="350"/>
      <c r="G2747" s="350"/>
      <c r="H2747" s="350"/>
      <c r="I2747" s="351"/>
      <c r="J2747" s="350"/>
      <c r="K2747" s="350"/>
      <c r="L2747" s="350"/>
      <c r="N2747" s="351"/>
    </row>
    <row r="2748" spans="1:14">
      <c r="A2748" s="350"/>
      <c r="B2748" s="350"/>
      <c r="C2748" s="350"/>
      <c r="D2748" s="350"/>
      <c r="E2748" s="350"/>
      <c r="F2748" s="350"/>
      <c r="G2748" s="350"/>
      <c r="H2748" s="350"/>
      <c r="I2748" s="351"/>
      <c r="J2748" s="350"/>
      <c r="K2748" s="350"/>
      <c r="L2748" s="350"/>
      <c r="N2748" s="351"/>
    </row>
    <row r="2749" spans="1:14">
      <c r="A2749" s="350"/>
      <c r="B2749" s="350"/>
      <c r="C2749" s="350"/>
      <c r="D2749" s="350"/>
      <c r="E2749" s="350"/>
      <c r="F2749" s="350"/>
      <c r="G2749" s="350"/>
      <c r="H2749" s="350"/>
      <c r="I2749" s="351"/>
      <c r="J2749" s="350"/>
      <c r="K2749" s="350"/>
      <c r="L2749" s="350"/>
      <c r="N2749" s="351"/>
    </row>
    <row r="2750" spans="1:14">
      <c r="A2750" s="350"/>
      <c r="B2750" s="350"/>
      <c r="C2750" s="350"/>
      <c r="D2750" s="350"/>
      <c r="E2750" s="350"/>
      <c r="F2750" s="350"/>
      <c r="G2750" s="350"/>
      <c r="H2750" s="350"/>
      <c r="I2750" s="351"/>
      <c r="J2750" s="350"/>
      <c r="K2750" s="350"/>
      <c r="L2750" s="350"/>
      <c r="N2750" s="351"/>
    </row>
    <row r="2751" spans="1:14">
      <c r="A2751" s="350"/>
      <c r="B2751" s="350"/>
      <c r="C2751" s="350"/>
      <c r="D2751" s="350"/>
      <c r="E2751" s="350"/>
      <c r="F2751" s="350"/>
      <c r="G2751" s="350"/>
      <c r="H2751" s="350"/>
      <c r="I2751" s="351"/>
      <c r="J2751" s="350"/>
      <c r="K2751" s="350"/>
      <c r="L2751" s="350"/>
      <c r="N2751" s="351"/>
    </row>
    <row r="2752" spans="1:14">
      <c r="A2752" s="350"/>
      <c r="B2752" s="350"/>
      <c r="C2752" s="350"/>
      <c r="D2752" s="350"/>
      <c r="E2752" s="350"/>
      <c r="F2752" s="350"/>
      <c r="G2752" s="350"/>
      <c r="H2752" s="350"/>
      <c r="I2752" s="351"/>
      <c r="J2752" s="350"/>
      <c r="K2752" s="350"/>
      <c r="L2752" s="350"/>
      <c r="N2752" s="351"/>
    </row>
    <row r="2753" spans="1:14">
      <c r="A2753" s="350"/>
      <c r="B2753" s="350"/>
      <c r="C2753" s="350"/>
      <c r="D2753" s="350"/>
      <c r="E2753" s="350"/>
      <c r="F2753" s="350"/>
      <c r="G2753" s="350"/>
      <c r="H2753" s="350"/>
      <c r="I2753" s="351"/>
      <c r="J2753" s="350"/>
      <c r="K2753" s="350"/>
      <c r="L2753" s="350"/>
      <c r="N2753" s="351"/>
    </row>
    <row r="2754" spans="1:14">
      <c r="A2754" s="350"/>
      <c r="B2754" s="350"/>
      <c r="C2754" s="350"/>
      <c r="D2754" s="350"/>
      <c r="E2754" s="350"/>
      <c r="F2754" s="350"/>
      <c r="G2754" s="350"/>
      <c r="H2754" s="350"/>
      <c r="I2754" s="351"/>
      <c r="J2754" s="350"/>
      <c r="K2754" s="350"/>
      <c r="L2754" s="350"/>
      <c r="N2754" s="351"/>
    </row>
    <row r="2755" spans="1:14">
      <c r="A2755" s="350"/>
      <c r="B2755" s="350"/>
      <c r="C2755" s="350"/>
      <c r="D2755" s="350"/>
      <c r="E2755" s="350"/>
      <c r="F2755" s="350"/>
      <c r="G2755" s="350"/>
      <c r="H2755" s="350"/>
      <c r="I2755" s="351"/>
      <c r="J2755" s="350"/>
      <c r="K2755" s="350"/>
      <c r="L2755" s="350"/>
      <c r="N2755" s="351"/>
    </row>
    <row r="2756" spans="1:14">
      <c r="A2756" s="350"/>
      <c r="B2756" s="350"/>
      <c r="C2756" s="350"/>
      <c r="D2756" s="350"/>
      <c r="E2756" s="350"/>
      <c r="F2756" s="350"/>
      <c r="G2756" s="350"/>
      <c r="H2756" s="350"/>
      <c r="I2756" s="351"/>
      <c r="J2756" s="350"/>
      <c r="K2756" s="350"/>
      <c r="L2756" s="350"/>
      <c r="N2756" s="351"/>
    </row>
    <row r="2757" spans="1:14">
      <c r="A2757" s="350"/>
      <c r="B2757" s="350"/>
      <c r="C2757" s="350"/>
      <c r="D2757" s="350"/>
      <c r="E2757" s="350"/>
      <c r="F2757" s="350"/>
      <c r="G2757" s="350"/>
      <c r="H2757" s="350"/>
      <c r="I2757" s="351"/>
      <c r="J2757" s="350"/>
      <c r="K2757" s="350"/>
      <c r="L2757" s="350"/>
      <c r="N2757" s="351"/>
    </row>
    <row r="2758" spans="1:14">
      <c r="A2758" s="350"/>
      <c r="B2758" s="350"/>
      <c r="C2758" s="350"/>
      <c r="D2758" s="350"/>
      <c r="E2758" s="350"/>
      <c r="F2758" s="350"/>
      <c r="G2758" s="350"/>
      <c r="H2758" s="350"/>
      <c r="I2758" s="351"/>
      <c r="J2758" s="350"/>
      <c r="K2758" s="350"/>
      <c r="L2758" s="350"/>
      <c r="N2758" s="351"/>
    </row>
    <row r="2759" spans="1:14">
      <c r="A2759" s="350"/>
      <c r="B2759" s="350"/>
      <c r="C2759" s="350"/>
      <c r="D2759" s="350"/>
      <c r="E2759" s="350"/>
      <c r="F2759" s="350"/>
      <c r="G2759" s="350"/>
      <c r="H2759" s="350"/>
      <c r="I2759" s="351"/>
      <c r="J2759" s="350"/>
      <c r="K2759" s="350"/>
      <c r="L2759" s="350"/>
      <c r="N2759" s="351"/>
    </row>
    <row r="2760" spans="1:14">
      <c r="A2760" s="350"/>
      <c r="B2760" s="350"/>
      <c r="C2760" s="350"/>
      <c r="D2760" s="350"/>
      <c r="E2760" s="350"/>
      <c r="F2760" s="350"/>
      <c r="G2760" s="350"/>
      <c r="H2760" s="350"/>
      <c r="I2760" s="351"/>
      <c r="J2760" s="350"/>
      <c r="K2760" s="350"/>
      <c r="L2760" s="350"/>
      <c r="N2760" s="351"/>
    </row>
    <row r="2761" spans="1:14">
      <c r="A2761" s="350"/>
      <c r="B2761" s="350"/>
      <c r="C2761" s="350"/>
      <c r="D2761" s="350"/>
      <c r="E2761" s="350"/>
      <c r="F2761" s="350"/>
      <c r="G2761" s="350"/>
      <c r="H2761" s="350"/>
      <c r="I2761" s="351"/>
      <c r="J2761" s="350"/>
      <c r="K2761" s="350"/>
      <c r="L2761" s="350"/>
      <c r="N2761" s="351"/>
    </row>
    <row r="2762" spans="1:14">
      <c r="A2762" s="350"/>
      <c r="B2762" s="350"/>
      <c r="C2762" s="350"/>
      <c r="D2762" s="350"/>
      <c r="E2762" s="350"/>
      <c r="F2762" s="350"/>
      <c r="G2762" s="350"/>
      <c r="H2762" s="350"/>
      <c r="I2762" s="351"/>
      <c r="J2762" s="350"/>
      <c r="K2762" s="350"/>
      <c r="L2762" s="350"/>
      <c r="N2762" s="351"/>
    </row>
    <row r="2763" spans="1:14">
      <c r="A2763" s="350"/>
      <c r="B2763" s="350"/>
      <c r="C2763" s="350"/>
      <c r="D2763" s="350"/>
      <c r="E2763" s="350"/>
      <c r="F2763" s="350"/>
      <c r="G2763" s="350"/>
      <c r="H2763" s="350"/>
      <c r="I2763" s="351"/>
      <c r="J2763" s="350"/>
      <c r="K2763" s="350"/>
      <c r="L2763" s="350"/>
      <c r="N2763" s="351"/>
    </row>
    <row r="2764" spans="1:14">
      <c r="A2764" s="350"/>
      <c r="B2764" s="350"/>
      <c r="C2764" s="350"/>
      <c r="D2764" s="350"/>
      <c r="E2764" s="350"/>
      <c r="F2764" s="350"/>
      <c r="G2764" s="350"/>
      <c r="H2764" s="350"/>
      <c r="I2764" s="351"/>
      <c r="J2764" s="350"/>
      <c r="K2764" s="350"/>
      <c r="L2764" s="350"/>
      <c r="N2764" s="351"/>
    </row>
    <row r="2765" spans="1:14">
      <c r="A2765" s="350"/>
      <c r="B2765" s="350"/>
      <c r="C2765" s="350"/>
      <c r="D2765" s="350"/>
      <c r="E2765" s="350"/>
      <c r="F2765" s="350"/>
      <c r="G2765" s="350"/>
      <c r="H2765" s="350"/>
      <c r="I2765" s="351"/>
      <c r="J2765" s="350"/>
      <c r="K2765" s="350"/>
      <c r="L2765" s="350"/>
      <c r="N2765" s="351"/>
    </row>
    <row r="2766" spans="1:14">
      <c r="A2766" s="350"/>
      <c r="B2766" s="350"/>
      <c r="C2766" s="350"/>
      <c r="D2766" s="350"/>
      <c r="E2766" s="350"/>
      <c r="F2766" s="350"/>
      <c r="G2766" s="350"/>
      <c r="H2766" s="350"/>
      <c r="I2766" s="351"/>
      <c r="J2766" s="350"/>
      <c r="K2766" s="350"/>
      <c r="L2766" s="350"/>
      <c r="N2766" s="351"/>
    </row>
    <row r="2767" spans="1:14">
      <c r="A2767" s="350"/>
      <c r="B2767" s="350"/>
      <c r="C2767" s="350"/>
      <c r="D2767" s="350"/>
      <c r="E2767" s="350"/>
      <c r="F2767" s="350"/>
      <c r="G2767" s="350"/>
      <c r="H2767" s="350"/>
      <c r="I2767" s="351"/>
      <c r="J2767" s="350"/>
      <c r="K2767" s="350"/>
      <c r="L2767" s="350"/>
      <c r="N2767" s="351"/>
    </row>
    <row r="2768" spans="1:14">
      <c r="A2768" s="350"/>
      <c r="B2768" s="350"/>
      <c r="C2768" s="350"/>
      <c r="D2768" s="350"/>
      <c r="E2768" s="350"/>
      <c r="F2768" s="350"/>
      <c r="G2768" s="350"/>
      <c r="H2768" s="350"/>
      <c r="I2768" s="351"/>
      <c r="J2768" s="350"/>
      <c r="K2768" s="350"/>
      <c r="L2768" s="350"/>
      <c r="N2768" s="351"/>
    </row>
    <row r="2769" spans="1:14">
      <c r="A2769" s="350"/>
      <c r="B2769" s="350"/>
      <c r="C2769" s="350"/>
      <c r="D2769" s="350"/>
      <c r="E2769" s="350"/>
      <c r="F2769" s="350"/>
      <c r="G2769" s="350"/>
      <c r="H2769" s="350"/>
      <c r="I2769" s="351"/>
      <c r="J2769" s="350"/>
      <c r="K2769" s="350"/>
      <c r="L2769" s="350"/>
      <c r="N2769" s="351"/>
    </row>
    <row r="2770" spans="1:14">
      <c r="A2770" s="350"/>
      <c r="B2770" s="350"/>
      <c r="C2770" s="350"/>
      <c r="D2770" s="350"/>
      <c r="E2770" s="350"/>
      <c r="F2770" s="350"/>
      <c r="G2770" s="350"/>
      <c r="H2770" s="350"/>
      <c r="I2770" s="351"/>
      <c r="J2770" s="350"/>
      <c r="K2770" s="350"/>
      <c r="L2770" s="350"/>
      <c r="N2770" s="351"/>
    </row>
    <row r="2771" spans="1:14">
      <c r="A2771" s="350"/>
      <c r="B2771" s="350"/>
      <c r="C2771" s="350"/>
      <c r="D2771" s="350"/>
      <c r="E2771" s="350"/>
      <c r="F2771" s="350"/>
      <c r="G2771" s="350"/>
      <c r="H2771" s="350"/>
      <c r="I2771" s="351"/>
      <c r="J2771" s="350"/>
      <c r="K2771" s="350"/>
      <c r="L2771" s="350"/>
      <c r="N2771" s="351"/>
    </row>
    <row r="2772" spans="1:14">
      <c r="A2772" s="350"/>
      <c r="B2772" s="350"/>
      <c r="C2772" s="350"/>
      <c r="D2772" s="350"/>
      <c r="E2772" s="350"/>
      <c r="F2772" s="350"/>
      <c r="G2772" s="350"/>
      <c r="H2772" s="350"/>
      <c r="I2772" s="351"/>
      <c r="J2772" s="350"/>
      <c r="K2772" s="350"/>
      <c r="L2772" s="350"/>
      <c r="N2772" s="351"/>
    </row>
    <row r="2773" spans="1:14">
      <c r="A2773" s="350"/>
      <c r="B2773" s="350"/>
      <c r="C2773" s="350"/>
      <c r="D2773" s="350"/>
      <c r="E2773" s="350"/>
      <c r="F2773" s="350"/>
      <c r="G2773" s="350"/>
      <c r="H2773" s="350"/>
      <c r="I2773" s="351"/>
      <c r="J2773" s="350"/>
      <c r="K2773" s="350"/>
      <c r="L2773" s="350"/>
      <c r="N2773" s="351"/>
    </row>
    <row r="2774" spans="1:14">
      <c r="A2774" s="350"/>
      <c r="B2774" s="350"/>
      <c r="C2774" s="350"/>
      <c r="D2774" s="350"/>
      <c r="E2774" s="350"/>
      <c r="F2774" s="350"/>
      <c r="G2774" s="350"/>
      <c r="H2774" s="350"/>
      <c r="I2774" s="351"/>
      <c r="J2774" s="350"/>
      <c r="K2774" s="350"/>
      <c r="L2774" s="350"/>
      <c r="N2774" s="351"/>
    </row>
    <row r="2775" spans="1:14">
      <c r="A2775" s="350"/>
      <c r="B2775" s="350"/>
      <c r="C2775" s="350"/>
      <c r="D2775" s="350"/>
      <c r="E2775" s="350"/>
      <c r="F2775" s="350"/>
      <c r="G2775" s="350"/>
      <c r="H2775" s="350"/>
      <c r="I2775" s="351"/>
      <c r="J2775" s="350"/>
      <c r="K2775" s="350"/>
      <c r="L2775" s="350"/>
      <c r="N2775" s="351"/>
    </row>
    <row r="2776" spans="1:14">
      <c r="A2776" s="350"/>
      <c r="B2776" s="350"/>
      <c r="C2776" s="350"/>
      <c r="D2776" s="350"/>
      <c r="E2776" s="350"/>
      <c r="F2776" s="350"/>
      <c r="G2776" s="350"/>
      <c r="H2776" s="350"/>
      <c r="I2776" s="351"/>
      <c r="J2776" s="350"/>
      <c r="K2776" s="350"/>
      <c r="L2776" s="350"/>
      <c r="N2776" s="351"/>
    </row>
    <row r="2777" spans="1:14">
      <c r="A2777" s="350"/>
      <c r="B2777" s="350"/>
      <c r="C2777" s="350"/>
      <c r="D2777" s="350"/>
      <c r="E2777" s="350"/>
      <c r="F2777" s="350"/>
      <c r="G2777" s="350"/>
      <c r="H2777" s="350"/>
      <c r="I2777" s="351"/>
      <c r="J2777" s="350"/>
      <c r="K2777" s="350"/>
      <c r="L2777" s="350"/>
      <c r="N2777" s="351"/>
    </row>
    <row r="2778" spans="1:14">
      <c r="A2778" s="350"/>
      <c r="B2778" s="350"/>
      <c r="C2778" s="350"/>
      <c r="D2778" s="350"/>
      <c r="E2778" s="350"/>
      <c r="F2778" s="350"/>
      <c r="G2778" s="350"/>
      <c r="H2778" s="350"/>
      <c r="I2778" s="351"/>
      <c r="J2778" s="350"/>
      <c r="K2778" s="350"/>
      <c r="L2778" s="350"/>
      <c r="N2778" s="351"/>
    </row>
    <row r="2779" spans="1:14">
      <c r="A2779" s="350"/>
      <c r="B2779" s="350"/>
      <c r="C2779" s="350"/>
      <c r="D2779" s="350"/>
      <c r="E2779" s="350"/>
      <c r="F2779" s="350"/>
      <c r="G2779" s="350"/>
      <c r="H2779" s="350"/>
      <c r="I2779" s="351"/>
      <c r="J2779" s="350"/>
      <c r="K2779" s="350"/>
      <c r="L2779" s="350"/>
      <c r="N2779" s="351"/>
    </row>
    <row r="2780" spans="1:14">
      <c r="A2780" s="350"/>
      <c r="B2780" s="350"/>
      <c r="C2780" s="350"/>
      <c r="D2780" s="350"/>
      <c r="E2780" s="350"/>
      <c r="F2780" s="350"/>
      <c r="G2780" s="350"/>
      <c r="H2780" s="350"/>
      <c r="I2780" s="351"/>
      <c r="J2780" s="350"/>
      <c r="K2780" s="350"/>
      <c r="L2780" s="350"/>
      <c r="N2780" s="351"/>
    </row>
    <row r="2781" spans="1:14">
      <c r="A2781" s="350"/>
      <c r="B2781" s="350"/>
      <c r="C2781" s="350"/>
      <c r="D2781" s="350"/>
      <c r="E2781" s="350"/>
      <c r="F2781" s="350"/>
      <c r="G2781" s="350"/>
      <c r="H2781" s="350"/>
      <c r="I2781" s="351"/>
      <c r="J2781" s="350"/>
      <c r="K2781" s="350"/>
      <c r="L2781" s="350"/>
      <c r="N2781" s="351"/>
    </row>
    <row r="2782" spans="1:14">
      <c r="A2782" s="350"/>
      <c r="B2782" s="350"/>
      <c r="C2782" s="350"/>
      <c r="D2782" s="350"/>
      <c r="E2782" s="350"/>
      <c r="F2782" s="350"/>
      <c r="G2782" s="350"/>
      <c r="H2782" s="350"/>
      <c r="I2782" s="351"/>
      <c r="J2782" s="350"/>
      <c r="K2782" s="350"/>
      <c r="L2782" s="350"/>
      <c r="N2782" s="351"/>
    </row>
    <row r="2783" spans="1:14">
      <c r="A2783" s="350"/>
      <c r="B2783" s="350"/>
      <c r="C2783" s="350"/>
      <c r="D2783" s="350"/>
      <c r="E2783" s="350"/>
      <c r="F2783" s="350"/>
      <c r="G2783" s="350"/>
      <c r="H2783" s="350"/>
      <c r="I2783" s="351"/>
      <c r="J2783" s="350"/>
      <c r="K2783" s="350"/>
      <c r="L2783" s="350"/>
      <c r="N2783" s="351"/>
    </row>
    <row r="2784" spans="1:14">
      <c r="A2784" s="350"/>
      <c r="B2784" s="350"/>
      <c r="C2784" s="350"/>
      <c r="D2784" s="350"/>
      <c r="E2784" s="350"/>
      <c r="F2784" s="350"/>
      <c r="G2784" s="350"/>
      <c r="H2784" s="350"/>
      <c r="I2784" s="351"/>
      <c r="J2784" s="350"/>
      <c r="K2784" s="350"/>
      <c r="L2784" s="350"/>
      <c r="N2784" s="351"/>
    </row>
    <row r="2785" spans="1:14">
      <c r="A2785" s="350"/>
      <c r="B2785" s="350"/>
      <c r="C2785" s="350"/>
      <c r="D2785" s="350"/>
      <c r="E2785" s="350"/>
      <c r="F2785" s="350"/>
      <c r="G2785" s="350"/>
      <c r="H2785" s="350"/>
      <c r="I2785" s="351"/>
      <c r="J2785" s="350"/>
      <c r="K2785" s="350"/>
      <c r="L2785" s="350"/>
      <c r="N2785" s="351"/>
    </row>
    <row r="2786" spans="1:14">
      <c r="A2786" s="350"/>
      <c r="B2786" s="350"/>
      <c r="C2786" s="350"/>
      <c r="D2786" s="350"/>
      <c r="E2786" s="350"/>
      <c r="F2786" s="350"/>
      <c r="G2786" s="350"/>
      <c r="H2786" s="350"/>
      <c r="I2786" s="351"/>
      <c r="J2786" s="350"/>
      <c r="K2786" s="350"/>
      <c r="L2786" s="350"/>
      <c r="N2786" s="351"/>
    </row>
    <row r="2787" spans="1:14">
      <c r="A2787" s="350"/>
      <c r="B2787" s="350"/>
      <c r="C2787" s="350"/>
      <c r="D2787" s="350"/>
      <c r="E2787" s="350"/>
      <c r="F2787" s="350"/>
      <c r="G2787" s="350"/>
      <c r="H2787" s="350"/>
      <c r="I2787" s="351"/>
      <c r="J2787" s="350"/>
      <c r="K2787" s="350"/>
      <c r="L2787" s="350"/>
      <c r="N2787" s="351"/>
    </row>
    <row r="2788" spans="1:14">
      <c r="A2788" s="350"/>
      <c r="B2788" s="350"/>
      <c r="C2788" s="350"/>
      <c r="D2788" s="350"/>
      <c r="E2788" s="350"/>
      <c r="F2788" s="350"/>
      <c r="G2788" s="350"/>
      <c r="H2788" s="350"/>
      <c r="I2788" s="351"/>
      <c r="J2788" s="350"/>
      <c r="K2788" s="350"/>
      <c r="L2788" s="350"/>
      <c r="N2788" s="351"/>
    </row>
    <row r="2789" spans="1:14">
      <c r="A2789" s="350"/>
      <c r="B2789" s="350"/>
      <c r="C2789" s="350"/>
      <c r="D2789" s="350"/>
      <c r="E2789" s="350"/>
      <c r="F2789" s="350"/>
      <c r="G2789" s="350"/>
      <c r="H2789" s="350"/>
      <c r="I2789" s="351"/>
      <c r="J2789" s="350"/>
      <c r="K2789" s="350"/>
      <c r="L2789" s="350"/>
      <c r="N2789" s="351"/>
    </row>
    <row r="2790" spans="1:14">
      <c r="A2790" s="350"/>
      <c r="B2790" s="350"/>
      <c r="C2790" s="350"/>
      <c r="D2790" s="350"/>
      <c r="E2790" s="350"/>
      <c r="F2790" s="350"/>
      <c r="G2790" s="350"/>
      <c r="H2790" s="350"/>
      <c r="I2790" s="351"/>
      <c r="J2790" s="350"/>
      <c r="K2790" s="350"/>
      <c r="L2790" s="350"/>
      <c r="N2790" s="351"/>
    </row>
    <row r="2791" spans="1:14">
      <c r="A2791" s="350"/>
      <c r="B2791" s="350"/>
      <c r="C2791" s="350"/>
      <c r="D2791" s="350"/>
      <c r="E2791" s="350"/>
      <c r="F2791" s="350"/>
      <c r="G2791" s="350"/>
      <c r="H2791" s="350"/>
      <c r="I2791" s="351"/>
      <c r="J2791" s="350"/>
      <c r="K2791" s="350"/>
      <c r="L2791" s="350"/>
      <c r="N2791" s="351"/>
    </row>
    <row r="2792" spans="1:14">
      <c r="A2792" s="350"/>
      <c r="B2792" s="350"/>
      <c r="C2792" s="350"/>
      <c r="D2792" s="350"/>
      <c r="E2792" s="350"/>
      <c r="F2792" s="350"/>
      <c r="G2792" s="350"/>
      <c r="H2792" s="350"/>
      <c r="I2792" s="351"/>
      <c r="J2792" s="350"/>
      <c r="K2792" s="350"/>
      <c r="L2792" s="350"/>
      <c r="N2792" s="351"/>
    </row>
    <row r="2793" spans="1:14">
      <c r="A2793" s="350"/>
      <c r="B2793" s="350"/>
      <c r="C2793" s="350"/>
      <c r="D2793" s="350"/>
      <c r="E2793" s="350"/>
      <c r="F2793" s="350"/>
      <c r="G2793" s="350"/>
      <c r="H2793" s="350"/>
      <c r="I2793" s="351"/>
      <c r="J2793" s="350"/>
      <c r="K2793" s="350"/>
      <c r="L2793" s="350"/>
      <c r="N2793" s="351"/>
    </row>
    <row r="2794" spans="1:14">
      <c r="A2794" s="350"/>
      <c r="B2794" s="350"/>
      <c r="C2794" s="350"/>
      <c r="D2794" s="350"/>
      <c r="E2794" s="350"/>
      <c r="F2794" s="350"/>
      <c r="G2794" s="350"/>
      <c r="H2794" s="350"/>
      <c r="I2794" s="351"/>
      <c r="J2794" s="350"/>
      <c r="K2794" s="350"/>
      <c r="L2794" s="350"/>
      <c r="N2794" s="351"/>
    </row>
    <row r="2795" spans="1:14">
      <c r="A2795" s="350"/>
      <c r="B2795" s="350"/>
      <c r="C2795" s="350"/>
      <c r="D2795" s="350"/>
      <c r="E2795" s="350"/>
      <c r="F2795" s="350"/>
      <c r="G2795" s="350"/>
      <c r="H2795" s="350"/>
      <c r="I2795" s="351"/>
      <c r="J2795" s="350"/>
      <c r="K2795" s="350"/>
      <c r="L2795" s="350"/>
      <c r="N2795" s="351"/>
    </row>
    <row r="2796" spans="1:14">
      <c r="A2796" s="350"/>
      <c r="B2796" s="350"/>
      <c r="C2796" s="350"/>
      <c r="D2796" s="350"/>
      <c r="E2796" s="350"/>
      <c r="F2796" s="350"/>
      <c r="G2796" s="350"/>
      <c r="H2796" s="350"/>
      <c r="I2796" s="351"/>
      <c r="J2796" s="350"/>
      <c r="K2796" s="350"/>
      <c r="L2796" s="350"/>
      <c r="N2796" s="351"/>
    </row>
    <row r="2797" spans="1:14">
      <c r="A2797" s="350"/>
      <c r="B2797" s="350"/>
      <c r="C2797" s="350"/>
      <c r="D2797" s="350"/>
      <c r="E2797" s="350"/>
      <c r="F2797" s="350"/>
      <c r="G2797" s="350"/>
      <c r="H2797" s="350"/>
      <c r="I2797" s="351"/>
      <c r="J2797" s="350"/>
      <c r="K2797" s="350"/>
      <c r="L2797" s="350"/>
      <c r="N2797" s="351"/>
    </row>
    <row r="2798" spans="1:14">
      <c r="A2798" s="350"/>
      <c r="B2798" s="350"/>
      <c r="C2798" s="350"/>
      <c r="D2798" s="350"/>
      <c r="E2798" s="350"/>
      <c r="F2798" s="350"/>
      <c r="G2798" s="350"/>
      <c r="H2798" s="350"/>
      <c r="I2798" s="351"/>
      <c r="J2798" s="350"/>
      <c r="K2798" s="350"/>
      <c r="L2798" s="350"/>
      <c r="N2798" s="351"/>
    </row>
    <row r="2799" spans="1:14">
      <c r="A2799" s="350"/>
      <c r="B2799" s="350"/>
      <c r="C2799" s="350"/>
      <c r="D2799" s="350"/>
      <c r="E2799" s="350"/>
      <c r="F2799" s="350"/>
      <c r="G2799" s="350"/>
      <c r="H2799" s="350"/>
      <c r="I2799" s="351"/>
      <c r="J2799" s="350"/>
      <c r="K2799" s="350"/>
      <c r="L2799" s="350"/>
      <c r="N2799" s="351"/>
    </row>
    <row r="2800" spans="1:14">
      <c r="A2800" s="350"/>
      <c r="B2800" s="350"/>
      <c r="C2800" s="350"/>
      <c r="D2800" s="350"/>
      <c r="E2800" s="350"/>
      <c r="F2800" s="350"/>
      <c r="G2800" s="350"/>
      <c r="H2800" s="350"/>
      <c r="I2800" s="351"/>
      <c r="J2800" s="350"/>
      <c r="K2800" s="350"/>
      <c r="L2800" s="350"/>
      <c r="N2800" s="351"/>
    </row>
    <row r="2801" spans="1:14">
      <c r="A2801" s="350"/>
      <c r="B2801" s="350"/>
      <c r="C2801" s="350"/>
      <c r="D2801" s="350"/>
      <c r="E2801" s="350"/>
      <c r="F2801" s="350"/>
      <c r="G2801" s="350"/>
      <c r="H2801" s="350"/>
      <c r="I2801" s="351"/>
      <c r="J2801" s="350"/>
      <c r="K2801" s="350"/>
      <c r="L2801" s="350"/>
      <c r="N2801" s="351"/>
    </row>
    <row r="2802" spans="1:14">
      <c r="A2802" s="350"/>
      <c r="B2802" s="350"/>
      <c r="C2802" s="350"/>
      <c r="D2802" s="350"/>
      <c r="E2802" s="350"/>
      <c r="F2802" s="350"/>
      <c r="G2802" s="350"/>
      <c r="H2802" s="350"/>
      <c r="I2802" s="351"/>
      <c r="J2802" s="350"/>
      <c r="K2802" s="350"/>
      <c r="L2802" s="350"/>
      <c r="N2802" s="351"/>
    </row>
    <row r="2803" spans="1:14">
      <c r="A2803" s="350"/>
      <c r="B2803" s="350"/>
      <c r="C2803" s="350"/>
      <c r="D2803" s="350"/>
      <c r="E2803" s="350"/>
      <c r="F2803" s="350"/>
      <c r="G2803" s="350"/>
      <c r="H2803" s="350"/>
      <c r="I2803" s="351"/>
      <c r="J2803" s="350"/>
      <c r="K2803" s="350"/>
      <c r="L2803" s="350"/>
      <c r="N2803" s="351"/>
    </row>
    <row r="2804" spans="1:14">
      <c r="A2804" s="350"/>
      <c r="B2804" s="350"/>
      <c r="C2804" s="350"/>
      <c r="D2804" s="350"/>
      <c r="E2804" s="350"/>
      <c r="F2804" s="350"/>
      <c r="G2804" s="350"/>
      <c r="H2804" s="350"/>
      <c r="I2804" s="351"/>
      <c r="J2804" s="350"/>
      <c r="K2804" s="350"/>
      <c r="L2804" s="350"/>
      <c r="N2804" s="351"/>
    </row>
    <row r="2805" spans="1:14">
      <c r="A2805" s="350"/>
      <c r="B2805" s="350"/>
      <c r="C2805" s="350"/>
      <c r="D2805" s="350"/>
      <c r="E2805" s="350"/>
      <c r="F2805" s="350"/>
      <c r="G2805" s="350"/>
      <c r="H2805" s="350"/>
      <c r="I2805" s="351"/>
      <c r="J2805" s="350"/>
      <c r="K2805" s="350"/>
      <c r="L2805" s="350"/>
      <c r="N2805" s="351"/>
    </row>
    <row r="2806" spans="1:14">
      <c r="A2806" s="350"/>
      <c r="B2806" s="350"/>
      <c r="C2806" s="350"/>
      <c r="D2806" s="350"/>
      <c r="E2806" s="350"/>
      <c r="F2806" s="350"/>
      <c r="G2806" s="350"/>
      <c r="H2806" s="350"/>
      <c r="I2806" s="351"/>
      <c r="J2806" s="350"/>
      <c r="K2806" s="350"/>
      <c r="L2806" s="350"/>
      <c r="N2806" s="351"/>
    </row>
    <row r="2807" spans="1:14">
      <c r="A2807" s="350"/>
      <c r="B2807" s="350"/>
      <c r="C2807" s="350"/>
      <c r="D2807" s="350"/>
      <c r="E2807" s="350"/>
      <c r="F2807" s="350"/>
      <c r="G2807" s="350"/>
      <c r="H2807" s="350"/>
      <c r="I2807" s="351"/>
      <c r="J2807" s="350"/>
      <c r="K2807" s="350"/>
      <c r="L2807" s="350"/>
      <c r="N2807" s="351"/>
    </row>
    <row r="2808" spans="1:14">
      <c r="A2808" s="350"/>
      <c r="B2808" s="350"/>
      <c r="C2808" s="350"/>
      <c r="D2808" s="350"/>
      <c r="E2808" s="350"/>
      <c r="F2808" s="350"/>
      <c r="G2808" s="350"/>
      <c r="H2808" s="350"/>
      <c r="I2808" s="351"/>
      <c r="J2808" s="350"/>
      <c r="K2808" s="350"/>
      <c r="L2808" s="350"/>
      <c r="N2808" s="351"/>
    </row>
    <row r="2809" spans="1:14">
      <c r="A2809" s="350"/>
      <c r="B2809" s="350"/>
      <c r="C2809" s="350"/>
      <c r="D2809" s="350"/>
      <c r="E2809" s="350"/>
      <c r="F2809" s="350"/>
      <c r="G2809" s="350"/>
      <c r="H2809" s="350"/>
      <c r="I2809" s="351"/>
      <c r="J2809" s="350"/>
      <c r="K2809" s="350"/>
      <c r="L2809" s="350"/>
      <c r="N2809" s="351"/>
    </row>
    <row r="2810" spans="1:14">
      <c r="A2810" s="350"/>
      <c r="B2810" s="350"/>
      <c r="C2810" s="350"/>
      <c r="D2810" s="350"/>
      <c r="E2810" s="350"/>
      <c r="F2810" s="350"/>
      <c r="G2810" s="350"/>
      <c r="H2810" s="350"/>
      <c r="I2810" s="351"/>
      <c r="J2810" s="350"/>
      <c r="K2810" s="350"/>
      <c r="L2810" s="350"/>
      <c r="N2810" s="351"/>
    </row>
    <row r="2811" spans="1:14">
      <c r="A2811" s="350"/>
      <c r="B2811" s="350"/>
      <c r="C2811" s="350"/>
      <c r="D2811" s="350"/>
      <c r="E2811" s="350"/>
      <c r="F2811" s="350"/>
      <c r="G2811" s="350"/>
      <c r="H2811" s="350"/>
      <c r="I2811" s="351"/>
      <c r="J2811" s="350"/>
      <c r="K2811" s="350"/>
      <c r="L2811" s="350"/>
      <c r="N2811" s="351"/>
    </row>
    <row r="2812" spans="1:14">
      <c r="A2812" s="350"/>
      <c r="B2812" s="350"/>
      <c r="C2812" s="350"/>
      <c r="D2812" s="350"/>
      <c r="E2812" s="350"/>
      <c r="F2812" s="350"/>
      <c r="G2812" s="350"/>
      <c r="H2812" s="350"/>
      <c r="I2812" s="351"/>
      <c r="J2812" s="350"/>
      <c r="K2812" s="350"/>
      <c r="L2812" s="350"/>
      <c r="N2812" s="351"/>
    </row>
    <row r="2813" spans="1:14">
      <c r="A2813" s="350"/>
      <c r="B2813" s="350"/>
      <c r="C2813" s="350"/>
      <c r="D2813" s="350"/>
      <c r="E2813" s="350"/>
      <c r="F2813" s="350"/>
      <c r="G2813" s="350"/>
      <c r="H2813" s="350"/>
      <c r="I2813" s="351"/>
      <c r="J2813" s="350"/>
      <c r="K2813" s="350"/>
      <c r="L2813" s="350"/>
      <c r="N2813" s="351"/>
    </row>
    <row r="2814" spans="1:14">
      <c r="A2814" s="350"/>
      <c r="B2814" s="350"/>
      <c r="C2814" s="350"/>
      <c r="D2814" s="350"/>
      <c r="E2814" s="350"/>
      <c r="F2814" s="350"/>
      <c r="G2814" s="350"/>
      <c r="H2814" s="350"/>
      <c r="I2814" s="351"/>
      <c r="J2814" s="350"/>
      <c r="K2814" s="350"/>
      <c r="L2814" s="350"/>
      <c r="N2814" s="351"/>
    </row>
    <row r="2815" spans="1:14">
      <c r="A2815" s="350"/>
      <c r="B2815" s="350"/>
      <c r="C2815" s="350"/>
      <c r="D2815" s="350"/>
      <c r="E2815" s="350"/>
      <c r="F2815" s="350"/>
      <c r="G2815" s="350"/>
      <c r="H2815" s="350"/>
      <c r="I2815" s="351"/>
      <c r="J2815" s="350"/>
      <c r="K2815" s="350"/>
      <c r="L2815" s="350"/>
      <c r="N2815" s="351"/>
    </row>
    <row r="2816" spans="1:14">
      <c r="A2816" s="350"/>
      <c r="B2816" s="350"/>
      <c r="C2816" s="350"/>
      <c r="D2816" s="350"/>
      <c r="E2816" s="350"/>
      <c r="F2816" s="350"/>
      <c r="G2816" s="350"/>
      <c r="H2816" s="350"/>
      <c r="I2816" s="351"/>
      <c r="J2816" s="350"/>
      <c r="K2816" s="350"/>
      <c r="L2816" s="350"/>
      <c r="N2816" s="351"/>
    </row>
    <row r="2817" spans="1:14">
      <c r="A2817" s="350"/>
      <c r="B2817" s="350"/>
      <c r="C2817" s="350"/>
      <c r="D2817" s="350"/>
      <c r="E2817" s="350"/>
      <c r="F2817" s="350"/>
      <c r="G2817" s="350"/>
      <c r="H2817" s="350"/>
      <c r="I2817" s="351"/>
      <c r="J2817" s="350"/>
      <c r="K2817" s="350"/>
      <c r="L2817" s="350"/>
      <c r="N2817" s="351"/>
    </row>
    <row r="2818" spans="1:14">
      <c r="A2818" s="350"/>
      <c r="B2818" s="350"/>
      <c r="C2818" s="350"/>
      <c r="D2818" s="350"/>
      <c r="E2818" s="350"/>
      <c r="F2818" s="350"/>
      <c r="G2818" s="350"/>
      <c r="H2818" s="350"/>
      <c r="I2818" s="351"/>
      <c r="J2818" s="350"/>
      <c r="K2818" s="350"/>
      <c r="L2818" s="350"/>
      <c r="N2818" s="351"/>
    </row>
    <row r="2819" spans="1:14">
      <c r="A2819" s="350"/>
      <c r="B2819" s="350"/>
      <c r="C2819" s="350"/>
      <c r="D2819" s="350"/>
      <c r="E2819" s="350"/>
      <c r="F2819" s="350"/>
      <c r="G2819" s="350"/>
      <c r="H2819" s="350"/>
      <c r="I2819" s="351"/>
      <c r="J2819" s="350"/>
      <c r="K2819" s="350"/>
      <c r="L2819" s="350"/>
      <c r="N2819" s="351"/>
    </row>
    <row r="2820" spans="1:14">
      <c r="A2820" s="350"/>
      <c r="B2820" s="350"/>
      <c r="C2820" s="350"/>
      <c r="D2820" s="350"/>
      <c r="E2820" s="350"/>
      <c r="F2820" s="350"/>
      <c r="G2820" s="350"/>
      <c r="H2820" s="350"/>
      <c r="I2820" s="351"/>
      <c r="J2820" s="350"/>
      <c r="K2820" s="350"/>
      <c r="L2820" s="350"/>
      <c r="N2820" s="351"/>
    </row>
    <row r="2821" spans="1:14">
      <c r="A2821" s="350"/>
      <c r="B2821" s="350"/>
      <c r="C2821" s="350"/>
      <c r="D2821" s="350"/>
      <c r="E2821" s="350"/>
      <c r="F2821" s="350"/>
      <c r="G2821" s="350"/>
      <c r="H2821" s="350"/>
      <c r="I2821" s="351"/>
      <c r="J2821" s="350"/>
      <c r="K2821" s="350"/>
      <c r="L2821" s="350"/>
      <c r="N2821" s="351"/>
    </row>
    <row r="2822" spans="1:14">
      <c r="A2822" s="350"/>
      <c r="B2822" s="350"/>
      <c r="C2822" s="350"/>
      <c r="D2822" s="350"/>
      <c r="E2822" s="350"/>
      <c r="F2822" s="350"/>
      <c r="G2822" s="350"/>
      <c r="H2822" s="350"/>
      <c r="I2822" s="351"/>
      <c r="J2822" s="350"/>
      <c r="K2822" s="350"/>
      <c r="L2822" s="350"/>
      <c r="N2822" s="351"/>
    </row>
    <row r="2823" spans="1:14">
      <c r="A2823" s="350"/>
      <c r="B2823" s="350"/>
      <c r="C2823" s="350"/>
      <c r="D2823" s="350"/>
      <c r="E2823" s="350"/>
      <c r="F2823" s="350"/>
      <c r="G2823" s="350"/>
      <c r="H2823" s="350"/>
      <c r="I2823" s="351"/>
      <c r="J2823" s="350"/>
      <c r="K2823" s="350"/>
      <c r="L2823" s="350"/>
      <c r="N2823" s="351"/>
    </row>
    <row r="2824" spans="1:14">
      <c r="A2824" s="350"/>
      <c r="B2824" s="350"/>
      <c r="C2824" s="350"/>
      <c r="D2824" s="350"/>
      <c r="E2824" s="350"/>
      <c r="F2824" s="350"/>
      <c r="G2824" s="350"/>
      <c r="H2824" s="350"/>
      <c r="I2824" s="351"/>
      <c r="J2824" s="350"/>
      <c r="K2824" s="350"/>
      <c r="L2824" s="350"/>
      <c r="N2824" s="351"/>
    </row>
    <row r="2825" spans="1:14">
      <c r="A2825" s="350"/>
      <c r="B2825" s="350"/>
      <c r="C2825" s="350"/>
      <c r="D2825" s="350"/>
      <c r="E2825" s="350"/>
      <c r="F2825" s="350"/>
      <c r="G2825" s="350"/>
      <c r="H2825" s="350"/>
      <c r="I2825" s="351"/>
      <c r="J2825" s="350"/>
      <c r="K2825" s="350"/>
      <c r="L2825" s="350"/>
      <c r="N2825" s="351"/>
    </row>
    <row r="2826" spans="1:14">
      <c r="A2826" s="350"/>
      <c r="B2826" s="350"/>
      <c r="C2826" s="350"/>
      <c r="D2826" s="350"/>
      <c r="E2826" s="350"/>
      <c r="F2826" s="350"/>
      <c r="G2826" s="350"/>
      <c r="H2826" s="350"/>
      <c r="I2826" s="351"/>
      <c r="J2826" s="350"/>
      <c r="K2826" s="350"/>
      <c r="L2826" s="350"/>
      <c r="N2826" s="351"/>
    </row>
    <row r="2827" spans="1:14">
      <c r="A2827" s="350"/>
      <c r="B2827" s="350"/>
      <c r="C2827" s="350"/>
      <c r="D2827" s="350"/>
      <c r="E2827" s="350"/>
      <c r="F2827" s="350"/>
      <c r="G2827" s="350"/>
      <c r="H2827" s="350"/>
      <c r="I2827" s="351"/>
      <c r="J2827" s="350"/>
      <c r="K2827" s="350"/>
      <c r="L2827" s="350"/>
      <c r="N2827" s="351"/>
    </row>
    <row r="2828" spans="1:14">
      <c r="A2828" s="350"/>
      <c r="B2828" s="350"/>
      <c r="C2828" s="350"/>
      <c r="D2828" s="350"/>
      <c r="E2828" s="350"/>
      <c r="F2828" s="350"/>
      <c r="G2828" s="350"/>
      <c r="H2828" s="350"/>
      <c r="I2828" s="351"/>
      <c r="J2828" s="350"/>
      <c r="K2828" s="350"/>
      <c r="L2828" s="350"/>
      <c r="N2828" s="351"/>
    </row>
    <row r="2829" spans="1:14">
      <c r="A2829" s="350"/>
      <c r="B2829" s="350"/>
      <c r="C2829" s="350"/>
      <c r="D2829" s="350"/>
      <c r="E2829" s="350"/>
      <c r="F2829" s="350"/>
      <c r="G2829" s="350"/>
      <c r="H2829" s="350"/>
      <c r="I2829" s="351"/>
      <c r="J2829" s="350"/>
      <c r="K2829" s="350"/>
      <c r="L2829" s="350"/>
      <c r="N2829" s="351"/>
    </row>
    <row r="2830" spans="1:14">
      <c r="A2830" s="350"/>
      <c r="B2830" s="350"/>
      <c r="C2830" s="350"/>
      <c r="D2830" s="350"/>
      <c r="E2830" s="350"/>
      <c r="F2830" s="350"/>
      <c r="G2830" s="350"/>
      <c r="H2830" s="350"/>
      <c r="I2830" s="351"/>
      <c r="J2830" s="350"/>
      <c r="K2830" s="350"/>
      <c r="L2830" s="350"/>
      <c r="N2830" s="351"/>
    </row>
    <row r="2831" spans="1:14">
      <c r="A2831" s="350"/>
      <c r="B2831" s="350"/>
      <c r="C2831" s="350"/>
      <c r="D2831" s="350"/>
      <c r="E2831" s="350"/>
      <c r="F2831" s="350"/>
      <c r="G2831" s="350"/>
      <c r="H2831" s="350"/>
      <c r="I2831" s="351"/>
      <c r="J2831" s="350"/>
      <c r="K2831" s="350"/>
      <c r="L2831" s="350"/>
      <c r="N2831" s="351"/>
    </row>
    <row r="2832" spans="1:14">
      <c r="A2832" s="350"/>
      <c r="B2832" s="350"/>
      <c r="C2832" s="350"/>
      <c r="D2832" s="350"/>
      <c r="E2832" s="350"/>
      <c r="F2832" s="350"/>
      <c r="G2832" s="350"/>
      <c r="H2832" s="350"/>
      <c r="I2832" s="351"/>
      <c r="J2832" s="350"/>
      <c r="K2832" s="350"/>
      <c r="L2832" s="350"/>
      <c r="N2832" s="351"/>
    </row>
    <row r="2833" spans="1:14">
      <c r="A2833" s="350"/>
      <c r="B2833" s="350"/>
      <c r="C2833" s="350"/>
      <c r="D2833" s="350"/>
      <c r="E2833" s="350"/>
      <c r="F2833" s="350"/>
      <c r="G2833" s="350"/>
      <c r="H2833" s="350"/>
      <c r="I2833" s="351"/>
      <c r="J2833" s="350"/>
      <c r="K2833" s="350"/>
      <c r="L2833" s="350"/>
      <c r="N2833" s="351"/>
    </row>
    <row r="2834" spans="1:14">
      <c r="A2834" s="350"/>
      <c r="B2834" s="350"/>
      <c r="C2834" s="350"/>
      <c r="D2834" s="350"/>
      <c r="E2834" s="350"/>
      <c r="F2834" s="350"/>
      <c r="G2834" s="350"/>
      <c r="H2834" s="350"/>
      <c r="I2834" s="351"/>
      <c r="J2834" s="350"/>
      <c r="K2834" s="350"/>
      <c r="L2834" s="350"/>
      <c r="N2834" s="351"/>
    </row>
    <row r="2835" spans="1:14">
      <c r="A2835" s="350"/>
      <c r="B2835" s="350"/>
      <c r="C2835" s="350"/>
      <c r="D2835" s="350"/>
      <c r="E2835" s="350"/>
      <c r="F2835" s="350"/>
      <c r="G2835" s="350"/>
      <c r="H2835" s="350"/>
      <c r="I2835" s="351"/>
      <c r="J2835" s="350"/>
      <c r="K2835" s="350"/>
      <c r="L2835" s="350"/>
      <c r="N2835" s="351"/>
    </row>
    <row r="2836" spans="1:14">
      <c r="A2836" s="350"/>
      <c r="B2836" s="350"/>
      <c r="C2836" s="350"/>
      <c r="D2836" s="350"/>
      <c r="E2836" s="350"/>
      <c r="F2836" s="350"/>
      <c r="G2836" s="350"/>
      <c r="H2836" s="350"/>
      <c r="I2836" s="351"/>
      <c r="J2836" s="350"/>
      <c r="K2836" s="350"/>
      <c r="L2836" s="350"/>
      <c r="N2836" s="351"/>
    </row>
    <row r="2837" spans="1:14">
      <c r="A2837" s="350"/>
      <c r="B2837" s="350"/>
      <c r="C2837" s="350"/>
      <c r="D2837" s="350"/>
      <c r="E2837" s="350"/>
      <c r="F2837" s="350"/>
      <c r="G2837" s="350"/>
      <c r="H2837" s="350"/>
      <c r="I2837" s="351"/>
      <c r="J2837" s="350"/>
      <c r="K2837" s="350"/>
      <c r="L2837" s="350"/>
      <c r="N2837" s="351"/>
    </row>
    <row r="2838" spans="1:14">
      <c r="A2838" s="350"/>
      <c r="B2838" s="350"/>
      <c r="C2838" s="350"/>
      <c r="D2838" s="350"/>
      <c r="E2838" s="350"/>
      <c r="F2838" s="350"/>
      <c r="G2838" s="350"/>
      <c r="H2838" s="350"/>
      <c r="I2838" s="351"/>
      <c r="J2838" s="350"/>
      <c r="K2838" s="350"/>
      <c r="L2838" s="350"/>
      <c r="N2838" s="351"/>
    </row>
    <row r="2839" spans="1:14">
      <c r="A2839" s="350"/>
      <c r="B2839" s="350"/>
      <c r="C2839" s="350"/>
      <c r="D2839" s="350"/>
      <c r="E2839" s="350"/>
      <c r="F2839" s="350"/>
      <c r="G2839" s="350"/>
      <c r="H2839" s="350"/>
      <c r="I2839" s="351"/>
      <c r="J2839" s="350"/>
      <c r="K2839" s="350"/>
      <c r="L2839" s="350"/>
      <c r="N2839" s="351"/>
    </row>
    <row r="2840" spans="1:14">
      <c r="A2840" s="350"/>
      <c r="B2840" s="350"/>
      <c r="C2840" s="350"/>
      <c r="D2840" s="350"/>
      <c r="E2840" s="350"/>
      <c r="F2840" s="350"/>
      <c r="G2840" s="350"/>
      <c r="H2840" s="350"/>
      <c r="I2840" s="351"/>
      <c r="J2840" s="350"/>
      <c r="K2840" s="350"/>
      <c r="L2840" s="350"/>
      <c r="N2840" s="351"/>
    </row>
    <row r="2841" spans="1:14">
      <c r="A2841" s="350"/>
      <c r="B2841" s="350"/>
      <c r="C2841" s="350"/>
      <c r="D2841" s="350"/>
      <c r="E2841" s="350"/>
      <c r="F2841" s="350"/>
      <c r="G2841" s="350"/>
      <c r="H2841" s="350"/>
      <c r="I2841" s="351"/>
      <c r="J2841" s="350"/>
      <c r="K2841" s="350"/>
      <c r="L2841" s="350"/>
      <c r="N2841" s="351"/>
    </row>
    <row r="2842" spans="1:14">
      <c r="A2842" s="350"/>
      <c r="B2842" s="350"/>
      <c r="C2842" s="350"/>
      <c r="D2842" s="350"/>
      <c r="E2842" s="350"/>
      <c r="F2842" s="350"/>
      <c r="G2842" s="350"/>
      <c r="H2842" s="350"/>
      <c r="I2842" s="351"/>
      <c r="J2842" s="350"/>
      <c r="K2842" s="350"/>
      <c r="L2842" s="350"/>
      <c r="N2842" s="351"/>
    </row>
    <row r="2843" spans="1:14">
      <c r="A2843" s="350"/>
      <c r="B2843" s="350"/>
      <c r="C2843" s="350"/>
      <c r="D2843" s="350"/>
      <c r="E2843" s="350"/>
      <c r="F2843" s="350"/>
      <c r="G2843" s="350"/>
      <c r="H2843" s="350"/>
      <c r="I2843" s="351"/>
      <c r="J2843" s="350"/>
      <c r="K2843" s="350"/>
      <c r="L2843" s="350"/>
      <c r="N2843" s="351"/>
    </row>
    <row r="2844" spans="1:14">
      <c r="A2844" s="350"/>
      <c r="B2844" s="350"/>
      <c r="C2844" s="350"/>
      <c r="D2844" s="350"/>
      <c r="E2844" s="350"/>
      <c r="F2844" s="350"/>
      <c r="G2844" s="350"/>
      <c r="H2844" s="350"/>
      <c r="I2844" s="351"/>
      <c r="J2844" s="350"/>
      <c r="K2844" s="350"/>
      <c r="L2844" s="350"/>
      <c r="N2844" s="351"/>
    </row>
    <row r="2845" spans="1:14">
      <c r="A2845" s="350"/>
      <c r="B2845" s="350"/>
      <c r="C2845" s="350"/>
      <c r="D2845" s="350"/>
      <c r="E2845" s="350"/>
      <c r="F2845" s="350"/>
      <c r="G2845" s="350"/>
      <c r="H2845" s="350"/>
      <c r="I2845" s="351"/>
      <c r="J2845" s="350"/>
      <c r="K2845" s="350"/>
      <c r="L2845" s="350"/>
      <c r="N2845" s="351"/>
    </row>
    <row r="2846" spans="1:14">
      <c r="A2846" s="350"/>
      <c r="B2846" s="350"/>
      <c r="C2846" s="350"/>
      <c r="D2846" s="350"/>
      <c r="E2846" s="350"/>
      <c r="F2846" s="350"/>
      <c r="G2846" s="350"/>
      <c r="H2846" s="350"/>
      <c r="I2846" s="351"/>
      <c r="J2846" s="350"/>
      <c r="K2846" s="350"/>
      <c r="L2846" s="350"/>
      <c r="N2846" s="351"/>
    </row>
    <row r="2847" spans="1:14">
      <c r="A2847" s="350"/>
      <c r="B2847" s="350"/>
      <c r="C2847" s="350"/>
      <c r="D2847" s="350"/>
      <c r="E2847" s="350"/>
      <c r="F2847" s="350"/>
      <c r="G2847" s="350"/>
      <c r="H2847" s="350"/>
      <c r="I2847" s="351"/>
      <c r="J2847" s="350"/>
      <c r="K2847" s="350"/>
      <c r="L2847" s="350"/>
      <c r="N2847" s="351"/>
    </row>
    <row r="2848" spans="1:14">
      <c r="A2848" s="350"/>
      <c r="B2848" s="350"/>
      <c r="C2848" s="350"/>
      <c r="D2848" s="350"/>
      <c r="E2848" s="350"/>
      <c r="F2848" s="350"/>
      <c r="G2848" s="350"/>
      <c r="H2848" s="350"/>
      <c r="I2848" s="351"/>
      <c r="J2848" s="350"/>
      <c r="K2848" s="350"/>
      <c r="L2848" s="350"/>
      <c r="N2848" s="351"/>
    </row>
    <row r="2849" spans="1:14">
      <c r="A2849" s="350"/>
      <c r="B2849" s="350"/>
      <c r="C2849" s="350"/>
      <c r="D2849" s="350"/>
      <c r="E2849" s="350"/>
      <c r="F2849" s="350"/>
      <c r="G2849" s="350"/>
      <c r="H2849" s="350"/>
      <c r="I2849" s="351"/>
      <c r="J2849" s="350"/>
      <c r="K2849" s="350"/>
      <c r="L2849" s="350"/>
      <c r="N2849" s="351"/>
    </row>
    <row r="2850" spans="1:14">
      <c r="A2850" s="350"/>
      <c r="B2850" s="350"/>
      <c r="C2850" s="350"/>
      <c r="D2850" s="350"/>
      <c r="E2850" s="350"/>
      <c r="F2850" s="350"/>
      <c r="G2850" s="350"/>
      <c r="H2850" s="350"/>
      <c r="I2850" s="351"/>
      <c r="J2850" s="350"/>
      <c r="K2850" s="350"/>
      <c r="L2850" s="350"/>
      <c r="N2850" s="351"/>
    </row>
    <row r="2851" spans="1:14">
      <c r="A2851" s="350"/>
      <c r="B2851" s="350"/>
      <c r="C2851" s="350"/>
      <c r="D2851" s="350"/>
      <c r="E2851" s="350"/>
      <c r="F2851" s="350"/>
      <c r="G2851" s="350"/>
      <c r="H2851" s="350"/>
      <c r="I2851" s="351"/>
      <c r="J2851" s="350"/>
      <c r="K2851" s="350"/>
      <c r="L2851" s="350"/>
      <c r="N2851" s="351"/>
    </row>
    <row r="2852" spans="1:14">
      <c r="A2852" s="350"/>
      <c r="B2852" s="350"/>
      <c r="C2852" s="350"/>
      <c r="D2852" s="350"/>
      <c r="E2852" s="350"/>
      <c r="F2852" s="350"/>
      <c r="G2852" s="350"/>
      <c r="H2852" s="350"/>
      <c r="I2852" s="351"/>
      <c r="J2852" s="350"/>
      <c r="K2852" s="350"/>
      <c r="L2852" s="350"/>
      <c r="N2852" s="351"/>
    </row>
    <row r="2853" spans="1:14">
      <c r="A2853" s="350"/>
      <c r="B2853" s="350"/>
      <c r="C2853" s="350"/>
      <c r="D2853" s="350"/>
      <c r="E2853" s="350"/>
      <c r="F2853" s="350"/>
      <c r="G2853" s="350"/>
      <c r="H2853" s="350"/>
      <c r="I2853" s="351"/>
      <c r="J2853" s="350"/>
      <c r="K2853" s="350"/>
      <c r="L2853" s="350"/>
      <c r="N2853" s="351"/>
    </row>
    <row r="2854" spans="1:14">
      <c r="A2854" s="350"/>
      <c r="B2854" s="350"/>
      <c r="C2854" s="350"/>
      <c r="D2854" s="350"/>
      <c r="E2854" s="350"/>
      <c r="F2854" s="350"/>
      <c r="G2854" s="350"/>
      <c r="H2854" s="350"/>
      <c r="I2854" s="351"/>
      <c r="J2854" s="350"/>
      <c r="K2854" s="350"/>
      <c r="L2854" s="350"/>
      <c r="N2854" s="351"/>
    </row>
    <row r="2855" spans="1:14">
      <c r="A2855" s="350"/>
      <c r="B2855" s="350"/>
      <c r="C2855" s="350"/>
      <c r="D2855" s="350"/>
      <c r="E2855" s="350"/>
      <c r="F2855" s="350"/>
      <c r="G2855" s="350"/>
      <c r="H2855" s="350"/>
      <c r="I2855" s="351"/>
      <c r="J2855" s="350"/>
      <c r="K2855" s="350"/>
      <c r="L2855" s="350"/>
      <c r="N2855" s="351"/>
    </row>
    <row r="2856" spans="1:14">
      <c r="A2856" s="350"/>
      <c r="B2856" s="350"/>
      <c r="C2856" s="350"/>
      <c r="D2856" s="350"/>
      <c r="E2856" s="350"/>
      <c r="F2856" s="350"/>
      <c r="G2856" s="350"/>
      <c r="H2856" s="350"/>
      <c r="I2856" s="351"/>
      <c r="J2856" s="350"/>
      <c r="K2856" s="350"/>
      <c r="L2856" s="350"/>
      <c r="N2856" s="351"/>
    </row>
    <row r="2857" spans="1:14">
      <c r="A2857" s="350"/>
      <c r="B2857" s="350"/>
      <c r="C2857" s="350"/>
      <c r="D2857" s="350"/>
      <c r="E2857" s="350"/>
      <c r="F2857" s="350"/>
      <c r="G2857" s="350"/>
      <c r="H2857" s="350"/>
      <c r="I2857" s="351"/>
      <c r="J2857" s="350"/>
      <c r="K2857" s="350"/>
      <c r="L2857" s="350"/>
      <c r="N2857" s="351"/>
    </row>
    <row r="2858" spans="1:14">
      <c r="A2858" s="350"/>
      <c r="B2858" s="350"/>
      <c r="C2858" s="350"/>
      <c r="D2858" s="350"/>
      <c r="E2858" s="350"/>
      <c r="F2858" s="350"/>
      <c r="G2858" s="350"/>
      <c r="H2858" s="350"/>
      <c r="I2858" s="351"/>
      <c r="J2858" s="350"/>
      <c r="K2858" s="350"/>
      <c r="L2858" s="350"/>
      <c r="N2858" s="351"/>
    </row>
    <row r="2859" spans="1:14">
      <c r="A2859" s="350"/>
      <c r="B2859" s="350"/>
      <c r="C2859" s="350"/>
      <c r="D2859" s="350"/>
      <c r="E2859" s="350"/>
      <c r="F2859" s="350"/>
      <c r="G2859" s="350"/>
      <c r="H2859" s="350"/>
      <c r="I2859" s="351"/>
      <c r="J2859" s="350"/>
      <c r="K2859" s="350"/>
      <c r="L2859" s="350"/>
      <c r="N2859" s="351"/>
    </row>
    <row r="2860" spans="1:14">
      <c r="A2860" s="350"/>
      <c r="B2860" s="350"/>
      <c r="C2860" s="350"/>
      <c r="D2860" s="350"/>
      <c r="E2860" s="350"/>
      <c r="F2860" s="350"/>
      <c r="G2860" s="350"/>
      <c r="H2860" s="350"/>
      <c r="I2860" s="351"/>
      <c r="J2860" s="350"/>
      <c r="K2860" s="350"/>
      <c r="L2860" s="350"/>
      <c r="N2860" s="351"/>
    </row>
    <row r="2861" spans="1:14">
      <c r="A2861" s="350"/>
      <c r="B2861" s="350"/>
      <c r="C2861" s="350"/>
      <c r="D2861" s="350"/>
      <c r="E2861" s="350"/>
      <c r="F2861" s="350"/>
      <c r="G2861" s="350"/>
      <c r="H2861" s="350"/>
      <c r="I2861" s="351"/>
      <c r="J2861" s="350"/>
      <c r="K2861" s="350"/>
      <c r="L2861" s="350"/>
      <c r="N2861" s="351"/>
    </row>
    <row r="2862" spans="1:14">
      <c r="A2862" s="350"/>
      <c r="B2862" s="350"/>
      <c r="C2862" s="350"/>
      <c r="D2862" s="350"/>
      <c r="E2862" s="350"/>
      <c r="F2862" s="350"/>
      <c r="G2862" s="350"/>
      <c r="H2862" s="350"/>
      <c r="I2862" s="351"/>
      <c r="J2862" s="350"/>
      <c r="K2862" s="350"/>
      <c r="L2862" s="350"/>
      <c r="N2862" s="351"/>
    </row>
    <row r="2863" spans="1:14">
      <c r="A2863" s="350"/>
      <c r="B2863" s="350"/>
      <c r="C2863" s="350"/>
      <c r="D2863" s="350"/>
      <c r="E2863" s="350"/>
      <c r="F2863" s="350"/>
      <c r="G2863" s="350"/>
      <c r="H2863" s="350"/>
      <c r="I2863" s="351"/>
      <c r="J2863" s="350"/>
      <c r="K2863" s="350"/>
      <c r="L2863" s="350"/>
      <c r="N2863" s="351"/>
    </row>
    <row r="2864" spans="1:14">
      <c r="A2864" s="350"/>
      <c r="B2864" s="350"/>
      <c r="C2864" s="350"/>
      <c r="D2864" s="350"/>
      <c r="E2864" s="350"/>
      <c r="F2864" s="350"/>
      <c r="G2864" s="350"/>
      <c r="H2864" s="350"/>
      <c r="I2864" s="351"/>
      <c r="J2864" s="350"/>
      <c r="K2864" s="350"/>
      <c r="L2864" s="350"/>
      <c r="N2864" s="351"/>
    </row>
    <row r="2865" spans="1:14">
      <c r="A2865" s="350"/>
      <c r="B2865" s="350"/>
      <c r="C2865" s="350"/>
      <c r="D2865" s="350"/>
      <c r="E2865" s="350"/>
      <c r="F2865" s="350"/>
      <c r="G2865" s="350"/>
      <c r="H2865" s="350"/>
      <c r="I2865" s="351"/>
      <c r="J2865" s="350"/>
      <c r="K2865" s="350"/>
      <c r="L2865" s="350"/>
      <c r="N2865" s="351"/>
    </row>
    <row r="2866" spans="1:14">
      <c r="A2866" s="350"/>
      <c r="B2866" s="350"/>
      <c r="C2866" s="350"/>
      <c r="D2866" s="350"/>
      <c r="E2866" s="350"/>
      <c r="F2866" s="350"/>
      <c r="G2866" s="350"/>
      <c r="H2866" s="350"/>
      <c r="I2866" s="351"/>
      <c r="J2866" s="350"/>
      <c r="K2866" s="350"/>
      <c r="L2866" s="350"/>
      <c r="N2866" s="351"/>
    </row>
    <row r="2867" spans="1:14">
      <c r="A2867" s="350"/>
      <c r="B2867" s="350"/>
      <c r="C2867" s="350"/>
      <c r="D2867" s="350"/>
      <c r="E2867" s="350"/>
      <c r="F2867" s="350"/>
      <c r="G2867" s="350"/>
      <c r="H2867" s="350"/>
      <c r="I2867" s="351"/>
      <c r="J2867" s="350"/>
      <c r="K2867" s="350"/>
      <c r="L2867" s="350"/>
      <c r="N2867" s="351"/>
    </row>
    <row r="2868" spans="1:14">
      <c r="A2868" s="350"/>
      <c r="B2868" s="350"/>
      <c r="C2868" s="350"/>
      <c r="D2868" s="350"/>
      <c r="E2868" s="350"/>
      <c r="F2868" s="350"/>
      <c r="G2868" s="350"/>
      <c r="H2868" s="350"/>
      <c r="I2868" s="351"/>
      <c r="J2868" s="350"/>
      <c r="K2868" s="350"/>
      <c r="L2868" s="350"/>
      <c r="N2868" s="351"/>
    </row>
    <row r="2869" spans="1:14">
      <c r="A2869" s="350"/>
      <c r="B2869" s="350"/>
      <c r="C2869" s="350"/>
      <c r="D2869" s="350"/>
      <c r="E2869" s="350"/>
      <c r="F2869" s="350"/>
      <c r="G2869" s="350"/>
      <c r="H2869" s="350"/>
      <c r="I2869" s="351"/>
      <c r="J2869" s="350"/>
      <c r="K2869" s="350"/>
      <c r="L2869" s="350"/>
      <c r="N2869" s="351"/>
    </row>
    <row r="2870" spans="1:14">
      <c r="A2870" s="350"/>
      <c r="B2870" s="350"/>
      <c r="C2870" s="350"/>
      <c r="D2870" s="350"/>
      <c r="E2870" s="350"/>
      <c r="F2870" s="350"/>
      <c r="G2870" s="350"/>
      <c r="H2870" s="350"/>
      <c r="I2870" s="351"/>
      <c r="J2870" s="350"/>
      <c r="K2870" s="350"/>
      <c r="L2870" s="350"/>
      <c r="N2870" s="351"/>
    </row>
    <row r="2871" spans="1:14">
      <c r="A2871" s="350"/>
      <c r="B2871" s="350"/>
      <c r="C2871" s="350"/>
      <c r="D2871" s="350"/>
      <c r="E2871" s="350"/>
      <c r="F2871" s="350"/>
      <c r="G2871" s="350"/>
      <c r="H2871" s="350"/>
      <c r="I2871" s="351"/>
      <c r="J2871" s="350"/>
      <c r="K2871" s="350"/>
      <c r="L2871" s="350"/>
      <c r="N2871" s="351"/>
    </row>
    <row r="2872" spans="1:14">
      <c r="A2872" s="350"/>
      <c r="B2872" s="350"/>
      <c r="C2872" s="350"/>
      <c r="D2872" s="350"/>
      <c r="E2872" s="350"/>
      <c r="F2872" s="350"/>
      <c r="G2872" s="350"/>
      <c r="H2872" s="350"/>
      <c r="I2872" s="351"/>
      <c r="J2872" s="350"/>
      <c r="K2872" s="350"/>
      <c r="L2872" s="350"/>
      <c r="N2872" s="351"/>
    </row>
    <row r="2873" spans="1:14">
      <c r="A2873" s="350"/>
      <c r="B2873" s="350"/>
      <c r="C2873" s="350"/>
      <c r="D2873" s="350"/>
      <c r="E2873" s="350"/>
      <c r="F2873" s="350"/>
      <c r="G2873" s="350"/>
      <c r="H2873" s="350"/>
      <c r="I2873" s="351"/>
      <c r="J2873" s="350"/>
      <c r="K2873" s="350"/>
      <c r="L2873" s="350"/>
      <c r="N2873" s="351"/>
    </row>
    <row r="2874" spans="1:14">
      <c r="A2874" s="350"/>
      <c r="B2874" s="350"/>
      <c r="C2874" s="350"/>
      <c r="D2874" s="350"/>
      <c r="E2874" s="350"/>
      <c r="F2874" s="350"/>
      <c r="G2874" s="350"/>
      <c r="H2874" s="350"/>
      <c r="I2874" s="351"/>
      <c r="J2874" s="350"/>
      <c r="K2874" s="350"/>
      <c r="L2874" s="350"/>
      <c r="N2874" s="351"/>
    </row>
    <row r="2875" spans="1:14">
      <c r="A2875" s="350"/>
      <c r="B2875" s="350"/>
      <c r="C2875" s="350"/>
      <c r="D2875" s="350"/>
      <c r="E2875" s="350"/>
      <c r="F2875" s="350"/>
      <c r="G2875" s="350"/>
      <c r="H2875" s="350"/>
      <c r="I2875" s="351"/>
      <c r="J2875" s="350"/>
      <c r="K2875" s="350"/>
      <c r="L2875" s="350"/>
      <c r="N2875" s="351"/>
    </row>
    <row r="2876" spans="1:14">
      <c r="A2876" s="350"/>
      <c r="B2876" s="350"/>
      <c r="C2876" s="350"/>
      <c r="D2876" s="350"/>
      <c r="E2876" s="350"/>
      <c r="F2876" s="350"/>
      <c r="G2876" s="350"/>
      <c r="H2876" s="350"/>
      <c r="I2876" s="351"/>
      <c r="J2876" s="350"/>
      <c r="K2876" s="350"/>
      <c r="L2876" s="350"/>
      <c r="N2876" s="351"/>
    </row>
    <row r="2877" spans="1:14">
      <c r="A2877" s="350"/>
      <c r="B2877" s="350"/>
      <c r="C2877" s="350"/>
      <c r="D2877" s="350"/>
      <c r="E2877" s="350"/>
      <c r="F2877" s="350"/>
      <c r="G2877" s="350"/>
      <c r="H2877" s="350"/>
      <c r="I2877" s="351"/>
      <c r="J2877" s="350"/>
      <c r="K2877" s="350"/>
      <c r="L2877" s="350"/>
      <c r="N2877" s="351"/>
    </row>
    <row r="2878" spans="1:14">
      <c r="A2878" s="350"/>
      <c r="B2878" s="350"/>
      <c r="C2878" s="350"/>
      <c r="D2878" s="350"/>
      <c r="E2878" s="350"/>
      <c r="F2878" s="350"/>
      <c r="G2878" s="350"/>
      <c r="H2878" s="350"/>
      <c r="I2878" s="351"/>
      <c r="J2878" s="350"/>
      <c r="K2878" s="350"/>
      <c r="L2878" s="350"/>
      <c r="N2878" s="351"/>
    </row>
    <row r="2879" spans="1:14">
      <c r="A2879" s="350"/>
      <c r="B2879" s="350"/>
      <c r="C2879" s="350"/>
      <c r="D2879" s="350"/>
      <c r="E2879" s="350"/>
      <c r="F2879" s="350"/>
      <c r="G2879" s="350"/>
      <c r="H2879" s="350"/>
      <c r="I2879" s="351"/>
      <c r="J2879" s="350"/>
      <c r="K2879" s="350"/>
      <c r="L2879" s="350"/>
      <c r="N2879" s="351"/>
    </row>
    <row r="2880" spans="1:14">
      <c r="A2880" s="350"/>
      <c r="B2880" s="350"/>
      <c r="C2880" s="350"/>
      <c r="D2880" s="350"/>
      <c r="E2880" s="350"/>
      <c r="F2880" s="350"/>
      <c r="G2880" s="350"/>
      <c r="H2880" s="350"/>
      <c r="I2880" s="351"/>
      <c r="J2880" s="350"/>
      <c r="K2880" s="350"/>
      <c r="L2880" s="350"/>
      <c r="N2880" s="351"/>
    </row>
    <row r="2881" spans="1:14">
      <c r="A2881" s="350"/>
      <c r="B2881" s="350"/>
      <c r="C2881" s="350"/>
      <c r="D2881" s="350"/>
      <c r="E2881" s="350"/>
      <c r="F2881" s="350"/>
      <c r="G2881" s="350"/>
      <c r="H2881" s="350"/>
      <c r="I2881" s="351"/>
      <c r="J2881" s="350"/>
      <c r="K2881" s="350"/>
      <c r="L2881" s="350"/>
      <c r="N2881" s="351"/>
    </row>
    <row r="2882" spans="1:14">
      <c r="A2882" s="350"/>
      <c r="B2882" s="350"/>
      <c r="C2882" s="350"/>
      <c r="D2882" s="350"/>
      <c r="E2882" s="350"/>
      <c r="F2882" s="350"/>
      <c r="G2882" s="350"/>
      <c r="H2882" s="350"/>
      <c r="I2882" s="351"/>
      <c r="J2882" s="350"/>
      <c r="K2882" s="350"/>
      <c r="L2882" s="350"/>
      <c r="N2882" s="351"/>
    </row>
    <row r="2883" spans="1:14">
      <c r="A2883" s="350"/>
      <c r="B2883" s="350"/>
      <c r="C2883" s="350"/>
      <c r="D2883" s="350"/>
      <c r="E2883" s="350"/>
      <c r="F2883" s="350"/>
      <c r="G2883" s="350"/>
      <c r="H2883" s="350"/>
      <c r="I2883" s="351"/>
      <c r="J2883" s="350"/>
      <c r="K2883" s="350"/>
      <c r="L2883" s="350"/>
      <c r="N2883" s="351"/>
    </row>
    <row r="2884" spans="1:14">
      <c r="A2884" s="350"/>
      <c r="B2884" s="350"/>
      <c r="C2884" s="350"/>
      <c r="D2884" s="350"/>
      <c r="E2884" s="350"/>
      <c r="F2884" s="350"/>
      <c r="G2884" s="350"/>
      <c r="H2884" s="350"/>
      <c r="I2884" s="351"/>
      <c r="J2884" s="350"/>
      <c r="K2884" s="350"/>
      <c r="L2884" s="350"/>
      <c r="N2884" s="351"/>
    </row>
    <row r="2885" spans="1:14">
      <c r="A2885" s="350"/>
      <c r="B2885" s="350"/>
      <c r="C2885" s="350"/>
      <c r="D2885" s="350"/>
      <c r="E2885" s="350"/>
      <c r="F2885" s="350"/>
      <c r="G2885" s="350"/>
      <c r="H2885" s="350"/>
      <c r="I2885" s="351"/>
      <c r="J2885" s="350"/>
      <c r="K2885" s="350"/>
      <c r="L2885" s="350"/>
      <c r="N2885" s="351"/>
    </row>
    <row r="2886" spans="1:14">
      <c r="A2886" s="350"/>
      <c r="B2886" s="350"/>
      <c r="C2886" s="350"/>
      <c r="D2886" s="350"/>
      <c r="E2886" s="350"/>
      <c r="F2886" s="350"/>
      <c r="G2886" s="350"/>
      <c r="H2886" s="350"/>
      <c r="I2886" s="351"/>
      <c r="J2886" s="350"/>
      <c r="K2886" s="350"/>
      <c r="L2886" s="350"/>
      <c r="N2886" s="351"/>
    </row>
    <row r="2887" spans="1:14">
      <c r="A2887" s="350"/>
      <c r="B2887" s="350"/>
      <c r="C2887" s="350"/>
      <c r="D2887" s="350"/>
      <c r="E2887" s="350"/>
      <c r="F2887" s="350"/>
      <c r="G2887" s="350"/>
      <c r="H2887" s="350"/>
      <c r="I2887" s="351"/>
      <c r="J2887" s="350"/>
      <c r="K2887" s="350"/>
      <c r="L2887" s="350"/>
      <c r="N2887" s="351"/>
    </row>
    <row r="2888" spans="1:14">
      <c r="A2888" s="350"/>
      <c r="B2888" s="350"/>
      <c r="C2888" s="350"/>
      <c r="D2888" s="350"/>
      <c r="E2888" s="350"/>
      <c r="F2888" s="350"/>
      <c r="G2888" s="350"/>
      <c r="H2888" s="350"/>
      <c r="I2888" s="351"/>
      <c r="J2888" s="350"/>
      <c r="K2888" s="350"/>
      <c r="L2888" s="350"/>
      <c r="N2888" s="351"/>
    </row>
    <row r="2889" spans="1:14">
      <c r="A2889" s="350"/>
      <c r="B2889" s="350"/>
      <c r="C2889" s="350"/>
      <c r="D2889" s="350"/>
      <c r="E2889" s="350"/>
      <c r="F2889" s="350"/>
      <c r="G2889" s="350"/>
      <c r="H2889" s="350"/>
      <c r="I2889" s="351"/>
      <c r="J2889" s="350"/>
      <c r="K2889" s="350"/>
      <c r="L2889" s="350"/>
      <c r="N2889" s="351"/>
    </row>
    <row r="2890" spans="1:14">
      <c r="A2890" s="350"/>
      <c r="B2890" s="350"/>
      <c r="C2890" s="350"/>
      <c r="D2890" s="350"/>
      <c r="E2890" s="350"/>
      <c r="F2890" s="350"/>
      <c r="G2890" s="350"/>
      <c r="H2890" s="350"/>
      <c r="I2890" s="351"/>
      <c r="J2890" s="350"/>
      <c r="K2890" s="350"/>
      <c r="L2890" s="350"/>
      <c r="N2890" s="351"/>
    </row>
    <row r="2891" spans="1:14">
      <c r="A2891" s="350"/>
      <c r="B2891" s="350"/>
      <c r="C2891" s="350"/>
      <c r="D2891" s="350"/>
      <c r="E2891" s="350"/>
      <c r="F2891" s="350"/>
      <c r="G2891" s="350"/>
      <c r="H2891" s="350"/>
      <c r="I2891" s="351"/>
      <c r="J2891" s="350"/>
      <c r="K2891" s="350"/>
      <c r="L2891" s="350"/>
      <c r="N2891" s="351"/>
    </row>
    <row r="2892" spans="1:14">
      <c r="A2892" s="350"/>
      <c r="B2892" s="350"/>
      <c r="C2892" s="350"/>
      <c r="D2892" s="350"/>
      <c r="E2892" s="350"/>
      <c r="F2892" s="350"/>
      <c r="G2892" s="350"/>
      <c r="H2892" s="350"/>
      <c r="I2892" s="351"/>
      <c r="J2892" s="350"/>
      <c r="K2892" s="350"/>
      <c r="L2892" s="350"/>
      <c r="N2892" s="351"/>
    </row>
    <row r="2893" spans="1:14">
      <c r="A2893" s="350"/>
      <c r="B2893" s="350"/>
      <c r="C2893" s="350"/>
      <c r="D2893" s="350"/>
      <c r="E2893" s="350"/>
      <c r="F2893" s="350"/>
      <c r="G2893" s="350"/>
      <c r="H2893" s="350"/>
      <c r="I2893" s="351"/>
      <c r="J2893" s="350"/>
      <c r="K2893" s="350"/>
      <c r="L2893" s="350"/>
      <c r="N2893" s="351"/>
    </row>
    <row r="2894" spans="1:14">
      <c r="A2894" s="350"/>
      <c r="B2894" s="350"/>
      <c r="C2894" s="350"/>
      <c r="D2894" s="350"/>
      <c r="E2894" s="350"/>
      <c r="F2894" s="350"/>
      <c r="G2894" s="350"/>
      <c r="H2894" s="350"/>
      <c r="I2894" s="351"/>
      <c r="J2894" s="350"/>
      <c r="K2894" s="350"/>
      <c r="L2894" s="350"/>
      <c r="N2894" s="351"/>
    </row>
    <row r="2895" spans="1:14">
      <c r="A2895" s="350"/>
      <c r="B2895" s="350"/>
      <c r="C2895" s="350"/>
      <c r="D2895" s="350"/>
      <c r="E2895" s="350"/>
      <c r="F2895" s="350"/>
      <c r="G2895" s="350"/>
      <c r="H2895" s="350"/>
      <c r="I2895" s="351"/>
      <c r="J2895" s="350"/>
      <c r="K2895" s="350"/>
      <c r="L2895" s="350"/>
      <c r="N2895" s="351"/>
    </row>
    <row r="2896" spans="1:14">
      <c r="A2896" s="350"/>
      <c r="B2896" s="350"/>
      <c r="C2896" s="350"/>
      <c r="D2896" s="350"/>
      <c r="E2896" s="350"/>
      <c r="F2896" s="350"/>
      <c r="G2896" s="350"/>
      <c r="H2896" s="350"/>
      <c r="I2896" s="351"/>
      <c r="J2896" s="350"/>
      <c r="K2896" s="350"/>
      <c r="L2896" s="350"/>
      <c r="N2896" s="351"/>
    </row>
    <row r="2897" spans="1:14">
      <c r="A2897" s="350"/>
      <c r="B2897" s="350"/>
      <c r="C2897" s="350"/>
      <c r="D2897" s="350"/>
      <c r="E2897" s="350"/>
      <c r="F2897" s="350"/>
      <c r="G2897" s="350"/>
      <c r="H2897" s="350"/>
      <c r="I2897" s="351"/>
      <c r="J2897" s="350"/>
      <c r="K2897" s="350"/>
      <c r="L2897" s="350"/>
      <c r="N2897" s="351"/>
    </row>
    <row r="2898" spans="1:14">
      <c r="A2898" s="350"/>
      <c r="B2898" s="350"/>
      <c r="C2898" s="350"/>
      <c r="D2898" s="350"/>
      <c r="E2898" s="350"/>
      <c r="F2898" s="350"/>
      <c r="G2898" s="350"/>
      <c r="H2898" s="350"/>
      <c r="I2898" s="351"/>
      <c r="J2898" s="350"/>
      <c r="K2898" s="350"/>
      <c r="L2898" s="350"/>
      <c r="N2898" s="351"/>
    </row>
    <row r="2899" spans="1:14">
      <c r="A2899" s="350"/>
      <c r="B2899" s="350"/>
      <c r="C2899" s="350"/>
      <c r="D2899" s="350"/>
      <c r="E2899" s="350"/>
      <c r="F2899" s="350"/>
      <c r="G2899" s="350"/>
      <c r="H2899" s="350"/>
      <c r="I2899" s="351"/>
      <c r="J2899" s="350"/>
      <c r="K2899" s="350"/>
      <c r="L2899" s="350"/>
      <c r="N2899" s="351"/>
    </row>
    <row r="2900" spans="1:14">
      <c r="A2900" s="350"/>
      <c r="B2900" s="350"/>
      <c r="C2900" s="350"/>
      <c r="D2900" s="350"/>
      <c r="E2900" s="350"/>
      <c r="F2900" s="350"/>
      <c r="G2900" s="350"/>
      <c r="H2900" s="350"/>
      <c r="I2900" s="351"/>
      <c r="J2900" s="350"/>
      <c r="K2900" s="350"/>
      <c r="L2900" s="350"/>
      <c r="N2900" s="351"/>
    </row>
    <row r="2901" spans="1:14">
      <c r="A2901" s="350"/>
      <c r="B2901" s="350"/>
      <c r="C2901" s="350"/>
      <c r="D2901" s="350"/>
      <c r="E2901" s="350"/>
      <c r="F2901" s="350"/>
      <c r="G2901" s="350"/>
      <c r="H2901" s="350"/>
      <c r="I2901" s="351"/>
      <c r="J2901" s="350"/>
      <c r="K2901" s="350"/>
      <c r="L2901" s="350"/>
      <c r="N2901" s="351"/>
    </row>
    <row r="2902" spans="1:14">
      <c r="A2902" s="350"/>
      <c r="B2902" s="350"/>
      <c r="C2902" s="350"/>
      <c r="D2902" s="350"/>
      <c r="E2902" s="350"/>
      <c r="F2902" s="350"/>
      <c r="G2902" s="350"/>
      <c r="H2902" s="350"/>
      <c r="I2902" s="351"/>
      <c r="J2902" s="350"/>
      <c r="K2902" s="350"/>
      <c r="L2902" s="350"/>
      <c r="N2902" s="351"/>
    </row>
    <row r="2903" spans="1:14">
      <c r="A2903" s="350"/>
      <c r="B2903" s="350"/>
      <c r="C2903" s="350"/>
      <c r="D2903" s="350"/>
      <c r="E2903" s="350"/>
      <c r="F2903" s="350"/>
      <c r="G2903" s="350"/>
      <c r="H2903" s="350"/>
      <c r="I2903" s="351"/>
      <c r="J2903" s="350"/>
      <c r="K2903" s="350"/>
      <c r="L2903" s="350"/>
      <c r="N2903" s="351"/>
    </row>
    <row r="2904" spans="1:14">
      <c r="A2904" s="350"/>
      <c r="B2904" s="350"/>
      <c r="C2904" s="350"/>
      <c r="D2904" s="350"/>
      <c r="E2904" s="350"/>
      <c r="F2904" s="350"/>
      <c r="G2904" s="350"/>
      <c r="H2904" s="350"/>
      <c r="I2904" s="351"/>
      <c r="J2904" s="350"/>
      <c r="K2904" s="350"/>
      <c r="L2904" s="350"/>
      <c r="N2904" s="351"/>
    </row>
    <row r="2905" spans="1:14">
      <c r="A2905" s="350"/>
      <c r="B2905" s="350"/>
      <c r="C2905" s="350"/>
      <c r="D2905" s="350"/>
      <c r="E2905" s="350"/>
      <c r="F2905" s="350"/>
      <c r="G2905" s="350"/>
      <c r="H2905" s="350"/>
      <c r="I2905" s="351"/>
      <c r="J2905" s="350"/>
      <c r="K2905" s="350"/>
      <c r="L2905" s="350"/>
      <c r="N2905" s="351"/>
    </row>
    <row r="2906" spans="1:14">
      <c r="A2906" s="350"/>
      <c r="B2906" s="350"/>
      <c r="C2906" s="350"/>
      <c r="D2906" s="350"/>
      <c r="E2906" s="350"/>
      <c r="F2906" s="350"/>
      <c r="G2906" s="350"/>
      <c r="H2906" s="350"/>
      <c r="I2906" s="351"/>
      <c r="J2906" s="350"/>
      <c r="K2906" s="350"/>
      <c r="L2906" s="350"/>
      <c r="N2906" s="351"/>
    </row>
    <row r="2907" spans="1:14">
      <c r="A2907" s="350"/>
      <c r="B2907" s="350"/>
      <c r="C2907" s="350"/>
      <c r="D2907" s="350"/>
      <c r="E2907" s="350"/>
      <c r="F2907" s="350"/>
      <c r="G2907" s="350"/>
      <c r="H2907" s="350"/>
      <c r="I2907" s="351"/>
      <c r="J2907" s="350"/>
      <c r="K2907" s="350"/>
      <c r="L2907" s="350"/>
      <c r="N2907" s="351"/>
    </row>
    <row r="2908" spans="1:14">
      <c r="A2908" s="350"/>
      <c r="B2908" s="350"/>
      <c r="C2908" s="350"/>
      <c r="D2908" s="350"/>
      <c r="E2908" s="350"/>
      <c r="F2908" s="350"/>
      <c r="G2908" s="350"/>
      <c r="H2908" s="350"/>
      <c r="I2908" s="351"/>
      <c r="J2908" s="350"/>
      <c r="K2908" s="350"/>
      <c r="L2908" s="350"/>
      <c r="N2908" s="351"/>
    </row>
    <row r="2909" spans="1:14">
      <c r="A2909" s="350"/>
      <c r="B2909" s="350"/>
      <c r="C2909" s="350"/>
      <c r="D2909" s="350"/>
      <c r="E2909" s="350"/>
      <c r="F2909" s="350"/>
      <c r="G2909" s="350"/>
      <c r="H2909" s="350"/>
      <c r="I2909" s="351"/>
      <c r="J2909" s="350"/>
      <c r="K2909" s="350"/>
      <c r="L2909" s="350"/>
      <c r="N2909" s="351"/>
    </row>
    <row r="2910" spans="1:14">
      <c r="A2910" s="350"/>
      <c r="B2910" s="350"/>
      <c r="C2910" s="350"/>
      <c r="D2910" s="350"/>
      <c r="E2910" s="350"/>
      <c r="F2910" s="350"/>
      <c r="G2910" s="350"/>
      <c r="H2910" s="350"/>
      <c r="I2910" s="351"/>
      <c r="J2910" s="350"/>
      <c r="K2910" s="350"/>
      <c r="L2910" s="350"/>
      <c r="N2910" s="351"/>
    </row>
    <row r="2911" spans="1:14">
      <c r="A2911" s="350"/>
      <c r="B2911" s="350"/>
      <c r="C2911" s="350"/>
      <c r="D2911" s="350"/>
      <c r="E2911" s="350"/>
      <c r="F2911" s="350"/>
      <c r="G2911" s="350"/>
      <c r="H2911" s="350"/>
      <c r="I2911" s="351"/>
      <c r="J2911" s="350"/>
      <c r="K2911" s="350"/>
      <c r="L2911" s="350"/>
      <c r="N2911" s="351"/>
    </row>
    <row r="2912" spans="1:14">
      <c r="A2912" s="350"/>
      <c r="B2912" s="350"/>
      <c r="C2912" s="350"/>
      <c r="D2912" s="350"/>
      <c r="E2912" s="350"/>
      <c r="F2912" s="350"/>
      <c r="G2912" s="350"/>
      <c r="H2912" s="350"/>
      <c r="I2912" s="351"/>
      <c r="J2912" s="350"/>
      <c r="K2912" s="350"/>
      <c r="L2912" s="350"/>
      <c r="N2912" s="351"/>
    </row>
    <row r="2913" spans="1:14">
      <c r="A2913" s="350"/>
      <c r="B2913" s="350"/>
      <c r="C2913" s="350"/>
      <c r="D2913" s="350"/>
      <c r="E2913" s="350"/>
      <c r="F2913" s="350"/>
      <c r="G2913" s="350"/>
      <c r="H2913" s="350"/>
      <c r="I2913" s="351"/>
      <c r="J2913" s="350"/>
      <c r="K2913" s="350"/>
      <c r="L2913" s="350"/>
      <c r="N2913" s="351"/>
    </row>
    <row r="2914" spans="1:14">
      <c r="A2914" s="350"/>
      <c r="B2914" s="350"/>
      <c r="C2914" s="350"/>
      <c r="D2914" s="350"/>
      <c r="E2914" s="350"/>
      <c r="F2914" s="350"/>
      <c r="G2914" s="350"/>
      <c r="H2914" s="350"/>
      <c r="I2914" s="351"/>
      <c r="J2914" s="350"/>
      <c r="K2914" s="350"/>
      <c r="L2914" s="350"/>
      <c r="N2914" s="351"/>
    </row>
    <row r="2915" spans="1:14">
      <c r="A2915" s="350"/>
      <c r="B2915" s="350"/>
      <c r="C2915" s="350"/>
      <c r="D2915" s="350"/>
      <c r="E2915" s="350"/>
      <c r="F2915" s="350"/>
      <c r="G2915" s="350"/>
      <c r="H2915" s="350"/>
      <c r="I2915" s="351"/>
      <c r="J2915" s="350"/>
      <c r="K2915" s="350"/>
      <c r="L2915" s="350"/>
      <c r="N2915" s="351"/>
    </row>
    <row r="2916" spans="1:14">
      <c r="A2916" s="350"/>
      <c r="B2916" s="350"/>
      <c r="C2916" s="350"/>
      <c r="D2916" s="350"/>
      <c r="E2916" s="350"/>
      <c r="F2916" s="350"/>
      <c r="G2916" s="350"/>
      <c r="H2916" s="350"/>
      <c r="I2916" s="351"/>
      <c r="J2916" s="350"/>
      <c r="K2916" s="350"/>
      <c r="L2916" s="350"/>
      <c r="N2916" s="351"/>
    </row>
    <row r="2917" spans="1:14">
      <c r="A2917" s="350"/>
      <c r="B2917" s="350"/>
      <c r="C2917" s="350"/>
      <c r="D2917" s="350"/>
      <c r="E2917" s="350"/>
      <c r="F2917" s="350"/>
      <c r="G2917" s="350"/>
      <c r="H2917" s="350"/>
      <c r="I2917" s="351"/>
      <c r="J2917" s="350"/>
      <c r="K2917" s="350"/>
      <c r="L2917" s="350"/>
      <c r="N2917" s="351"/>
    </row>
    <row r="2918" spans="1:14">
      <c r="A2918" s="350"/>
      <c r="B2918" s="350"/>
      <c r="C2918" s="350"/>
      <c r="D2918" s="350"/>
      <c r="E2918" s="350"/>
      <c r="F2918" s="350"/>
      <c r="G2918" s="350"/>
      <c r="H2918" s="350"/>
      <c r="I2918" s="351"/>
      <c r="J2918" s="350"/>
      <c r="K2918" s="350"/>
      <c r="L2918" s="350"/>
      <c r="N2918" s="351"/>
    </row>
    <row r="2919" spans="1:14">
      <c r="A2919" s="350"/>
      <c r="B2919" s="350"/>
      <c r="C2919" s="350"/>
      <c r="D2919" s="350"/>
      <c r="E2919" s="350"/>
      <c r="F2919" s="350"/>
      <c r="G2919" s="350"/>
      <c r="H2919" s="350"/>
      <c r="I2919" s="351"/>
      <c r="J2919" s="350"/>
      <c r="K2919" s="350"/>
      <c r="L2919" s="350"/>
      <c r="N2919" s="351"/>
    </row>
    <row r="2920" spans="1:14">
      <c r="A2920" s="350"/>
      <c r="B2920" s="350"/>
      <c r="C2920" s="350"/>
      <c r="D2920" s="350"/>
      <c r="E2920" s="350"/>
      <c r="F2920" s="350"/>
      <c r="G2920" s="350"/>
      <c r="H2920" s="350"/>
      <c r="I2920" s="351"/>
      <c r="J2920" s="350"/>
      <c r="K2920" s="350"/>
      <c r="L2920" s="350"/>
      <c r="N2920" s="351"/>
    </row>
    <row r="2921" spans="1:14">
      <c r="A2921" s="350"/>
      <c r="B2921" s="350"/>
      <c r="C2921" s="350"/>
      <c r="D2921" s="350"/>
      <c r="E2921" s="350"/>
      <c r="F2921" s="350"/>
      <c r="G2921" s="350"/>
      <c r="H2921" s="350"/>
      <c r="I2921" s="351"/>
      <c r="J2921" s="350"/>
      <c r="K2921" s="350"/>
      <c r="L2921" s="350"/>
      <c r="N2921" s="351"/>
    </row>
    <row r="2922" spans="1:14">
      <c r="A2922" s="350"/>
      <c r="B2922" s="350"/>
      <c r="C2922" s="350"/>
      <c r="D2922" s="350"/>
      <c r="E2922" s="350"/>
      <c r="F2922" s="350"/>
      <c r="G2922" s="350"/>
      <c r="H2922" s="350"/>
      <c r="I2922" s="351"/>
      <c r="J2922" s="350"/>
      <c r="K2922" s="350"/>
      <c r="L2922" s="350"/>
      <c r="N2922" s="351"/>
    </row>
    <row r="2923" spans="1:14">
      <c r="A2923" s="350"/>
      <c r="B2923" s="350"/>
      <c r="C2923" s="350"/>
      <c r="D2923" s="350"/>
      <c r="E2923" s="350"/>
      <c r="F2923" s="350"/>
      <c r="G2923" s="350"/>
      <c r="H2923" s="350"/>
      <c r="I2923" s="351"/>
      <c r="J2923" s="350"/>
      <c r="K2923" s="350"/>
      <c r="L2923" s="350"/>
      <c r="N2923" s="351"/>
    </row>
    <row r="2924" spans="1:14">
      <c r="A2924" s="350"/>
      <c r="B2924" s="350"/>
      <c r="C2924" s="350"/>
      <c r="D2924" s="350"/>
      <c r="E2924" s="350"/>
      <c r="F2924" s="350"/>
      <c r="G2924" s="350"/>
      <c r="H2924" s="350"/>
      <c r="I2924" s="351"/>
      <c r="J2924" s="350"/>
      <c r="K2924" s="350"/>
      <c r="L2924" s="350"/>
      <c r="N2924" s="351"/>
    </row>
    <row r="2925" spans="1:14">
      <c r="A2925" s="350"/>
      <c r="B2925" s="350"/>
      <c r="C2925" s="350"/>
      <c r="D2925" s="350"/>
      <c r="E2925" s="350"/>
      <c r="F2925" s="350"/>
      <c r="G2925" s="350"/>
      <c r="H2925" s="350"/>
      <c r="I2925" s="351"/>
      <c r="J2925" s="350"/>
      <c r="K2925" s="350"/>
      <c r="L2925" s="350"/>
      <c r="N2925" s="351"/>
    </row>
    <row r="2926" spans="1:14">
      <c r="A2926" s="350"/>
      <c r="B2926" s="350"/>
      <c r="C2926" s="350"/>
      <c r="D2926" s="350"/>
      <c r="E2926" s="350"/>
      <c r="F2926" s="350"/>
      <c r="G2926" s="350"/>
      <c r="H2926" s="350"/>
      <c r="I2926" s="351"/>
      <c r="J2926" s="350"/>
      <c r="K2926" s="350"/>
      <c r="L2926" s="350"/>
      <c r="N2926" s="351"/>
    </row>
    <row r="2927" spans="1:14">
      <c r="A2927" s="350"/>
      <c r="B2927" s="350"/>
      <c r="C2927" s="350"/>
      <c r="D2927" s="350"/>
      <c r="E2927" s="350"/>
      <c r="F2927" s="350"/>
      <c r="G2927" s="350"/>
      <c r="H2927" s="350"/>
      <c r="I2927" s="351"/>
      <c r="J2927" s="350"/>
      <c r="K2927" s="350"/>
      <c r="L2927" s="350"/>
      <c r="N2927" s="351"/>
    </row>
    <row r="2928" spans="1:14">
      <c r="A2928" s="350"/>
      <c r="B2928" s="350"/>
      <c r="C2928" s="350"/>
      <c r="D2928" s="350"/>
      <c r="E2928" s="350"/>
      <c r="F2928" s="350"/>
      <c r="G2928" s="350"/>
      <c r="H2928" s="350"/>
      <c r="I2928" s="351"/>
      <c r="J2928" s="350"/>
      <c r="K2928" s="350"/>
      <c r="L2928" s="350"/>
      <c r="N2928" s="351"/>
    </row>
    <row r="2929" spans="1:14">
      <c r="A2929" s="350"/>
      <c r="B2929" s="350"/>
      <c r="C2929" s="350"/>
      <c r="D2929" s="350"/>
      <c r="E2929" s="350"/>
      <c r="F2929" s="350"/>
      <c r="G2929" s="350"/>
      <c r="H2929" s="350"/>
      <c r="I2929" s="351"/>
      <c r="J2929" s="350"/>
      <c r="K2929" s="350"/>
      <c r="L2929" s="350"/>
      <c r="N2929" s="351"/>
    </row>
    <row r="2930" spans="1:14">
      <c r="A2930" s="350"/>
      <c r="B2930" s="350"/>
      <c r="C2930" s="350"/>
      <c r="D2930" s="350"/>
      <c r="E2930" s="350"/>
      <c r="F2930" s="350"/>
      <c r="G2930" s="350"/>
      <c r="H2930" s="350"/>
      <c r="I2930" s="351"/>
      <c r="J2930" s="350"/>
      <c r="K2930" s="350"/>
      <c r="L2930" s="350"/>
      <c r="N2930" s="351"/>
    </row>
    <row r="2931" spans="1:14">
      <c r="A2931" s="350"/>
      <c r="B2931" s="350"/>
      <c r="C2931" s="350"/>
      <c r="D2931" s="350"/>
      <c r="E2931" s="350"/>
      <c r="F2931" s="350"/>
      <c r="G2931" s="350"/>
      <c r="H2931" s="350"/>
      <c r="I2931" s="351"/>
      <c r="J2931" s="350"/>
      <c r="K2931" s="350"/>
      <c r="L2931" s="350"/>
      <c r="N2931" s="351"/>
    </row>
    <row r="2932" spans="1:14">
      <c r="A2932" s="350"/>
      <c r="B2932" s="350"/>
      <c r="C2932" s="350"/>
      <c r="D2932" s="350"/>
      <c r="E2932" s="350"/>
      <c r="F2932" s="350"/>
      <c r="G2932" s="350"/>
      <c r="H2932" s="350"/>
      <c r="I2932" s="351"/>
      <c r="J2932" s="350"/>
      <c r="K2932" s="350"/>
      <c r="L2932" s="350"/>
      <c r="N2932" s="351"/>
    </row>
    <row r="2933" spans="1:14">
      <c r="A2933" s="350"/>
      <c r="B2933" s="350"/>
      <c r="C2933" s="350"/>
      <c r="D2933" s="350"/>
      <c r="E2933" s="350"/>
      <c r="F2933" s="350"/>
      <c r="G2933" s="350"/>
      <c r="H2933" s="350"/>
      <c r="I2933" s="351"/>
      <c r="J2933" s="350"/>
      <c r="K2933" s="350"/>
      <c r="L2933" s="350"/>
      <c r="N2933" s="351"/>
    </row>
    <row r="2934" spans="1:14">
      <c r="A2934" s="350"/>
      <c r="B2934" s="350"/>
      <c r="C2934" s="350"/>
      <c r="D2934" s="350"/>
      <c r="E2934" s="350"/>
      <c r="F2934" s="350"/>
      <c r="G2934" s="350"/>
      <c r="H2934" s="350"/>
      <c r="I2934" s="351"/>
      <c r="J2934" s="350"/>
      <c r="K2934" s="350"/>
      <c r="L2934" s="350"/>
      <c r="N2934" s="351"/>
    </row>
    <row r="2935" spans="1:14">
      <c r="A2935" s="350"/>
      <c r="B2935" s="350"/>
      <c r="C2935" s="350"/>
      <c r="D2935" s="350"/>
      <c r="E2935" s="350"/>
      <c r="F2935" s="350"/>
      <c r="G2935" s="350"/>
      <c r="H2935" s="350"/>
      <c r="I2935" s="351"/>
      <c r="J2935" s="350"/>
      <c r="K2935" s="350"/>
      <c r="L2935" s="350"/>
      <c r="N2935" s="351"/>
    </row>
    <row r="2936" spans="1:14">
      <c r="A2936" s="350"/>
      <c r="B2936" s="350"/>
      <c r="C2936" s="350"/>
      <c r="D2936" s="350"/>
      <c r="E2936" s="350"/>
      <c r="F2936" s="350"/>
      <c r="G2936" s="350"/>
      <c r="H2936" s="350"/>
      <c r="I2936" s="351"/>
      <c r="J2936" s="350"/>
      <c r="K2936" s="350"/>
      <c r="L2936" s="350"/>
      <c r="N2936" s="351"/>
    </row>
    <row r="2937" spans="1:14">
      <c r="A2937" s="350"/>
      <c r="B2937" s="350"/>
      <c r="C2937" s="350"/>
      <c r="D2937" s="350"/>
      <c r="E2937" s="350"/>
      <c r="F2937" s="350"/>
      <c r="G2937" s="350"/>
      <c r="H2937" s="350"/>
      <c r="I2937" s="351"/>
      <c r="J2937" s="350"/>
      <c r="K2937" s="350"/>
      <c r="L2937" s="350"/>
      <c r="N2937" s="351"/>
    </row>
    <row r="2938" spans="1:14">
      <c r="A2938" s="350"/>
      <c r="B2938" s="350"/>
      <c r="C2938" s="350"/>
      <c r="D2938" s="350"/>
      <c r="E2938" s="350"/>
      <c r="F2938" s="350"/>
      <c r="G2938" s="350"/>
      <c r="H2938" s="350"/>
      <c r="I2938" s="351"/>
      <c r="J2938" s="350"/>
      <c r="K2938" s="350"/>
      <c r="L2938" s="350"/>
      <c r="N2938" s="351"/>
    </row>
    <row r="2939" spans="1:14">
      <c r="A2939" s="350"/>
      <c r="B2939" s="350"/>
      <c r="C2939" s="350"/>
      <c r="D2939" s="350"/>
      <c r="E2939" s="350"/>
      <c r="F2939" s="350"/>
      <c r="G2939" s="350"/>
      <c r="H2939" s="350"/>
      <c r="I2939" s="351"/>
      <c r="J2939" s="350"/>
      <c r="K2939" s="350"/>
      <c r="L2939" s="350"/>
      <c r="N2939" s="351"/>
    </row>
    <row r="2940" spans="1:14">
      <c r="A2940" s="350"/>
      <c r="B2940" s="350"/>
      <c r="C2940" s="350"/>
      <c r="D2940" s="350"/>
      <c r="E2940" s="350"/>
      <c r="F2940" s="350"/>
      <c r="G2940" s="350"/>
      <c r="H2940" s="350"/>
      <c r="I2940" s="351"/>
      <c r="J2940" s="350"/>
      <c r="K2940" s="350"/>
      <c r="L2940" s="350"/>
      <c r="N2940" s="351"/>
    </row>
    <row r="2941" spans="1:14">
      <c r="A2941" s="350"/>
      <c r="B2941" s="350"/>
      <c r="C2941" s="350"/>
      <c r="D2941" s="350"/>
      <c r="E2941" s="350"/>
      <c r="F2941" s="350"/>
      <c r="G2941" s="350"/>
      <c r="H2941" s="350"/>
      <c r="I2941" s="351"/>
      <c r="J2941" s="350"/>
      <c r="K2941" s="350"/>
      <c r="L2941" s="350"/>
      <c r="N2941" s="351"/>
    </row>
    <row r="2942" spans="1:14">
      <c r="A2942" s="350"/>
      <c r="B2942" s="350"/>
      <c r="C2942" s="350"/>
      <c r="D2942" s="350"/>
      <c r="E2942" s="350"/>
      <c r="F2942" s="350"/>
      <c r="G2942" s="350"/>
      <c r="H2942" s="350"/>
      <c r="I2942" s="351"/>
      <c r="J2942" s="350"/>
      <c r="K2942" s="350"/>
      <c r="L2942" s="350"/>
      <c r="N2942" s="351"/>
    </row>
    <row r="2943" spans="1:14">
      <c r="A2943" s="350"/>
      <c r="B2943" s="350"/>
      <c r="C2943" s="350"/>
      <c r="D2943" s="350"/>
      <c r="E2943" s="350"/>
      <c r="F2943" s="350"/>
      <c r="G2943" s="350"/>
      <c r="H2943" s="350"/>
      <c r="I2943" s="351"/>
      <c r="J2943" s="350"/>
      <c r="K2943" s="350"/>
      <c r="L2943" s="350"/>
      <c r="N2943" s="351"/>
    </row>
    <row r="2944" spans="1:14">
      <c r="A2944" s="350"/>
      <c r="B2944" s="350"/>
      <c r="C2944" s="350"/>
      <c r="D2944" s="350"/>
      <c r="E2944" s="350"/>
      <c r="F2944" s="350"/>
      <c r="G2944" s="350"/>
      <c r="H2944" s="350"/>
      <c r="I2944" s="351"/>
      <c r="J2944" s="350"/>
      <c r="K2944" s="350"/>
      <c r="L2944" s="350"/>
      <c r="N2944" s="351"/>
    </row>
    <row r="2945" spans="1:14">
      <c r="A2945" s="350"/>
      <c r="B2945" s="350"/>
      <c r="C2945" s="350"/>
      <c r="D2945" s="350"/>
      <c r="E2945" s="350"/>
      <c r="F2945" s="350"/>
      <c r="G2945" s="350"/>
      <c r="H2945" s="350"/>
      <c r="I2945" s="351"/>
      <c r="J2945" s="350"/>
      <c r="K2945" s="350"/>
      <c r="L2945" s="350"/>
      <c r="N2945" s="351"/>
    </row>
    <row r="2946" spans="1:14">
      <c r="A2946" s="350"/>
      <c r="B2946" s="350"/>
      <c r="C2946" s="350"/>
      <c r="D2946" s="350"/>
      <c r="E2946" s="350"/>
      <c r="F2946" s="350"/>
      <c r="G2946" s="350"/>
      <c r="H2946" s="350"/>
      <c r="I2946" s="351"/>
      <c r="J2946" s="350"/>
      <c r="K2946" s="350"/>
      <c r="L2946" s="350"/>
      <c r="N2946" s="351"/>
    </row>
    <row r="2947" spans="1:14">
      <c r="A2947" s="350"/>
      <c r="B2947" s="350"/>
      <c r="C2947" s="350"/>
      <c r="D2947" s="350"/>
      <c r="E2947" s="350"/>
      <c r="F2947" s="350"/>
      <c r="G2947" s="350"/>
      <c r="H2947" s="350"/>
      <c r="I2947" s="351"/>
      <c r="J2947" s="350"/>
      <c r="K2947" s="350"/>
      <c r="L2947" s="350"/>
      <c r="N2947" s="351"/>
    </row>
    <row r="2948" spans="1:14">
      <c r="A2948" s="350"/>
      <c r="B2948" s="350"/>
      <c r="C2948" s="350"/>
      <c r="D2948" s="350"/>
      <c r="E2948" s="350"/>
      <c r="F2948" s="350"/>
      <c r="G2948" s="350"/>
      <c r="H2948" s="350"/>
      <c r="I2948" s="351"/>
      <c r="J2948" s="350"/>
      <c r="K2948" s="350"/>
      <c r="L2948" s="350"/>
      <c r="N2948" s="351"/>
    </row>
    <row r="2949" spans="1:14">
      <c r="A2949" s="350"/>
      <c r="B2949" s="350"/>
      <c r="C2949" s="350"/>
      <c r="D2949" s="350"/>
      <c r="E2949" s="350"/>
      <c r="F2949" s="350"/>
      <c r="G2949" s="350"/>
      <c r="H2949" s="350"/>
      <c r="I2949" s="351"/>
      <c r="J2949" s="350"/>
      <c r="K2949" s="350"/>
      <c r="L2949" s="350"/>
      <c r="N2949" s="351"/>
    </row>
    <row r="2950" spans="1:14">
      <c r="A2950" s="350"/>
      <c r="B2950" s="350"/>
      <c r="C2950" s="350"/>
      <c r="D2950" s="350"/>
      <c r="E2950" s="350"/>
      <c r="F2950" s="350"/>
      <c r="G2950" s="350"/>
      <c r="H2950" s="350"/>
      <c r="I2950" s="351"/>
      <c r="J2950" s="350"/>
      <c r="K2950" s="350"/>
      <c r="L2950" s="350"/>
      <c r="N2950" s="351"/>
    </row>
    <row r="2951" spans="1:14">
      <c r="A2951" s="350"/>
      <c r="B2951" s="350"/>
      <c r="C2951" s="350"/>
      <c r="D2951" s="350"/>
      <c r="E2951" s="350"/>
      <c r="F2951" s="350"/>
      <c r="G2951" s="350"/>
      <c r="H2951" s="350"/>
      <c r="I2951" s="351"/>
      <c r="J2951" s="350"/>
      <c r="K2951" s="350"/>
      <c r="L2951" s="350"/>
      <c r="N2951" s="351"/>
    </row>
    <row r="2952" spans="1:14">
      <c r="A2952" s="350"/>
      <c r="B2952" s="350"/>
      <c r="C2952" s="350"/>
      <c r="D2952" s="350"/>
      <c r="E2952" s="350"/>
      <c r="F2952" s="350"/>
      <c r="G2952" s="350"/>
      <c r="H2952" s="350"/>
      <c r="I2952" s="351"/>
      <c r="J2952" s="350"/>
      <c r="K2952" s="350"/>
      <c r="L2952" s="350"/>
      <c r="N2952" s="351"/>
    </row>
    <row r="2953" spans="1:14">
      <c r="A2953" s="350"/>
      <c r="B2953" s="350"/>
      <c r="C2953" s="350"/>
      <c r="D2953" s="350"/>
      <c r="E2953" s="350"/>
      <c r="F2953" s="350"/>
      <c r="G2953" s="350"/>
      <c r="H2953" s="350"/>
      <c r="I2953" s="351"/>
      <c r="J2953" s="350"/>
      <c r="K2953" s="350"/>
      <c r="L2953" s="350"/>
      <c r="N2953" s="351"/>
    </row>
    <row r="2954" spans="1:14">
      <c r="A2954" s="350"/>
      <c r="B2954" s="350"/>
      <c r="C2954" s="350"/>
      <c r="D2954" s="350"/>
      <c r="E2954" s="350"/>
      <c r="F2954" s="350"/>
      <c r="G2954" s="350"/>
      <c r="H2954" s="350"/>
      <c r="I2954" s="351"/>
      <c r="J2954" s="350"/>
      <c r="K2954" s="350"/>
      <c r="L2954" s="350"/>
      <c r="N2954" s="351"/>
    </row>
    <row r="2955" spans="1:14">
      <c r="A2955" s="350"/>
      <c r="B2955" s="350"/>
      <c r="C2955" s="350"/>
      <c r="D2955" s="350"/>
      <c r="E2955" s="350"/>
      <c r="F2955" s="350"/>
      <c r="G2955" s="350"/>
      <c r="H2955" s="350"/>
      <c r="I2955" s="351"/>
      <c r="J2955" s="350"/>
      <c r="K2955" s="350"/>
      <c r="L2955" s="350"/>
      <c r="N2955" s="351"/>
    </row>
    <row r="2956" spans="1:14">
      <c r="A2956" s="350"/>
      <c r="B2956" s="350"/>
      <c r="C2956" s="350"/>
      <c r="D2956" s="350"/>
      <c r="E2956" s="350"/>
      <c r="F2956" s="350"/>
      <c r="G2956" s="350"/>
      <c r="H2956" s="350"/>
      <c r="I2956" s="351"/>
      <c r="J2956" s="350"/>
      <c r="K2956" s="350"/>
      <c r="L2956" s="350"/>
      <c r="N2956" s="351"/>
    </row>
    <row r="2957" spans="1:14">
      <c r="A2957" s="350"/>
      <c r="B2957" s="350"/>
      <c r="C2957" s="350"/>
      <c r="D2957" s="350"/>
      <c r="E2957" s="350"/>
      <c r="F2957" s="350"/>
      <c r="G2957" s="350"/>
      <c r="H2957" s="350"/>
      <c r="I2957" s="351"/>
      <c r="J2957" s="350"/>
      <c r="K2957" s="350"/>
      <c r="L2957" s="350"/>
      <c r="N2957" s="351"/>
    </row>
    <row r="2958" spans="1:14">
      <c r="A2958" s="350"/>
      <c r="B2958" s="350"/>
      <c r="C2958" s="350"/>
      <c r="D2958" s="350"/>
      <c r="E2958" s="350"/>
      <c r="F2958" s="350"/>
      <c r="G2958" s="350"/>
      <c r="H2958" s="350"/>
      <c r="I2958" s="351"/>
      <c r="J2958" s="350"/>
      <c r="K2958" s="350"/>
      <c r="L2958" s="350"/>
      <c r="N2958" s="351"/>
    </row>
    <row r="2959" spans="1:14">
      <c r="A2959" s="350"/>
      <c r="B2959" s="350"/>
      <c r="C2959" s="350"/>
      <c r="D2959" s="350"/>
      <c r="E2959" s="350"/>
      <c r="F2959" s="350"/>
      <c r="G2959" s="350"/>
      <c r="H2959" s="350"/>
      <c r="I2959" s="351"/>
      <c r="J2959" s="350"/>
      <c r="K2959" s="350"/>
      <c r="L2959" s="350"/>
      <c r="N2959" s="351"/>
    </row>
    <row r="2960" spans="1:14">
      <c r="A2960" s="350"/>
      <c r="B2960" s="350"/>
      <c r="C2960" s="350"/>
      <c r="D2960" s="350"/>
      <c r="E2960" s="350"/>
      <c r="F2960" s="350"/>
      <c r="G2960" s="350"/>
      <c r="H2960" s="350"/>
      <c r="I2960" s="351"/>
      <c r="J2960" s="350"/>
      <c r="K2960" s="350"/>
      <c r="L2960" s="350"/>
      <c r="N2960" s="351"/>
    </row>
    <row r="2961" spans="1:14">
      <c r="A2961" s="350"/>
      <c r="B2961" s="350"/>
      <c r="C2961" s="350"/>
      <c r="D2961" s="350"/>
      <c r="E2961" s="350"/>
      <c r="F2961" s="350"/>
      <c r="G2961" s="350"/>
      <c r="H2961" s="350"/>
      <c r="I2961" s="351"/>
      <c r="J2961" s="350"/>
      <c r="K2961" s="350"/>
      <c r="L2961" s="350"/>
      <c r="N2961" s="351"/>
    </row>
    <row r="2962" spans="1:14">
      <c r="A2962" s="350"/>
      <c r="B2962" s="350"/>
      <c r="C2962" s="350"/>
      <c r="D2962" s="350"/>
      <c r="E2962" s="350"/>
      <c r="F2962" s="350"/>
      <c r="G2962" s="350"/>
      <c r="H2962" s="350"/>
      <c r="I2962" s="351"/>
      <c r="J2962" s="350"/>
      <c r="K2962" s="350"/>
      <c r="L2962" s="350"/>
      <c r="N2962" s="351"/>
    </row>
    <row r="2963" spans="1:14">
      <c r="A2963" s="350"/>
      <c r="B2963" s="350"/>
      <c r="C2963" s="350"/>
      <c r="D2963" s="350"/>
      <c r="E2963" s="350"/>
      <c r="F2963" s="350"/>
      <c r="G2963" s="350"/>
      <c r="H2963" s="350"/>
      <c r="I2963" s="351"/>
      <c r="J2963" s="350"/>
      <c r="K2963" s="350"/>
      <c r="L2963" s="350"/>
      <c r="N2963" s="351"/>
    </row>
    <row r="2964" spans="1:14">
      <c r="A2964" s="350"/>
      <c r="B2964" s="350"/>
      <c r="C2964" s="350"/>
      <c r="D2964" s="350"/>
      <c r="E2964" s="350"/>
      <c r="F2964" s="350"/>
      <c r="G2964" s="350"/>
      <c r="H2964" s="350"/>
      <c r="I2964" s="351"/>
      <c r="J2964" s="350"/>
      <c r="K2964" s="350"/>
      <c r="L2964" s="350"/>
      <c r="N2964" s="351"/>
    </row>
    <row r="2965" spans="1:14">
      <c r="A2965" s="350"/>
      <c r="B2965" s="350"/>
      <c r="C2965" s="350"/>
      <c r="D2965" s="350"/>
      <c r="E2965" s="350"/>
      <c r="F2965" s="350"/>
      <c r="G2965" s="350"/>
      <c r="H2965" s="350"/>
      <c r="I2965" s="351"/>
      <c r="J2965" s="350"/>
      <c r="K2965" s="350"/>
      <c r="L2965" s="350"/>
      <c r="N2965" s="351"/>
    </row>
    <row r="2966" spans="1:14">
      <c r="A2966" s="350"/>
      <c r="B2966" s="350"/>
      <c r="C2966" s="350"/>
      <c r="D2966" s="350"/>
      <c r="E2966" s="350"/>
      <c r="F2966" s="350"/>
      <c r="G2966" s="350"/>
      <c r="H2966" s="350"/>
      <c r="I2966" s="351"/>
      <c r="J2966" s="350"/>
      <c r="K2966" s="350"/>
      <c r="L2966" s="350"/>
      <c r="N2966" s="351"/>
    </row>
    <row r="2967" spans="1:14">
      <c r="A2967" s="350"/>
      <c r="B2967" s="350"/>
      <c r="C2967" s="350"/>
      <c r="D2967" s="350"/>
      <c r="E2967" s="350"/>
      <c r="F2967" s="350"/>
      <c r="G2967" s="350"/>
      <c r="H2967" s="350"/>
      <c r="I2967" s="351"/>
      <c r="J2967" s="350"/>
      <c r="K2967" s="350"/>
      <c r="L2967" s="350"/>
      <c r="N2967" s="351"/>
    </row>
    <row r="2968" spans="1:14">
      <c r="A2968" s="350"/>
      <c r="B2968" s="350"/>
      <c r="C2968" s="350"/>
      <c r="D2968" s="350"/>
      <c r="E2968" s="350"/>
      <c r="F2968" s="350"/>
      <c r="G2968" s="350"/>
      <c r="H2968" s="350"/>
      <c r="I2968" s="351"/>
      <c r="J2968" s="350"/>
      <c r="K2968" s="350"/>
      <c r="L2968" s="350"/>
      <c r="N2968" s="351"/>
    </row>
    <row r="2969" spans="1:14">
      <c r="A2969" s="350"/>
      <c r="B2969" s="350"/>
      <c r="C2969" s="350"/>
      <c r="D2969" s="350"/>
      <c r="E2969" s="350"/>
      <c r="F2969" s="350"/>
      <c r="G2969" s="350"/>
      <c r="H2969" s="350"/>
      <c r="I2969" s="351"/>
      <c r="J2969" s="350"/>
      <c r="K2969" s="350"/>
      <c r="L2969" s="350"/>
      <c r="N2969" s="351"/>
    </row>
    <row r="2970" spans="1:14">
      <c r="A2970" s="350"/>
      <c r="B2970" s="350"/>
      <c r="C2970" s="350"/>
      <c r="D2970" s="350"/>
      <c r="E2970" s="350"/>
      <c r="F2970" s="350"/>
      <c r="G2970" s="350"/>
      <c r="H2970" s="350"/>
      <c r="I2970" s="351"/>
      <c r="J2970" s="350"/>
      <c r="K2970" s="350"/>
      <c r="L2970" s="350"/>
      <c r="N2970" s="351"/>
    </row>
    <row r="2971" spans="1:14">
      <c r="A2971" s="350"/>
      <c r="B2971" s="350"/>
      <c r="C2971" s="350"/>
      <c r="D2971" s="350"/>
      <c r="E2971" s="350"/>
      <c r="F2971" s="350"/>
      <c r="G2971" s="350"/>
      <c r="H2971" s="350"/>
      <c r="I2971" s="351"/>
      <c r="J2971" s="350"/>
      <c r="K2971" s="350"/>
      <c r="L2971" s="350"/>
      <c r="N2971" s="351"/>
    </row>
    <row r="2972" spans="1:14">
      <c r="A2972" s="350"/>
      <c r="B2972" s="350"/>
      <c r="C2972" s="350"/>
      <c r="D2972" s="350"/>
      <c r="E2972" s="350"/>
      <c r="F2972" s="350"/>
      <c r="G2972" s="350"/>
      <c r="H2972" s="350"/>
      <c r="I2972" s="351"/>
      <c r="J2972" s="350"/>
      <c r="K2972" s="350"/>
      <c r="L2972" s="350"/>
      <c r="N2972" s="351"/>
    </row>
    <row r="2973" spans="1:14">
      <c r="A2973" s="350"/>
      <c r="B2973" s="350"/>
      <c r="C2973" s="350"/>
      <c r="D2973" s="350"/>
      <c r="E2973" s="350"/>
      <c r="F2973" s="350"/>
      <c r="G2973" s="350"/>
      <c r="H2973" s="350"/>
      <c r="I2973" s="351"/>
      <c r="J2973" s="350"/>
      <c r="K2973" s="350"/>
      <c r="L2973" s="350"/>
      <c r="N2973" s="351"/>
    </row>
    <row r="2974" spans="1:14">
      <c r="A2974" s="350"/>
      <c r="B2974" s="350"/>
      <c r="C2974" s="350"/>
      <c r="D2974" s="350"/>
      <c r="E2974" s="350"/>
      <c r="F2974" s="350"/>
      <c r="G2974" s="350"/>
      <c r="H2974" s="350"/>
      <c r="I2974" s="351"/>
      <c r="J2974" s="350"/>
      <c r="K2974" s="350"/>
      <c r="L2974" s="350"/>
      <c r="N2974" s="351"/>
    </row>
    <row r="2975" spans="1:14">
      <c r="A2975" s="350"/>
      <c r="B2975" s="350"/>
      <c r="C2975" s="350"/>
      <c r="D2975" s="350"/>
      <c r="E2975" s="350"/>
      <c r="F2975" s="350"/>
      <c r="G2975" s="350"/>
      <c r="H2975" s="350"/>
      <c r="I2975" s="351"/>
      <c r="J2975" s="350"/>
      <c r="K2975" s="350"/>
      <c r="L2975" s="350"/>
      <c r="N2975" s="351"/>
    </row>
    <row r="2976" spans="1:14">
      <c r="A2976" s="350"/>
      <c r="B2976" s="350"/>
      <c r="C2976" s="350"/>
      <c r="D2976" s="350"/>
      <c r="E2976" s="350"/>
      <c r="F2976" s="350"/>
      <c r="G2976" s="350"/>
      <c r="H2976" s="350"/>
      <c r="I2976" s="351"/>
      <c r="J2976" s="350"/>
      <c r="K2976" s="350"/>
      <c r="L2976" s="350"/>
      <c r="N2976" s="351"/>
    </row>
    <row r="2977" spans="1:14">
      <c r="A2977" s="350"/>
      <c r="B2977" s="350"/>
      <c r="C2977" s="350"/>
      <c r="D2977" s="350"/>
      <c r="E2977" s="350"/>
      <c r="F2977" s="350"/>
      <c r="G2977" s="350"/>
      <c r="H2977" s="350"/>
      <c r="I2977" s="351"/>
      <c r="J2977" s="350"/>
      <c r="K2977" s="350"/>
      <c r="L2977" s="350"/>
      <c r="N2977" s="351"/>
    </row>
    <row r="2978" spans="1:14">
      <c r="A2978" s="350"/>
      <c r="B2978" s="350"/>
      <c r="C2978" s="350"/>
      <c r="D2978" s="350"/>
      <c r="E2978" s="350"/>
      <c r="F2978" s="350"/>
      <c r="G2978" s="350"/>
      <c r="H2978" s="350"/>
      <c r="I2978" s="351"/>
      <c r="J2978" s="350"/>
      <c r="K2978" s="350"/>
      <c r="L2978" s="350"/>
      <c r="N2978" s="351"/>
    </row>
    <row r="2979" spans="1:14">
      <c r="A2979" s="350"/>
      <c r="B2979" s="350"/>
      <c r="C2979" s="350"/>
      <c r="D2979" s="350"/>
      <c r="E2979" s="350"/>
      <c r="F2979" s="350"/>
      <c r="G2979" s="350"/>
      <c r="H2979" s="350"/>
      <c r="I2979" s="351"/>
      <c r="J2979" s="350"/>
      <c r="K2979" s="350"/>
      <c r="L2979" s="350"/>
      <c r="N2979" s="351"/>
    </row>
    <row r="2980" spans="1:14">
      <c r="A2980" s="350"/>
      <c r="B2980" s="350"/>
      <c r="C2980" s="350"/>
      <c r="D2980" s="350"/>
      <c r="E2980" s="350"/>
      <c r="F2980" s="350"/>
      <c r="G2980" s="350"/>
      <c r="H2980" s="350"/>
      <c r="I2980" s="351"/>
      <c r="J2980" s="350"/>
      <c r="K2980" s="350"/>
      <c r="L2980" s="350"/>
      <c r="N2980" s="351"/>
    </row>
    <row r="2981" spans="1:14">
      <c r="A2981" s="350"/>
      <c r="B2981" s="350"/>
      <c r="C2981" s="350"/>
      <c r="D2981" s="350"/>
      <c r="E2981" s="350"/>
      <c r="F2981" s="350"/>
      <c r="G2981" s="350"/>
      <c r="H2981" s="350"/>
      <c r="I2981" s="351"/>
      <c r="J2981" s="350"/>
      <c r="K2981" s="350"/>
      <c r="L2981" s="350"/>
      <c r="N2981" s="351"/>
    </row>
    <row r="2982" spans="1:14">
      <c r="A2982" s="350"/>
      <c r="B2982" s="350"/>
      <c r="C2982" s="350"/>
      <c r="D2982" s="350"/>
      <c r="E2982" s="350"/>
      <c r="F2982" s="350"/>
      <c r="G2982" s="350"/>
      <c r="H2982" s="350"/>
      <c r="I2982" s="351"/>
      <c r="J2982" s="350"/>
      <c r="K2982" s="350"/>
      <c r="L2982" s="350"/>
      <c r="N2982" s="351"/>
    </row>
    <row r="2983" spans="1:14">
      <c r="A2983" s="350"/>
      <c r="B2983" s="350"/>
      <c r="C2983" s="350"/>
      <c r="D2983" s="350"/>
      <c r="E2983" s="350"/>
      <c r="F2983" s="350"/>
      <c r="G2983" s="350"/>
      <c r="H2983" s="350"/>
      <c r="I2983" s="351"/>
      <c r="J2983" s="350"/>
      <c r="K2983" s="350"/>
      <c r="L2983" s="350"/>
      <c r="N2983" s="351"/>
    </row>
    <row r="2984" spans="1:14">
      <c r="A2984" s="350"/>
      <c r="B2984" s="350"/>
      <c r="C2984" s="350"/>
      <c r="D2984" s="350"/>
      <c r="E2984" s="350"/>
      <c r="F2984" s="350"/>
      <c r="G2984" s="350"/>
      <c r="H2984" s="350"/>
      <c r="I2984" s="351"/>
      <c r="J2984" s="350"/>
      <c r="K2984" s="350"/>
      <c r="L2984" s="350"/>
      <c r="N2984" s="351"/>
    </row>
    <row r="2985" spans="1:14">
      <c r="A2985" s="350"/>
      <c r="B2985" s="350"/>
      <c r="C2985" s="350"/>
      <c r="D2985" s="350"/>
      <c r="E2985" s="350"/>
      <c r="F2985" s="350"/>
      <c r="G2985" s="350"/>
      <c r="H2985" s="350"/>
      <c r="I2985" s="351"/>
      <c r="J2985" s="350"/>
      <c r="K2985" s="350"/>
      <c r="L2985" s="350"/>
      <c r="N2985" s="351"/>
    </row>
    <row r="2986" spans="1:14">
      <c r="A2986" s="350"/>
      <c r="B2986" s="350"/>
      <c r="C2986" s="350"/>
      <c r="D2986" s="350"/>
      <c r="E2986" s="350"/>
      <c r="F2986" s="350"/>
      <c r="G2986" s="350"/>
      <c r="H2986" s="350"/>
      <c r="I2986" s="351"/>
      <c r="J2986" s="350"/>
      <c r="K2986" s="350"/>
      <c r="L2986" s="350"/>
      <c r="N2986" s="351"/>
    </row>
    <row r="2987" spans="1:14">
      <c r="A2987" s="350"/>
      <c r="B2987" s="350"/>
      <c r="C2987" s="350"/>
      <c r="D2987" s="350"/>
      <c r="E2987" s="350"/>
      <c r="F2987" s="350"/>
      <c r="G2987" s="350"/>
      <c r="H2987" s="350"/>
      <c r="I2987" s="351"/>
      <c r="J2987" s="350"/>
      <c r="K2987" s="350"/>
      <c r="L2987" s="350"/>
      <c r="N2987" s="351"/>
    </row>
    <row r="2988" spans="1:14">
      <c r="A2988" s="350"/>
      <c r="B2988" s="350"/>
      <c r="C2988" s="350"/>
      <c r="D2988" s="350"/>
      <c r="E2988" s="350"/>
      <c r="F2988" s="350"/>
      <c r="G2988" s="350"/>
      <c r="H2988" s="350"/>
      <c r="I2988" s="351"/>
      <c r="J2988" s="350"/>
      <c r="K2988" s="350"/>
      <c r="L2988" s="350"/>
      <c r="N2988" s="351"/>
    </row>
    <row r="2989" spans="1:14">
      <c r="A2989" s="350"/>
      <c r="B2989" s="350"/>
      <c r="C2989" s="350"/>
      <c r="D2989" s="350"/>
      <c r="E2989" s="350"/>
      <c r="F2989" s="350"/>
      <c r="G2989" s="350"/>
      <c r="H2989" s="350"/>
      <c r="I2989" s="351"/>
      <c r="J2989" s="350"/>
      <c r="K2989" s="350"/>
      <c r="L2989" s="350"/>
      <c r="N2989" s="351"/>
    </row>
    <row r="2990" spans="1:14">
      <c r="A2990" s="350"/>
      <c r="B2990" s="350"/>
      <c r="C2990" s="350"/>
      <c r="D2990" s="350"/>
      <c r="E2990" s="350"/>
      <c r="F2990" s="350"/>
      <c r="G2990" s="350"/>
      <c r="H2990" s="350"/>
      <c r="I2990" s="351"/>
      <c r="J2990" s="350"/>
      <c r="K2990" s="350"/>
      <c r="L2990" s="350"/>
      <c r="N2990" s="351"/>
    </row>
    <row r="2991" spans="1:14">
      <c r="A2991" s="350"/>
      <c r="B2991" s="350"/>
      <c r="C2991" s="350"/>
      <c r="D2991" s="350"/>
      <c r="E2991" s="350"/>
      <c r="F2991" s="350"/>
      <c r="G2991" s="350"/>
      <c r="H2991" s="350"/>
      <c r="I2991" s="351"/>
      <c r="J2991" s="350"/>
      <c r="K2991" s="350"/>
      <c r="L2991" s="350"/>
      <c r="N2991" s="351"/>
    </row>
    <row r="2992" spans="1:14">
      <c r="A2992" s="350"/>
      <c r="B2992" s="350"/>
      <c r="C2992" s="350"/>
      <c r="D2992" s="350"/>
      <c r="E2992" s="350"/>
      <c r="F2992" s="350"/>
      <c r="G2992" s="350"/>
      <c r="H2992" s="350"/>
      <c r="I2992" s="351"/>
      <c r="J2992" s="350"/>
      <c r="K2992" s="350"/>
      <c r="L2992" s="350"/>
      <c r="N2992" s="351"/>
    </row>
    <row r="2993" spans="1:14">
      <c r="A2993" s="350"/>
      <c r="B2993" s="350"/>
      <c r="C2993" s="350"/>
      <c r="D2993" s="350"/>
      <c r="E2993" s="350"/>
      <c r="F2993" s="350"/>
      <c r="G2993" s="350"/>
      <c r="H2993" s="350"/>
      <c r="I2993" s="351"/>
      <c r="J2993" s="350"/>
      <c r="K2993" s="350"/>
      <c r="L2993" s="350"/>
      <c r="N2993" s="351"/>
    </row>
    <row r="2994" spans="1:14">
      <c r="A2994" s="350"/>
      <c r="B2994" s="350"/>
      <c r="C2994" s="350"/>
      <c r="D2994" s="350"/>
      <c r="E2994" s="350"/>
      <c r="F2994" s="350"/>
      <c r="G2994" s="350"/>
      <c r="H2994" s="350"/>
      <c r="I2994" s="351"/>
      <c r="J2994" s="350"/>
      <c r="K2994" s="350"/>
      <c r="L2994" s="350"/>
      <c r="N2994" s="351"/>
    </row>
    <row r="2995" spans="1:14">
      <c r="A2995" s="350"/>
      <c r="B2995" s="350"/>
      <c r="C2995" s="350"/>
      <c r="D2995" s="350"/>
      <c r="E2995" s="350"/>
      <c r="F2995" s="350"/>
      <c r="G2995" s="350"/>
      <c r="H2995" s="350"/>
      <c r="I2995" s="351"/>
      <c r="J2995" s="350"/>
      <c r="K2995" s="350"/>
      <c r="L2995" s="350"/>
      <c r="N2995" s="351"/>
    </row>
    <row r="2996" spans="1:14">
      <c r="A2996" s="350"/>
      <c r="B2996" s="350"/>
      <c r="C2996" s="350"/>
      <c r="D2996" s="350"/>
      <c r="E2996" s="350"/>
      <c r="F2996" s="350"/>
      <c r="G2996" s="350"/>
      <c r="H2996" s="350"/>
      <c r="I2996" s="351"/>
      <c r="J2996" s="350"/>
      <c r="K2996" s="350"/>
      <c r="L2996" s="350"/>
      <c r="N2996" s="351"/>
    </row>
    <row r="2997" spans="1:14">
      <c r="A2997" s="350"/>
      <c r="B2997" s="350"/>
      <c r="C2997" s="350"/>
      <c r="D2997" s="350"/>
      <c r="E2997" s="350"/>
      <c r="F2997" s="350"/>
      <c r="G2997" s="350"/>
      <c r="H2997" s="350"/>
      <c r="I2997" s="351"/>
      <c r="J2997" s="350"/>
      <c r="K2997" s="350"/>
      <c r="L2997" s="350"/>
      <c r="N2997" s="351"/>
    </row>
    <row r="2998" spans="1:14">
      <c r="A2998" s="350"/>
      <c r="B2998" s="350"/>
      <c r="C2998" s="350"/>
      <c r="D2998" s="350"/>
      <c r="E2998" s="350"/>
      <c r="F2998" s="350"/>
      <c r="G2998" s="350"/>
      <c r="H2998" s="350"/>
      <c r="I2998" s="351"/>
      <c r="J2998" s="350"/>
      <c r="K2998" s="350"/>
      <c r="L2998" s="350"/>
      <c r="N2998" s="351"/>
    </row>
    <row r="2999" spans="1:14">
      <c r="A2999" s="350"/>
      <c r="B2999" s="350"/>
      <c r="C2999" s="350"/>
      <c r="D2999" s="350"/>
      <c r="E2999" s="350"/>
      <c r="F2999" s="350"/>
      <c r="G2999" s="350"/>
      <c r="H2999" s="350"/>
      <c r="I2999" s="351"/>
      <c r="J2999" s="350"/>
      <c r="K2999" s="350"/>
      <c r="L2999" s="350"/>
      <c r="N2999" s="351"/>
    </row>
    <row r="3000" spans="1:14">
      <c r="A3000" s="350"/>
      <c r="B3000" s="350"/>
      <c r="C3000" s="350"/>
      <c r="D3000" s="350"/>
      <c r="E3000" s="350"/>
      <c r="F3000" s="350"/>
      <c r="G3000" s="350"/>
      <c r="H3000" s="350"/>
      <c r="I3000" s="351"/>
      <c r="J3000" s="350"/>
      <c r="K3000" s="350"/>
      <c r="L3000" s="350"/>
      <c r="N3000" s="351"/>
    </row>
    <row r="3001" spans="1:14">
      <c r="A3001" s="350"/>
      <c r="B3001" s="350"/>
      <c r="C3001" s="350"/>
      <c r="D3001" s="350"/>
      <c r="E3001" s="350"/>
      <c r="F3001" s="350"/>
      <c r="G3001" s="350"/>
      <c r="H3001" s="350"/>
      <c r="I3001" s="351"/>
      <c r="J3001" s="350"/>
      <c r="K3001" s="350"/>
      <c r="L3001" s="350"/>
      <c r="N3001" s="351"/>
    </row>
    <row r="3002" spans="1:14">
      <c r="A3002" s="350"/>
      <c r="B3002" s="350"/>
      <c r="C3002" s="350"/>
      <c r="D3002" s="350"/>
      <c r="E3002" s="350"/>
      <c r="F3002" s="350"/>
      <c r="G3002" s="350"/>
      <c r="H3002" s="350"/>
      <c r="I3002" s="351"/>
      <c r="J3002" s="350"/>
      <c r="K3002" s="350"/>
      <c r="L3002" s="350"/>
      <c r="N3002" s="351"/>
    </row>
    <row r="3003" spans="1:14">
      <c r="A3003" s="350"/>
      <c r="B3003" s="350"/>
      <c r="C3003" s="350"/>
      <c r="D3003" s="350"/>
      <c r="E3003" s="350"/>
      <c r="F3003" s="350"/>
      <c r="G3003" s="350"/>
      <c r="H3003" s="350"/>
      <c r="I3003" s="351"/>
      <c r="J3003" s="350"/>
      <c r="K3003" s="350"/>
      <c r="L3003" s="350"/>
      <c r="N3003" s="351"/>
    </row>
    <row r="3004" spans="1:14">
      <c r="A3004" s="350"/>
      <c r="B3004" s="350"/>
      <c r="C3004" s="350"/>
      <c r="D3004" s="350"/>
      <c r="E3004" s="350"/>
      <c r="F3004" s="350"/>
      <c r="G3004" s="350"/>
      <c r="H3004" s="350"/>
      <c r="I3004" s="351"/>
      <c r="J3004" s="350"/>
      <c r="K3004" s="350"/>
      <c r="L3004" s="350"/>
      <c r="N3004" s="351"/>
    </row>
    <row r="3005" spans="1:14">
      <c r="A3005" s="350"/>
      <c r="B3005" s="350"/>
      <c r="C3005" s="350"/>
      <c r="D3005" s="350"/>
      <c r="E3005" s="350"/>
      <c r="F3005" s="350"/>
      <c r="G3005" s="350"/>
      <c r="H3005" s="350"/>
      <c r="I3005" s="351"/>
      <c r="J3005" s="350"/>
      <c r="K3005" s="350"/>
      <c r="L3005" s="350"/>
      <c r="N3005" s="351"/>
    </row>
    <row r="3006" spans="1:14">
      <c r="A3006" s="350"/>
      <c r="B3006" s="350"/>
      <c r="C3006" s="350"/>
      <c r="D3006" s="350"/>
      <c r="E3006" s="350"/>
      <c r="F3006" s="350"/>
      <c r="G3006" s="350"/>
      <c r="H3006" s="350"/>
      <c r="I3006" s="351"/>
      <c r="J3006" s="350"/>
      <c r="K3006" s="350"/>
      <c r="L3006" s="350"/>
      <c r="N3006" s="351"/>
    </row>
    <row r="3007" spans="1:14">
      <c r="A3007" s="350"/>
      <c r="B3007" s="350"/>
      <c r="C3007" s="350"/>
      <c r="D3007" s="350"/>
      <c r="E3007" s="350"/>
      <c r="F3007" s="350"/>
      <c r="G3007" s="350"/>
      <c r="H3007" s="350"/>
      <c r="I3007" s="351"/>
      <c r="J3007" s="350"/>
      <c r="K3007" s="350"/>
      <c r="L3007" s="350"/>
      <c r="N3007" s="351"/>
    </row>
    <row r="3008" spans="1:14">
      <c r="A3008" s="350"/>
      <c r="B3008" s="350"/>
      <c r="C3008" s="350"/>
      <c r="D3008" s="350"/>
      <c r="E3008" s="350"/>
      <c r="F3008" s="350"/>
      <c r="G3008" s="350"/>
      <c r="H3008" s="350"/>
      <c r="I3008" s="351"/>
      <c r="J3008" s="350"/>
      <c r="K3008" s="350"/>
      <c r="L3008" s="350"/>
      <c r="N3008" s="351"/>
    </row>
    <row r="3009" spans="1:14">
      <c r="A3009" s="350"/>
      <c r="B3009" s="350"/>
      <c r="C3009" s="350"/>
      <c r="D3009" s="350"/>
      <c r="E3009" s="350"/>
      <c r="F3009" s="350"/>
      <c r="G3009" s="350"/>
      <c r="H3009" s="350"/>
      <c r="I3009" s="351"/>
      <c r="J3009" s="350"/>
      <c r="K3009" s="350"/>
      <c r="L3009" s="350"/>
      <c r="N3009" s="351"/>
    </row>
    <row r="3010" spans="1:14">
      <c r="A3010" s="350"/>
      <c r="B3010" s="350"/>
      <c r="C3010" s="350"/>
      <c r="D3010" s="350"/>
      <c r="E3010" s="350"/>
      <c r="F3010" s="350"/>
      <c r="G3010" s="350"/>
      <c r="H3010" s="350"/>
      <c r="I3010" s="351"/>
      <c r="J3010" s="350"/>
      <c r="K3010" s="350"/>
      <c r="L3010" s="350"/>
      <c r="N3010" s="351"/>
    </row>
    <row r="3011" spans="1:14">
      <c r="A3011" s="350"/>
      <c r="B3011" s="350"/>
      <c r="C3011" s="350"/>
      <c r="D3011" s="350"/>
      <c r="E3011" s="350"/>
      <c r="F3011" s="350"/>
      <c r="G3011" s="350"/>
      <c r="H3011" s="350"/>
      <c r="I3011" s="351"/>
      <c r="J3011" s="350"/>
      <c r="K3011" s="350"/>
      <c r="L3011" s="350"/>
      <c r="N3011" s="351"/>
    </row>
    <row r="3012" spans="1:14">
      <c r="A3012" s="350"/>
      <c r="B3012" s="350"/>
      <c r="C3012" s="350"/>
      <c r="D3012" s="350"/>
      <c r="E3012" s="350"/>
      <c r="F3012" s="350"/>
      <c r="G3012" s="350"/>
      <c r="H3012" s="350"/>
      <c r="I3012" s="351"/>
      <c r="J3012" s="350"/>
      <c r="K3012" s="350"/>
      <c r="L3012" s="350"/>
      <c r="N3012" s="351"/>
    </row>
    <row r="3013" spans="1:14">
      <c r="A3013" s="350"/>
      <c r="B3013" s="350"/>
      <c r="C3013" s="350"/>
      <c r="D3013" s="350"/>
      <c r="E3013" s="350"/>
      <c r="F3013" s="350"/>
      <c r="G3013" s="350"/>
      <c r="H3013" s="350"/>
      <c r="I3013" s="351"/>
      <c r="J3013" s="350"/>
      <c r="K3013" s="350"/>
      <c r="L3013" s="350"/>
      <c r="N3013" s="351"/>
    </row>
    <row r="3014" spans="1:14">
      <c r="A3014" s="350"/>
      <c r="B3014" s="350"/>
      <c r="C3014" s="350"/>
      <c r="D3014" s="350"/>
      <c r="E3014" s="350"/>
      <c r="F3014" s="350"/>
      <c r="G3014" s="350"/>
      <c r="H3014" s="350"/>
      <c r="I3014" s="351"/>
      <c r="J3014" s="350"/>
      <c r="K3014" s="350"/>
      <c r="L3014" s="350"/>
      <c r="N3014" s="351"/>
    </row>
    <row r="3015" spans="1:14">
      <c r="A3015" s="350"/>
      <c r="B3015" s="350"/>
      <c r="C3015" s="350"/>
      <c r="D3015" s="350"/>
      <c r="E3015" s="350"/>
      <c r="F3015" s="350"/>
      <c r="G3015" s="350"/>
      <c r="H3015" s="350"/>
      <c r="I3015" s="351"/>
      <c r="J3015" s="350"/>
      <c r="K3015" s="350"/>
      <c r="L3015" s="350"/>
      <c r="N3015" s="351"/>
    </row>
    <row r="3016" spans="1:14">
      <c r="A3016" s="350"/>
      <c r="B3016" s="350"/>
      <c r="C3016" s="350"/>
      <c r="D3016" s="350"/>
      <c r="E3016" s="350"/>
      <c r="F3016" s="350"/>
      <c r="G3016" s="350"/>
      <c r="H3016" s="350"/>
      <c r="I3016" s="351"/>
      <c r="J3016" s="350"/>
      <c r="K3016" s="350"/>
      <c r="L3016" s="350"/>
      <c r="N3016" s="351"/>
    </row>
    <row r="3017" spans="1:14">
      <c r="A3017" s="350"/>
      <c r="B3017" s="350"/>
      <c r="C3017" s="350"/>
      <c r="D3017" s="350"/>
      <c r="E3017" s="350"/>
      <c r="F3017" s="350"/>
      <c r="G3017" s="350"/>
      <c r="H3017" s="350"/>
      <c r="I3017" s="351"/>
      <c r="J3017" s="350"/>
      <c r="K3017" s="350"/>
      <c r="L3017" s="350"/>
      <c r="N3017" s="351"/>
    </row>
    <row r="3018" spans="1:14">
      <c r="A3018" s="350"/>
      <c r="B3018" s="350"/>
      <c r="C3018" s="350"/>
      <c r="D3018" s="350"/>
      <c r="E3018" s="350"/>
      <c r="F3018" s="350"/>
      <c r="G3018" s="350"/>
      <c r="H3018" s="350"/>
      <c r="I3018" s="351"/>
      <c r="J3018" s="350"/>
      <c r="K3018" s="350"/>
      <c r="L3018" s="350"/>
      <c r="N3018" s="351"/>
    </row>
    <row r="3019" spans="1:14">
      <c r="A3019" s="350"/>
      <c r="B3019" s="350"/>
      <c r="C3019" s="350"/>
      <c r="D3019" s="350"/>
      <c r="E3019" s="350"/>
      <c r="F3019" s="350"/>
      <c r="G3019" s="350"/>
      <c r="H3019" s="350"/>
      <c r="I3019" s="351"/>
      <c r="J3019" s="350"/>
      <c r="K3019" s="350"/>
      <c r="L3019" s="350"/>
      <c r="N3019" s="351"/>
    </row>
    <row r="3020" spans="1:14">
      <c r="A3020" s="350"/>
      <c r="B3020" s="350"/>
      <c r="C3020" s="350"/>
      <c r="D3020" s="350"/>
      <c r="E3020" s="350"/>
      <c r="F3020" s="350"/>
      <c r="G3020" s="350"/>
      <c r="H3020" s="350"/>
      <c r="I3020" s="351"/>
      <c r="J3020" s="350"/>
      <c r="K3020" s="350"/>
      <c r="L3020" s="350"/>
      <c r="N3020" s="351"/>
    </row>
    <row r="3021" spans="1:14">
      <c r="A3021" s="350"/>
      <c r="B3021" s="350"/>
      <c r="C3021" s="350"/>
      <c r="D3021" s="350"/>
      <c r="E3021" s="350"/>
      <c r="F3021" s="350"/>
      <c r="G3021" s="350"/>
      <c r="H3021" s="350"/>
      <c r="I3021" s="351"/>
      <c r="J3021" s="350"/>
      <c r="K3021" s="350"/>
      <c r="L3021" s="350"/>
      <c r="N3021" s="351"/>
    </row>
    <row r="3022" spans="1:14">
      <c r="A3022" s="350"/>
      <c r="B3022" s="350"/>
      <c r="C3022" s="350"/>
      <c r="D3022" s="350"/>
      <c r="E3022" s="350"/>
      <c r="F3022" s="350"/>
      <c r="G3022" s="350"/>
      <c r="H3022" s="350"/>
      <c r="I3022" s="351"/>
      <c r="J3022" s="350"/>
      <c r="K3022" s="350"/>
      <c r="L3022" s="350"/>
      <c r="N3022" s="351"/>
    </row>
    <row r="3023" spans="1:14">
      <c r="A3023" s="350"/>
      <c r="B3023" s="350"/>
      <c r="C3023" s="350"/>
      <c r="D3023" s="350"/>
      <c r="E3023" s="350"/>
      <c r="F3023" s="350"/>
      <c r="G3023" s="350"/>
      <c r="H3023" s="350"/>
      <c r="I3023" s="351"/>
      <c r="J3023" s="350"/>
      <c r="K3023" s="350"/>
      <c r="L3023" s="350"/>
      <c r="N3023" s="351"/>
    </row>
    <row r="3024" spans="1:14">
      <c r="A3024" s="350"/>
      <c r="B3024" s="350"/>
      <c r="C3024" s="350"/>
      <c r="D3024" s="350"/>
      <c r="E3024" s="350"/>
      <c r="F3024" s="350"/>
      <c r="G3024" s="350"/>
      <c r="H3024" s="350"/>
      <c r="I3024" s="351"/>
      <c r="J3024" s="350"/>
      <c r="K3024" s="350"/>
      <c r="L3024" s="350"/>
      <c r="N3024" s="351"/>
    </row>
    <row r="3025" spans="1:14">
      <c r="A3025" s="350"/>
      <c r="B3025" s="350"/>
      <c r="C3025" s="350"/>
      <c r="D3025" s="350"/>
      <c r="E3025" s="350"/>
      <c r="F3025" s="350"/>
      <c r="G3025" s="350"/>
      <c r="H3025" s="350"/>
      <c r="I3025" s="351"/>
      <c r="J3025" s="350"/>
      <c r="K3025" s="350"/>
      <c r="L3025" s="350"/>
      <c r="N3025" s="351"/>
    </row>
    <row r="3026" spans="1:14">
      <c r="A3026" s="350"/>
      <c r="B3026" s="350"/>
      <c r="C3026" s="350"/>
      <c r="D3026" s="350"/>
      <c r="E3026" s="350"/>
      <c r="F3026" s="350"/>
      <c r="G3026" s="350"/>
      <c r="H3026" s="350"/>
      <c r="I3026" s="351"/>
      <c r="J3026" s="350"/>
      <c r="K3026" s="350"/>
      <c r="L3026" s="350"/>
      <c r="N3026" s="351"/>
    </row>
    <row r="3027" spans="1:14">
      <c r="A3027" s="350"/>
      <c r="B3027" s="350"/>
      <c r="C3027" s="350"/>
      <c r="D3027" s="350"/>
      <c r="E3027" s="350"/>
      <c r="F3027" s="350"/>
      <c r="G3027" s="350"/>
      <c r="H3027" s="350"/>
      <c r="I3027" s="351"/>
      <c r="J3027" s="350"/>
      <c r="K3027" s="350"/>
      <c r="L3027" s="350"/>
      <c r="N3027" s="351"/>
    </row>
    <row r="3028" spans="1:14">
      <c r="A3028" s="350"/>
      <c r="B3028" s="350"/>
      <c r="C3028" s="350"/>
      <c r="D3028" s="350"/>
      <c r="E3028" s="350"/>
      <c r="F3028" s="350"/>
      <c r="G3028" s="350"/>
      <c r="H3028" s="350"/>
      <c r="I3028" s="351"/>
      <c r="J3028" s="350"/>
      <c r="K3028" s="350"/>
      <c r="L3028" s="350"/>
      <c r="N3028" s="351"/>
    </row>
    <row r="3029" spans="1:14">
      <c r="A3029" s="350"/>
      <c r="B3029" s="350"/>
      <c r="C3029" s="350"/>
      <c r="D3029" s="350"/>
      <c r="E3029" s="350"/>
      <c r="F3029" s="350"/>
      <c r="G3029" s="350"/>
      <c r="H3029" s="350"/>
      <c r="I3029" s="351"/>
      <c r="J3029" s="350"/>
      <c r="K3029" s="350"/>
      <c r="L3029" s="350"/>
      <c r="N3029" s="351"/>
    </row>
    <row r="3030" spans="1:14">
      <c r="A3030" s="350"/>
      <c r="B3030" s="350"/>
      <c r="C3030" s="350"/>
      <c r="D3030" s="350"/>
      <c r="E3030" s="350"/>
      <c r="F3030" s="350"/>
      <c r="G3030" s="350"/>
      <c r="H3030" s="350"/>
      <c r="I3030" s="351"/>
      <c r="J3030" s="350"/>
      <c r="K3030" s="350"/>
      <c r="L3030" s="350"/>
      <c r="N3030" s="351"/>
    </row>
    <row r="3031" spans="1:14">
      <c r="A3031" s="350"/>
      <c r="B3031" s="350"/>
      <c r="C3031" s="350"/>
      <c r="D3031" s="350"/>
      <c r="E3031" s="350"/>
      <c r="F3031" s="350"/>
      <c r="G3031" s="350"/>
      <c r="H3031" s="350"/>
      <c r="I3031" s="351"/>
      <c r="J3031" s="350"/>
      <c r="K3031" s="350"/>
      <c r="L3031" s="350"/>
      <c r="N3031" s="351"/>
    </row>
    <row r="3032" spans="1:14">
      <c r="A3032" s="350"/>
      <c r="B3032" s="350"/>
      <c r="C3032" s="350"/>
      <c r="D3032" s="350"/>
      <c r="E3032" s="350"/>
      <c r="F3032" s="350"/>
      <c r="G3032" s="350"/>
      <c r="H3032" s="350"/>
      <c r="I3032" s="351"/>
      <c r="J3032" s="350"/>
      <c r="K3032" s="350"/>
      <c r="L3032" s="350"/>
      <c r="N3032" s="351"/>
    </row>
    <row r="3033" spans="1:14">
      <c r="A3033" s="350"/>
      <c r="B3033" s="350"/>
      <c r="C3033" s="350"/>
      <c r="D3033" s="350"/>
      <c r="E3033" s="350"/>
      <c r="F3033" s="350"/>
      <c r="G3033" s="350"/>
      <c r="H3033" s="350"/>
      <c r="I3033" s="351"/>
      <c r="J3033" s="350"/>
      <c r="K3033" s="350"/>
      <c r="L3033" s="350"/>
      <c r="N3033" s="351"/>
    </row>
    <row r="3034" spans="1:14">
      <c r="A3034" s="350"/>
      <c r="B3034" s="350"/>
      <c r="C3034" s="350"/>
      <c r="D3034" s="350"/>
      <c r="E3034" s="350"/>
      <c r="F3034" s="350"/>
      <c r="G3034" s="350"/>
      <c r="H3034" s="350"/>
      <c r="I3034" s="351"/>
      <c r="J3034" s="350"/>
      <c r="K3034" s="350"/>
      <c r="L3034" s="350"/>
      <c r="N3034" s="351"/>
    </row>
    <row r="3035" spans="1:14">
      <c r="A3035" s="350"/>
      <c r="B3035" s="350"/>
      <c r="C3035" s="350"/>
      <c r="D3035" s="350"/>
      <c r="E3035" s="350"/>
      <c r="F3035" s="350"/>
      <c r="G3035" s="350"/>
      <c r="H3035" s="350"/>
      <c r="I3035" s="351"/>
      <c r="J3035" s="350"/>
      <c r="K3035" s="350"/>
      <c r="L3035" s="350"/>
      <c r="N3035" s="351"/>
    </row>
    <row r="3036" spans="1:14">
      <c r="A3036" s="350"/>
      <c r="B3036" s="350"/>
      <c r="C3036" s="350"/>
      <c r="D3036" s="350"/>
      <c r="E3036" s="350"/>
      <c r="F3036" s="350"/>
      <c r="G3036" s="350"/>
      <c r="H3036" s="350"/>
      <c r="I3036" s="351"/>
      <c r="J3036" s="350"/>
      <c r="K3036" s="350"/>
      <c r="L3036" s="350"/>
      <c r="N3036" s="351"/>
    </row>
    <row r="3037" spans="1:14">
      <c r="A3037" s="350"/>
      <c r="B3037" s="350"/>
      <c r="C3037" s="350"/>
      <c r="D3037" s="350"/>
      <c r="E3037" s="350"/>
      <c r="F3037" s="350"/>
      <c r="G3037" s="350"/>
      <c r="H3037" s="350"/>
      <c r="I3037" s="351"/>
      <c r="J3037" s="350"/>
      <c r="K3037" s="350"/>
      <c r="L3037" s="350"/>
      <c r="N3037" s="351"/>
    </row>
    <row r="3038" spans="1:14">
      <c r="A3038" s="350"/>
      <c r="B3038" s="350"/>
      <c r="C3038" s="350"/>
      <c r="D3038" s="350"/>
      <c r="E3038" s="350"/>
      <c r="F3038" s="350"/>
      <c r="G3038" s="350"/>
      <c r="H3038" s="350"/>
      <c r="I3038" s="351"/>
      <c r="J3038" s="350"/>
      <c r="K3038" s="350"/>
      <c r="L3038" s="350"/>
      <c r="N3038" s="351"/>
    </row>
    <row r="3039" spans="1:14">
      <c r="A3039" s="350"/>
      <c r="B3039" s="350"/>
      <c r="C3039" s="350"/>
      <c r="D3039" s="350"/>
      <c r="E3039" s="350"/>
      <c r="F3039" s="350"/>
      <c r="G3039" s="350"/>
      <c r="H3039" s="350"/>
      <c r="I3039" s="351"/>
      <c r="J3039" s="350"/>
      <c r="K3039" s="350"/>
      <c r="L3039" s="350"/>
      <c r="N3039" s="351"/>
    </row>
    <row r="3040" spans="1:14">
      <c r="A3040" s="350"/>
      <c r="B3040" s="350"/>
      <c r="C3040" s="350"/>
      <c r="D3040" s="350"/>
      <c r="E3040" s="350"/>
      <c r="F3040" s="350"/>
      <c r="G3040" s="350"/>
      <c r="H3040" s="350"/>
      <c r="I3040" s="351"/>
      <c r="J3040" s="350"/>
      <c r="K3040" s="350"/>
      <c r="L3040" s="350"/>
      <c r="N3040" s="351"/>
    </row>
    <row r="3041" spans="1:14">
      <c r="A3041" s="350"/>
      <c r="B3041" s="350"/>
      <c r="C3041" s="350"/>
      <c r="D3041" s="350"/>
      <c r="E3041" s="350"/>
      <c r="F3041" s="350"/>
      <c r="G3041" s="350"/>
      <c r="H3041" s="350"/>
      <c r="I3041" s="351"/>
      <c r="J3041" s="350"/>
      <c r="K3041" s="350"/>
      <c r="L3041" s="350"/>
      <c r="N3041" s="351"/>
    </row>
    <row r="3042" spans="1:14">
      <c r="A3042" s="350"/>
      <c r="B3042" s="350"/>
      <c r="C3042" s="350"/>
      <c r="D3042" s="350"/>
      <c r="E3042" s="350"/>
      <c r="F3042" s="350"/>
      <c r="G3042" s="350"/>
      <c r="H3042" s="350"/>
      <c r="I3042" s="351"/>
      <c r="J3042" s="350"/>
      <c r="K3042" s="350"/>
      <c r="L3042" s="350"/>
      <c r="N3042" s="351"/>
    </row>
    <row r="3043" spans="1:14">
      <c r="A3043" s="350"/>
      <c r="B3043" s="350"/>
      <c r="C3043" s="350"/>
      <c r="D3043" s="350"/>
      <c r="E3043" s="350"/>
      <c r="F3043" s="350"/>
      <c r="G3043" s="350"/>
      <c r="H3043" s="350"/>
      <c r="I3043" s="351"/>
      <c r="J3043" s="350"/>
      <c r="K3043" s="350"/>
      <c r="L3043" s="350"/>
      <c r="N3043" s="351"/>
    </row>
    <row r="3044" spans="1:14">
      <c r="A3044" s="350"/>
      <c r="B3044" s="350"/>
      <c r="C3044" s="350"/>
      <c r="D3044" s="350"/>
      <c r="E3044" s="350"/>
      <c r="F3044" s="350"/>
      <c r="G3044" s="350"/>
      <c r="H3044" s="350"/>
      <c r="I3044" s="351"/>
      <c r="J3044" s="350"/>
      <c r="K3044" s="350"/>
      <c r="L3044" s="350"/>
      <c r="N3044" s="351"/>
    </row>
    <row r="3045" spans="1:14">
      <c r="A3045" s="350"/>
      <c r="B3045" s="350"/>
      <c r="C3045" s="350"/>
      <c r="D3045" s="350"/>
      <c r="E3045" s="350"/>
      <c r="F3045" s="350"/>
      <c r="G3045" s="350"/>
      <c r="H3045" s="350"/>
      <c r="I3045" s="351"/>
      <c r="J3045" s="350"/>
      <c r="K3045" s="350"/>
      <c r="L3045" s="350"/>
      <c r="N3045" s="351"/>
    </row>
    <row r="3046" spans="1:14">
      <c r="A3046" s="350"/>
      <c r="B3046" s="350"/>
      <c r="C3046" s="350"/>
      <c r="D3046" s="350"/>
      <c r="E3046" s="350"/>
      <c r="F3046" s="350"/>
      <c r="G3046" s="350"/>
      <c r="H3046" s="350"/>
      <c r="I3046" s="351"/>
      <c r="J3046" s="350"/>
      <c r="K3046" s="350"/>
      <c r="L3046" s="350"/>
      <c r="N3046" s="351"/>
    </row>
    <row r="3047" spans="1:14">
      <c r="A3047" s="350"/>
      <c r="B3047" s="350"/>
      <c r="C3047" s="350"/>
      <c r="D3047" s="350"/>
      <c r="E3047" s="350"/>
      <c r="F3047" s="350"/>
      <c r="G3047" s="350"/>
      <c r="H3047" s="350"/>
      <c r="I3047" s="351"/>
      <c r="J3047" s="350"/>
      <c r="K3047" s="350"/>
      <c r="L3047" s="350"/>
      <c r="N3047" s="351"/>
    </row>
    <row r="3048" spans="1:14">
      <c r="A3048" s="350"/>
      <c r="B3048" s="350"/>
      <c r="C3048" s="350"/>
      <c r="D3048" s="350"/>
      <c r="E3048" s="350"/>
      <c r="F3048" s="350"/>
      <c r="G3048" s="350"/>
      <c r="H3048" s="350"/>
      <c r="I3048" s="351"/>
      <c r="J3048" s="350"/>
      <c r="K3048" s="350"/>
      <c r="L3048" s="350"/>
      <c r="N3048" s="351"/>
    </row>
    <row r="3049" spans="1:14">
      <c r="A3049" s="350"/>
      <c r="B3049" s="350"/>
      <c r="C3049" s="350"/>
      <c r="D3049" s="350"/>
      <c r="E3049" s="350"/>
      <c r="F3049" s="350"/>
      <c r="G3049" s="350"/>
      <c r="H3049" s="350"/>
      <c r="I3049" s="351"/>
      <c r="J3049" s="350"/>
      <c r="K3049" s="350"/>
      <c r="L3049" s="350"/>
      <c r="N3049" s="351"/>
    </row>
    <row r="3050" spans="1:14">
      <c r="A3050" s="350"/>
      <c r="B3050" s="350"/>
      <c r="C3050" s="350"/>
      <c r="D3050" s="350"/>
      <c r="E3050" s="350"/>
      <c r="F3050" s="350"/>
      <c r="G3050" s="350"/>
      <c r="H3050" s="350"/>
      <c r="I3050" s="351"/>
      <c r="J3050" s="350"/>
      <c r="K3050" s="350"/>
      <c r="L3050" s="350"/>
      <c r="N3050" s="351"/>
    </row>
    <row r="3051" spans="1:14">
      <c r="A3051" s="350"/>
      <c r="B3051" s="350"/>
      <c r="C3051" s="350"/>
      <c r="D3051" s="350"/>
      <c r="E3051" s="350"/>
      <c r="F3051" s="350"/>
      <c r="G3051" s="350"/>
      <c r="H3051" s="350"/>
      <c r="I3051" s="351"/>
      <c r="J3051" s="350"/>
      <c r="K3051" s="350"/>
      <c r="L3051" s="350"/>
      <c r="N3051" s="351"/>
    </row>
    <row r="3052" spans="1:14">
      <c r="A3052" s="350"/>
      <c r="B3052" s="350"/>
      <c r="C3052" s="350"/>
      <c r="D3052" s="350"/>
      <c r="E3052" s="350"/>
      <c r="F3052" s="350"/>
      <c r="G3052" s="350"/>
      <c r="H3052" s="350"/>
      <c r="I3052" s="351"/>
      <c r="J3052" s="350"/>
      <c r="K3052" s="350"/>
      <c r="L3052" s="350"/>
      <c r="N3052" s="351"/>
    </row>
    <row r="3053" spans="1:14">
      <c r="A3053" s="350"/>
      <c r="B3053" s="350"/>
      <c r="C3053" s="350"/>
      <c r="D3053" s="350"/>
      <c r="E3053" s="350"/>
      <c r="F3053" s="350"/>
      <c r="G3053" s="350"/>
      <c r="H3053" s="350"/>
      <c r="I3053" s="351"/>
      <c r="J3053" s="350"/>
      <c r="K3053" s="350"/>
      <c r="L3053" s="350"/>
      <c r="N3053" s="351"/>
    </row>
    <row r="3054" spans="1:14">
      <c r="A3054" s="350"/>
      <c r="B3054" s="350"/>
      <c r="C3054" s="350"/>
      <c r="D3054" s="350"/>
      <c r="E3054" s="350"/>
      <c r="F3054" s="350"/>
      <c r="G3054" s="350"/>
      <c r="H3054" s="350"/>
      <c r="I3054" s="351"/>
      <c r="J3054" s="350"/>
      <c r="K3054" s="350"/>
      <c r="L3054" s="350"/>
      <c r="N3054" s="351"/>
    </row>
    <row r="3055" spans="1:14">
      <c r="A3055" s="350"/>
      <c r="B3055" s="350"/>
      <c r="C3055" s="350"/>
      <c r="D3055" s="350"/>
      <c r="E3055" s="350"/>
      <c r="F3055" s="350"/>
      <c r="G3055" s="350"/>
      <c r="H3055" s="350"/>
      <c r="I3055" s="351"/>
      <c r="J3055" s="350"/>
      <c r="K3055" s="350"/>
      <c r="L3055" s="350"/>
      <c r="N3055" s="351"/>
    </row>
    <row r="3056" spans="1:14">
      <c r="A3056" s="350"/>
      <c r="B3056" s="350"/>
      <c r="C3056" s="350"/>
      <c r="D3056" s="350"/>
      <c r="E3056" s="350"/>
      <c r="F3056" s="350"/>
      <c r="G3056" s="350"/>
      <c r="H3056" s="350"/>
      <c r="I3056" s="351"/>
      <c r="J3056" s="350"/>
      <c r="K3056" s="350"/>
      <c r="L3056" s="350"/>
      <c r="N3056" s="351"/>
    </row>
    <row r="3057" spans="1:14">
      <c r="A3057" s="350"/>
      <c r="B3057" s="350"/>
      <c r="C3057" s="350"/>
      <c r="D3057" s="350"/>
      <c r="E3057" s="350"/>
      <c r="F3057" s="350"/>
      <c r="G3057" s="350"/>
      <c r="H3057" s="350"/>
      <c r="I3057" s="351"/>
      <c r="J3057" s="350"/>
      <c r="K3057" s="350"/>
      <c r="L3057" s="350"/>
      <c r="N3057" s="351"/>
    </row>
    <row r="3058" spans="1:14">
      <c r="A3058" s="350"/>
      <c r="B3058" s="350"/>
      <c r="C3058" s="350"/>
      <c r="D3058" s="350"/>
      <c r="E3058" s="350"/>
      <c r="F3058" s="350"/>
      <c r="G3058" s="350"/>
      <c r="H3058" s="350"/>
      <c r="I3058" s="351"/>
      <c r="J3058" s="350"/>
      <c r="K3058" s="350"/>
      <c r="L3058" s="350"/>
      <c r="N3058" s="351"/>
    </row>
    <row r="3059" spans="1:14">
      <c r="A3059" s="350"/>
      <c r="B3059" s="350"/>
      <c r="C3059" s="350"/>
      <c r="D3059" s="350"/>
      <c r="E3059" s="350"/>
      <c r="F3059" s="350"/>
      <c r="G3059" s="350"/>
      <c r="H3059" s="350"/>
      <c r="I3059" s="351"/>
      <c r="J3059" s="350"/>
      <c r="K3059" s="350"/>
      <c r="L3059" s="350"/>
      <c r="N3059" s="351"/>
    </row>
    <row r="3060" spans="1:14">
      <c r="A3060" s="350"/>
      <c r="B3060" s="350"/>
      <c r="C3060" s="350"/>
      <c r="D3060" s="350"/>
      <c r="E3060" s="350"/>
      <c r="F3060" s="350"/>
      <c r="G3060" s="350"/>
      <c r="H3060" s="350"/>
      <c r="I3060" s="351"/>
      <c r="J3060" s="350"/>
      <c r="K3060" s="350"/>
      <c r="L3060" s="350"/>
      <c r="N3060" s="351"/>
    </row>
    <row r="3061" spans="1:14">
      <c r="A3061" s="350"/>
      <c r="B3061" s="350"/>
      <c r="C3061" s="350"/>
      <c r="D3061" s="350"/>
      <c r="E3061" s="350"/>
      <c r="F3061" s="350"/>
      <c r="G3061" s="350"/>
      <c r="H3061" s="350"/>
      <c r="I3061" s="351"/>
      <c r="J3061" s="350"/>
      <c r="K3061" s="350"/>
      <c r="L3061" s="350"/>
      <c r="N3061" s="351"/>
    </row>
    <row r="3062" spans="1:14">
      <c r="A3062" s="350"/>
      <c r="B3062" s="350"/>
      <c r="C3062" s="350"/>
      <c r="D3062" s="350"/>
      <c r="E3062" s="350"/>
      <c r="F3062" s="350"/>
      <c r="G3062" s="350"/>
      <c r="H3062" s="350"/>
      <c r="I3062" s="351"/>
      <c r="J3062" s="350"/>
      <c r="K3062" s="350"/>
      <c r="L3062" s="350"/>
      <c r="N3062" s="351"/>
    </row>
    <row r="3063" spans="1:14">
      <c r="A3063" s="350"/>
      <c r="B3063" s="350"/>
      <c r="C3063" s="350"/>
      <c r="D3063" s="350"/>
      <c r="E3063" s="350"/>
      <c r="F3063" s="350"/>
      <c r="G3063" s="350"/>
      <c r="H3063" s="350"/>
      <c r="I3063" s="351"/>
      <c r="J3063" s="350"/>
      <c r="K3063" s="350"/>
      <c r="L3063" s="350"/>
      <c r="N3063" s="351"/>
    </row>
    <row r="3064" spans="1:14">
      <c r="A3064" s="350"/>
      <c r="B3064" s="350"/>
      <c r="C3064" s="350"/>
      <c r="D3064" s="350"/>
      <c r="E3064" s="350"/>
      <c r="F3064" s="350"/>
      <c r="G3064" s="350"/>
      <c r="H3064" s="350"/>
      <c r="I3064" s="351"/>
      <c r="J3064" s="350"/>
      <c r="K3064" s="350"/>
      <c r="L3064" s="350"/>
      <c r="N3064" s="351"/>
    </row>
    <row r="3065" spans="1:14">
      <c r="A3065" s="350"/>
      <c r="B3065" s="350"/>
      <c r="C3065" s="350"/>
      <c r="D3065" s="350"/>
      <c r="E3065" s="350"/>
      <c r="F3065" s="350"/>
      <c r="G3065" s="350"/>
      <c r="H3065" s="350"/>
      <c r="I3065" s="351"/>
      <c r="J3065" s="350"/>
      <c r="K3065" s="350"/>
      <c r="L3065" s="350"/>
      <c r="N3065" s="351"/>
    </row>
    <row r="3066" spans="1:14">
      <c r="A3066" s="350"/>
      <c r="B3066" s="350"/>
      <c r="C3066" s="350"/>
      <c r="D3066" s="350"/>
      <c r="E3066" s="350"/>
      <c r="F3066" s="350"/>
      <c r="G3066" s="350"/>
      <c r="H3066" s="350"/>
      <c r="I3066" s="351"/>
      <c r="J3066" s="350"/>
      <c r="K3066" s="350"/>
      <c r="L3066" s="350"/>
      <c r="N3066" s="351"/>
    </row>
    <row r="3067" spans="1:14">
      <c r="A3067" s="350"/>
      <c r="B3067" s="350"/>
      <c r="C3067" s="350"/>
      <c r="D3067" s="350"/>
      <c r="E3067" s="350"/>
      <c r="F3067" s="350"/>
      <c r="G3067" s="350"/>
      <c r="H3067" s="350"/>
      <c r="I3067" s="351"/>
      <c r="J3067" s="350"/>
      <c r="K3067" s="350"/>
      <c r="L3067" s="350"/>
      <c r="N3067" s="351"/>
    </row>
    <row r="3068" spans="1:14">
      <c r="A3068" s="350"/>
      <c r="B3068" s="350"/>
      <c r="C3068" s="350"/>
      <c r="D3068" s="350"/>
      <c r="E3068" s="350"/>
      <c r="F3068" s="350"/>
      <c r="G3068" s="350"/>
      <c r="H3068" s="350"/>
      <c r="I3068" s="351"/>
      <c r="J3068" s="350"/>
      <c r="K3068" s="350"/>
      <c r="L3068" s="350"/>
      <c r="N3068" s="351"/>
    </row>
    <row r="3069" spans="1:14">
      <c r="A3069" s="350"/>
      <c r="B3069" s="350"/>
      <c r="C3069" s="350"/>
      <c r="D3069" s="350"/>
      <c r="E3069" s="350"/>
      <c r="F3069" s="350"/>
      <c r="G3069" s="350"/>
      <c r="H3069" s="350"/>
      <c r="I3069" s="351"/>
      <c r="J3069" s="350"/>
      <c r="K3069" s="350"/>
      <c r="L3069" s="350"/>
      <c r="N3069" s="351"/>
    </row>
    <row r="3070" spans="1:14">
      <c r="A3070" s="350"/>
      <c r="B3070" s="350"/>
      <c r="C3070" s="350"/>
      <c r="D3070" s="350"/>
      <c r="E3070" s="350"/>
      <c r="F3070" s="350"/>
      <c r="G3070" s="350"/>
      <c r="H3070" s="350"/>
      <c r="I3070" s="351"/>
      <c r="J3070" s="350"/>
      <c r="K3070" s="350"/>
      <c r="L3070" s="350"/>
      <c r="N3070" s="351"/>
    </row>
    <row r="3071" spans="1:14">
      <c r="A3071" s="350"/>
      <c r="B3071" s="350"/>
      <c r="C3071" s="350"/>
      <c r="D3071" s="350"/>
      <c r="E3071" s="350"/>
      <c r="F3071" s="350"/>
      <c r="G3071" s="350"/>
      <c r="H3071" s="350"/>
      <c r="I3071" s="351"/>
      <c r="J3071" s="350"/>
      <c r="K3071" s="350"/>
      <c r="L3071" s="350"/>
      <c r="N3071" s="351"/>
    </row>
    <row r="3072" spans="1:14">
      <c r="A3072" s="350"/>
      <c r="B3072" s="350"/>
      <c r="C3072" s="350"/>
      <c r="D3072" s="350"/>
      <c r="E3072" s="350"/>
      <c r="F3072" s="350"/>
      <c r="G3072" s="350"/>
      <c r="H3072" s="350"/>
      <c r="I3072" s="351"/>
      <c r="J3072" s="350"/>
      <c r="K3072" s="350"/>
      <c r="L3072" s="350"/>
      <c r="N3072" s="351"/>
    </row>
    <row r="3073" spans="1:14">
      <c r="A3073" s="350"/>
      <c r="B3073" s="350"/>
      <c r="C3073" s="350"/>
      <c r="D3073" s="350"/>
      <c r="E3073" s="350"/>
      <c r="F3073" s="350"/>
      <c r="G3073" s="350"/>
      <c r="H3073" s="350"/>
      <c r="I3073" s="351"/>
      <c r="J3073" s="350"/>
      <c r="K3073" s="350"/>
      <c r="L3073" s="350"/>
      <c r="N3073" s="351"/>
    </row>
    <row r="3074" spans="1:14">
      <c r="A3074" s="350"/>
      <c r="B3074" s="350"/>
      <c r="C3074" s="350"/>
      <c r="D3074" s="350"/>
      <c r="E3074" s="350"/>
      <c r="F3074" s="350"/>
      <c r="G3074" s="350"/>
      <c r="H3074" s="350"/>
      <c r="I3074" s="351"/>
      <c r="J3074" s="350"/>
      <c r="K3074" s="350"/>
      <c r="L3074" s="350"/>
      <c r="N3074" s="351"/>
    </row>
    <row r="3075" spans="1:14">
      <c r="A3075" s="350"/>
      <c r="B3075" s="350"/>
      <c r="C3075" s="350"/>
      <c r="D3075" s="350"/>
      <c r="E3075" s="350"/>
      <c r="F3075" s="350"/>
      <c r="G3075" s="350"/>
      <c r="H3075" s="350"/>
      <c r="I3075" s="351"/>
      <c r="J3075" s="350"/>
      <c r="K3075" s="350"/>
      <c r="L3075" s="350"/>
      <c r="N3075" s="351"/>
    </row>
    <row r="3076" spans="1:14">
      <c r="A3076" s="350"/>
      <c r="B3076" s="350"/>
      <c r="C3076" s="350"/>
      <c r="D3076" s="350"/>
      <c r="E3076" s="350"/>
      <c r="F3076" s="350"/>
      <c r="G3076" s="350"/>
      <c r="H3076" s="350"/>
      <c r="I3076" s="351"/>
      <c r="J3076" s="350"/>
      <c r="K3076" s="350"/>
      <c r="L3076" s="350"/>
      <c r="N3076" s="351"/>
    </row>
    <row r="3077" spans="1:14">
      <c r="A3077" s="350"/>
      <c r="B3077" s="350"/>
      <c r="C3077" s="350"/>
      <c r="D3077" s="350"/>
      <c r="E3077" s="350"/>
      <c r="F3077" s="350"/>
      <c r="G3077" s="350"/>
      <c r="H3077" s="350"/>
      <c r="I3077" s="351"/>
      <c r="J3077" s="350"/>
      <c r="K3077" s="350"/>
      <c r="L3077" s="350"/>
      <c r="N3077" s="351"/>
    </row>
    <row r="3078" spans="1:14">
      <c r="A3078" s="350"/>
      <c r="B3078" s="350"/>
      <c r="C3078" s="350"/>
      <c r="D3078" s="350"/>
      <c r="E3078" s="350"/>
      <c r="F3078" s="350"/>
      <c r="G3078" s="350"/>
      <c r="H3078" s="350"/>
      <c r="I3078" s="351"/>
      <c r="J3078" s="350"/>
      <c r="K3078" s="350"/>
      <c r="L3078" s="350"/>
      <c r="N3078" s="351"/>
    </row>
    <row r="3079" spans="1:14">
      <c r="A3079" s="350"/>
      <c r="B3079" s="350"/>
      <c r="C3079" s="350"/>
      <c r="D3079" s="350"/>
      <c r="E3079" s="350"/>
      <c r="F3079" s="350"/>
      <c r="G3079" s="350"/>
      <c r="H3079" s="350"/>
      <c r="I3079" s="351"/>
      <c r="J3079" s="350"/>
      <c r="K3079" s="350"/>
      <c r="L3079" s="350"/>
      <c r="N3079" s="351"/>
    </row>
    <row r="3080" spans="1:14">
      <c r="A3080" s="350"/>
      <c r="B3080" s="350"/>
      <c r="C3080" s="350"/>
      <c r="D3080" s="350"/>
      <c r="E3080" s="350"/>
      <c r="F3080" s="350"/>
      <c r="G3080" s="350"/>
      <c r="H3080" s="350"/>
      <c r="I3080" s="351"/>
      <c r="J3080" s="350"/>
      <c r="K3080" s="350"/>
      <c r="L3080" s="350"/>
      <c r="N3080" s="351"/>
    </row>
    <row r="3081" spans="1:14">
      <c r="A3081" s="350"/>
      <c r="B3081" s="350"/>
      <c r="C3081" s="350"/>
      <c r="D3081" s="350"/>
      <c r="E3081" s="350"/>
      <c r="F3081" s="350"/>
      <c r="G3081" s="350"/>
      <c r="H3081" s="350"/>
      <c r="I3081" s="351"/>
      <c r="J3081" s="350"/>
      <c r="K3081" s="350"/>
      <c r="L3081" s="350"/>
      <c r="N3081" s="351"/>
    </row>
    <row r="3082" spans="1:14">
      <c r="A3082" s="350"/>
      <c r="B3082" s="350"/>
      <c r="C3082" s="350"/>
      <c r="D3082" s="350"/>
      <c r="E3082" s="350"/>
      <c r="F3082" s="350"/>
      <c r="G3082" s="350"/>
      <c r="H3082" s="350"/>
      <c r="I3082" s="351"/>
      <c r="J3082" s="350"/>
      <c r="K3082" s="350"/>
      <c r="L3082" s="350"/>
      <c r="N3082" s="351"/>
    </row>
    <row r="3083" spans="1:14">
      <c r="A3083" s="350"/>
      <c r="B3083" s="350"/>
      <c r="C3083" s="350"/>
      <c r="D3083" s="350"/>
      <c r="E3083" s="350"/>
      <c r="F3083" s="350"/>
      <c r="G3083" s="350"/>
      <c r="H3083" s="350"/>
      <c r="I3083" s="351"/>
      <c r="J3083" s="350"/>
      <c r="K3083" s="350"/>
      <c r="L3083" s="350"/>
      <c r="N3083" s="351"/>
    </row>
    <row r="3084" spans="1:14">
      <c r="A3084" s="350"/>
      <c r="B3084" s="350"/>
      <c r="C3084" s="350"/>
      <c r="D3084" s="350"/>
      <c r="E3084" s="350"/>
      <c r="F3084" s="350"/>
      <c r="G3084" s="350"/>
      <c r="H3084" s="350"/>
      <c r="I3084" s="351"/>
      <c r="J3084" s="350"/>
      <c r="K3084" s="350"/>
      <c r="L3084" s="350"/>
      <c r="N3084" s="351"/>
    </row>
    <row r="3085" spans="1:14">
      <c r="A3085" s="350"/>
      <c r="B3085" s="350"/>
      <c r="C3085" s="350"/>
      <c r="D3085" s="350"/>
      <c r="E3085" s="350"/>
      <c r="F3085" s="350"/>
      <c r="G3085" s="350"/>
      <c r="H3085" s="350"/>
      <c r="I3085" s="351"/>
      <c r="J3085" s="350"/>
      <c r="K3085" s="350"/>
      <c r="L3085" s="350"/>
      <c r="N3085" s="351"/>
    </row>
    <row r="3086" spans="1:14">
      <c r="A3086" s="350"/>
      <c r="B3086" s="350"/>
      <c r="C3086" s="350"/>
      <c r="D3086" s="350"/>
      <c r="E3086" s="350"/>
      <c r="F3086" s="350"/>
      <c r="G3086" s="350"/>
      <c r="H3086" s="350"/>
      <c r="I3086" s="351"/>
      <c r="J3086" s="350"/>
      <c r="K3086" s="350"/>
      <c r="L3086" s="350"/>
      <c r="N3086" s="351"/>
    </row>
    <row r="3087" spans="1:14">
      <c r="A3087" s="350"/>
      <c r="B3087" s="350"/>
      <c r="C3087" s="350"/>
      <c r="D3087" s="350"/>
      <c r="E3087" s="350"/>
      <c r="F3087" s="350"/>
      <c r="G3087" s="350"/>
      <c r="H3087" s="350"/>
      <c r="I3087" s="351"/>
      <c r="J3087" s="350"/>
      <c r="K3087" s="350"/>
      <c r="L3087" s="350"/>
      <c r="N3087" s="351"/>
    </row>
    <row r="3088" spans="1:14">
      <c r="A3088" s="350"/>
      <c r="B3088" s="350"/>
      <c r="C3088" s="350"/>
      <c r="D3088" s="350"/>
      <c r="E3088" s="350"/>
      <c r="F3088" s="350"/>
      <c r="G3088" s="350"/>
      <c r="H3088" s="350"/>
      <c r="I3088" s="351"/>
      <c r="J3088" s="350"/>
      <c r="K3088" s="350"/>
      <c r="L3088" s="350"/>
      <c r="N3088" s="351"/>
    </row>
    <row r="3089" spans="1:14">
      <c r="A3089" s="350"/>
      <c r="B3089" s="350"/>
      <c r="C3089" s="350"/>
      <c r="D3089" s="350"/>
      <c r="E3089" s="350"/>
      <c r="F3089" s="350"/>
      <c r="G3089" s="350"/>
      <c r="H3089" s="350"/>
      <c r="I3089" s="351"/>
      <c r="J3089" s="350"/>
      <c r="K3089" s="350"/>
      <c r="L3089" s="350"/>
      <c r="N3089" s="351"/>
    </row>
    <row r="3090" spans="1:14">
      <c r="A3090" s="350"/>
      <c r="B3090" s="350"/>
      <c r="C3090" s="350"/>
      <c r="D3090" s="350"/>
      <c r="E3090" s="350"/>
      <c r="F3090" s="350"/>
      <c r="G3090" s="350"/>
      <c r="H3090" s="350"/>
      <c r="I3090" s="351"/>
      <c r="J3090" s="350"/>
      <c r="K3090" s="350"/>
      <c r="L3090" s="350"/>
      <c r="N3090" s="351"/>
    </row>
    <row r="3091" spans="1:14">
      <c r="A3091" s="350"/>
      <c r="B3091" s="350"/>
      <c r="C3091" s="350"/>
      <c r="D3091" s="350"/>
      <c r="E3091" s="350"/>
      <c r="F3091" s="350"/>
      <c r="G3091" s="350"/>
      <c r="H3091" s="350"/>
      <c r="I3091" s="351"/>
      <c r="J3091" s="350"/>
      <c r="K3091" s="350"/>
      <c r="L3091" s="350"/>
      <c r="N3091" s="351"/>
    </row>
    <row r="3092" spans="1:14">
      <c r="A3092" s="350"/>
      <c r="B3092" s="350"/>
      <c r="C3092" s="350"/>
      <c r="D3092" s="350"/>
      <c r="E3092" s="350"/>
      <c r="F3092" s="350"/>
      <c r="G3092" s="350"/>
      <c r="H3092" s="350"/>
      <c r="I3092" s="351"/>
      <c r="J3092" s="350"/>
      <c r="K3092" s="350"/>
      <c r="L3092" s="350"/>
      <c r="N3092" s="351"/>
    </row>
    <row r="3093" spans="1:14">
      <c r="A3093" s="350"/>
      <c r="B3093" s="350"/>
      <c r="C3093" s="350"/>
      <c r="D3093" s="350"/>
      <c r="E3093" s="350"/>
      <c r="F3093" s="350"/>
      <c r="G3093" s="350"/>
      <c r="H3093" s="350"/>
      <c r="I3093" s="351"/>
      <c r="J3093" s="350"/>
      <c r="K3093" s="350"/>
      <c r="L3093" s="350"/>
      <c r="N3093" s="351"/>
    </row>
    <row r="3094" spans="1:14">
      <c r="A3094" s="350"/>
      <c r="B3094" s="350"/>
      <c r="C3094" s="350"/>
      <c r="D3094" s="350"/>
      <c r="E3094" s="350"/>
      <c r="F3094" s="350"/>
      <c r="G3094" s="350"/>
      <c r="H3094" s="350"/>
      <c r="I3094" s="351"/>
      <c r="J3094" s="350"/>
      <c r="K3094" s="350"/>
      <c r="L3094" s="350"/>
      <c r="N3094" s="351"/>
    </row>
    <row r="3095" spans="1:14">
      <c r="A3095" s="350"/>
      <c r="B3095" s="350"/>
      <c r="C3095" s="350"/>
      <c r="D3095" s="350"/>
      <c r="E3095" s="350"/>
      <c r="F3095" s="350"/>
      <c r="G3095" s="350"/>
      <c r="H3095" s="350"/>
      <c r="I3095" s="351"/>
      <c r="J3095" s="350"/>
      <c r="K3095" s="350"/>
      <c r="L3095" s="350"/>
      <c r="N3095" s="351"/>
    </row>
    <row r="3096" spans="1:14">
      <c r="A3096" s="350"/>
      <c r="B3096" s="350"/>
      <c r="C3096" s="350"/>
      <c r="D3096" s="350"/>
      <c r="E3096" s="350"/>
      <c r="F3096" s="350"/>
      <c r="G3096" s="350"/>
      <c r="H3096" s="350"/>
      <c r="I3096" s="351"/>
      <c r="J3096" s="350"/>
      <c r="K3096" s="350"/>
      <c r="L3096" s="350"/>
      <c r="N3096" s="351"/>
    </row>
    <row r="3097" spans="1:14">
      <c r="A3097" s="350"/>
      <c r="B3097" s="350"/>
      <c r="C3097" s="350"/>
      <c r="D3097" s="350"/>
      <c r="E3097" s="350"/>
      <c r="F3097" s="350"/>
      <c r="G3097" s="350"/>
      <c r="H3097" s="350"/>
      <c r="I3097" s="351"/>
      <c r="J3097" s="350"/>
      <c r="K3097" s="350"/>
      <c r="L3097" s="350"/>
      <c r="N3097" s="351"/>
    </row>
    <row r="3098" spans="1:14">
      <c r="A3098" s="350"/>
      <c r="B3098" s="350"/>
      <c r="C3098" s="350"/>
      <c r="D3098" s="350"/>
      <c r="E3098" s="350"/>
      <c r="F3098" s="350"/>
      <c r="G3098" s="350"/>
      <c r="H3098" s="350"/>
      <c r="I3098" s="351"/>
      <c r="J3098" s="350"/>
      <c r="K3098" s="350"/>
      <c r="L3098" s="350"/>
      <c r="N3098" s="351"/>
    </row>
    <row r="3099" spans="1:14">
      <c r="A3099" s="350"/>
      <c r="B3099" s="350"/>
      <c r="C3099" s="350"/>
      <c r="D3099" s="350"/>
      <c r="E3099" s="350"/>
      <c r="F3099" s="350"/>
      <c r="G3099" s="350"/>
      <c r="H3099" s="350"/>
      <c r="I3099" s="351"/>
      <c r="J3099" s="350"/>
      <c r="K3099" s="350"/>
      <c r="L3099" s="350"/>
      <c r="N3099" s="351"/>
    </row>
    <row r="3100" spans="1:14">
      <c r="A3100" s="350"/>
      <c r="B3100" s="350"/>
      <c r="C3100" s="350"/>
      <c r="D3100" s="350"/>
      <c r="E3100" s="350"/>
      <c r="F3100" s="350"/>
      <c r="G3100" s="350"/>
      <c r="H3100" s="350"/>
      <c r="I3100" s="351"/>
      <c r="J3100" s="350"/>
      <c r="K3100" s="350"/>
      <c r="L3100" s="350"/>
      <c r="N3100" s="351"/>
    </row>
    <row r="3101" spans="1:14">
      <c r="A3101" s="350"/>
      <c r="B3101" s="350"/>
      <c r="C3101" s="350"/>
      <c r="D3101" s="350"/>
      <c r="E3101" s="350"/>
      <c r="F3101" s="350"/>
      <c r="G3101" s="350"/>
      <c r="H3101" s="350"/>
      <c r="I3101" s="351"/>
      <c r="J3101" s="350"/>
      <c r="K3101" s="350"/>
      <c r="L3101" s="350"/>
      <c r="N3101" s="351"/>
    </row>
    <row r="3102" spans="1:14">
      <c r="A3102" s="350"/>
      <c r="B3102" s="350"/>
      <c r="C3102" s="350"/>
      <c r="D3102" s="350"/>
      <c r="E3102" s="350"/>
      <c r="F3102" s="350"/>
      <c r="G3102" s="350"/>
      <c r="H3102" s="350"/>
      <c r="I3102" s="351"/>
      <c r="J3102" s="350"/>
      <c r="K3102" s="350"/>
      <c r="L3102" s="350"/>
      <c r="N3102" s="351"/>
    </row>
    <row r="3103" spans="1:14">
      <c r="A3103" s="350"/>
      <c r="B3103" s="350"/>
      <c r="C3103" s="350"/>
      <c r="D3103" s="350"/>
      <c r="E3103" s="350"/>
      <c r="F3103" s="350"/>
      <c r="G3103" s="350"/>
      <c r="H3103" s="350"/>
      <c r="I3103" s="351"/>
      <c r="J3103" s="350"/>
      <c r="K3103" s="350"/>
      <c r="L3103" s="350"/>
      <c r="N3103" s="351"/>
    </row>
    <row r="3104" spans="1:14">
      <c r="A3104" s="350"/>
      <c r="B3104" s="350"/>
      <c r="C3104" s="350"/>
      <c r="D3104" s="350"/>
      <c r="E3104" s="350"/>
      <c r="F3104" s="350"/>
      <c r="G3104" s="350"/>
      <c r="H3104" s="350"/>
      <c r="I3104" s="351"/>
      <c r="J3104" s="350"/>
      <c r="K3104" s="350"/>
      <c r="L3104" s="350"/>
      <c r="N3104" s="351"/>
    </row>
    <row r="3105" spans="1:14">
      <c r="A3105" s="350"/>
      <c r="B3105" s="350"/>
      <c r="C3105" s="350"/>
      <c r="D3105" s="350"/>
      <c r="E3105" s="350"/>
      <c r="F3105" s="350"/>
      <c r="G3105" s="350"/>
      <c r="H3105" s="350"/>
      <c r="I3105" s="351"/>
      <c r="J3105" s="350"/>
      <c r="K3105" s="350"/>
      <c r="L3105" s="350"/>
      <c r="N3105" s="351"/>
    </row>
    <row r="3106" spans="1:14">
      <c r="A3106" s="350"/>
      <c r="B3106" s="350"/>
      <c r="C3106" s="350"/>
      <c r="D3106" s="350"/>
      <c r="E3106" s="350"/>
      <c r="F3106" s="350"/>
      <c r="G3106" s="350"/>
      <c r="H3106" s="350"/>
      <c r="I3106" s="351"/>
      <c r="J3106" s="350"/>
      <c r="K3106" s="350"/>
      <c r="L3106" s="350"/>
      <c r="N3106" s="351"/>
    </row>
    <row r="3107" spans="1:14">
      <c r="A3107" s="350"/>
      <c r="B3107" s="350"/>
      <c r="C3107" s="350"/>
      <c r="D3107" s="350"/>
      <c r="E3107" s="350"/>
      <c r="F3107" s="350"/>
      <c r="G3107" s="350"/>
      <c r="H3107" s="350"/>
      <c r="I3107" s="351"/>
      <c r="J3107" s="350"/>
      <c r="K3107" s="350"/>
      <c r="L3107" s="350"/>
      <c r="N3107" s="351"/>
    </row>
    <row r="3108" spans="1:14">
      <c r="A3108" s="350"/>
      <c r="B3108" s="350"/>
      <c r="C3108" s="350"/>
      <c r="D3108" s="350"/>
      <c r="E3108" s="350"/>
      <c r="F3108" s="350"/>
      <c r="G3108" s="350"/>
      <c r="H3108" s="350"/>
      <c r="I3108" s="351"/>
      <c r="J3108" s="350"/>
      <c r="K3108" s="350"/>
      <c r="L3108" s="350"/>
      <c r="N3108" s="351"/>
    </row>
    <row r="3109" spans="1:14">
      <c r="A3109" s="350"/>
      <c r="B3109" s="350"/>
      <c r="C3109" s="350"/>
      <c r="D3109" s="350"/>
      <c r="E3109" s="350"/>
      <c r="F3109" s="350"/>
      <c r="G3109" s="350"/>
      <c r="H3109" s="350"/>
      <c r="I3109" s="351"/>
      <c r="J3109" s="350"/>
      <c r="K3109" s="350"/>
      <c r="L3109" s="350"/>
      <c r="N3109" s="351"/>
    </row>
    <row r="3110" spans="1:14">
      <c r="A3110" s="350"/>
      <c r="B3110" s="350"/>
      <c r="C3110" s="350"/>
      <c r="D3110" s="350"/>
      <c r="E3110" s="350"/>
      <c r="F3110" s="350"/>
      <c r="G3110" s="350"/>
      <c r="H3110" s="350"/>
      <c r="I3110" s="351"/>
      <c r="J3110" s="350"/>
      <c r="K3110" s="350"/>
      <c r="L3110" s="350"/>
      <c r="N3110" s="351"/>
    </row>
    <row r="3111" spans="1:14">
      <c r="A3111" s="350"/>
      <c r="B3111" s="350"/>
      <c r="C3111" s="350"/>
      <c r="D3111" s="350"/>
      <c r="E3111" s="350"/>
      <c r="F3111" s="350"/>
      <c r="G3111" s="350"/>
      <c r="H3111" s="350"/>
      <c r="I3111" s="351"/>
      <c r="J3111" s="350"/>
      <c r="K3111" s="350"/>
      <c r="L3111" s="350"/>
      <c r="N3111" s="351"/>
    </row>
    <row r="3112" spans="1:14">
      <c r="A3112" s="350"/>
      <c r="B3112" s="350"/>
      <c r="C3112" s="350"/>
      <c r="D3112" s="350"/>
      <c r="E3112" s="350"/>
      <c r="F3112" s="350"/>
      <c r="G3112" s="350"/>
      <c r="H3112" s="350"/>
      <c r="I3112" s="351"/>
      <c r="J3112" s="350"/>
      <c r="K3112" s="350"/>
      <c r="L3112" s="350"/>
      <c r="N3112" s="351"/>
    </row>
    <row r="3113" spans="1:14">
      <c r="A3113" s="350"/>
      <c r="B3113" s="350"/>
      <c r="C3113" s="350"/>
      <c r="D3113" s="350"/>
      <c r="E3113" s="350"/>
      <c r="F3113" s="350"/>
      <c r="G3113" s="350"/>
      <c r="H3113" s="350"/>
      <c r="I3113" s="351"/>
      <c r="J3113" s="350"/>
      <c r="K3113" s="350"/>
      <c r="L3113" s="350"/>
      <c r="N3113" s="351"/>
    </row>
    <row r="3114" spans="1:14">
      <c r="A3114" s="350"/>
      <c r="B3114" s="350"/>
      <c r="C3114" s="350"/>
      <c r="D3114" s="350"/>
      <c r="E3114" s="350"/>
      <c r="F3114" s="350"/>
      <c r="G3114" s="350"/>
      <c r="H3114" s="350"/>
      <c r="I3114" s="351"/>
      <c r="J3114" s="350"/>
      <c r="K3114" s="350"/>
      <c r="L3114" s="350"/>
      <c r="N3114" s="351"/>
    </row>
    <row r="3115" spans="1:14">
      <c r="A3115" s="350"/>
      <c r="B3115" s="350"/>
      <c r="C3115" s="350"/>
      <c r="D3115" s="350"/>
      <c r="E3115" s="350"/>
      <c r="F3115" s="350"/>
      <c r="G3115" s="350"/>
      <c r="H3115" s="350"/>
      <c r="I3115" s="351"/>
      <c r="J3115" s="350"/>
      <c r="K3115" s="350"/>
      <c r="L3115" s="350"/>
      <c r="N3115" s="351"/>
    </row>
    <row r="3116" spans="1:14">
      <c r="A3116" s="350"/>
      <c r="B3116" s="350"/>
      <c r="C3116" s="350"/>
      <c r="D3116" s="350"/>
      <c r="E3116" s="350"/>
      <c r="F3116" s="350"/>
      <c r="G3116" s="350"/>
      <c r="H3116" s="350"/>
      <c r="I3116" s="351"/>
      <c r="J3116" s="350"/>
      <c r="K3116" s="350"/>
      <c r="L3116" s="350"/>
      <c r="N3116" s="351"/>
    </row>
    <row r="3117" spans="1:14">
      <c r="A3117" s="350"/>
      <c r="B3117" s="350"/>
      <c r="C3117" s="350"/>
      <c r="D3117" s="350"/>
      <c r="E3117" s="350"/>
      <c r="F3117" s="350"/>
      <c r="G3117" s="350"/>
      <c r="H3117" s="350"/>
      <c r="I3117" s="351"/>
      <c r="J3117" s="350"/>
      <c r="K3117" s="350"/>
      <c r="L3117" s="350"/>
      <c r="N3117" s="351"/>
    </row>
    <row r="3118" spans="1:14">
      <c r="A3118" s="350"/>
      <c r="B3118" s="350"/>
      <c r="C3118" s="350"/>
      <c r="D3118" s="350"/>
      <c r="E3118" s="350"/>
      <c r="F3118" s="350"/>
      <c r="G3118" s="350"/>
      <c r="H3118" s="350"/>
      <c r="I3118" s="351"/>
      <c r="J3118" s="350"/>
      <c r="K3118" s="350"/>
      <c r="L3118" s="350"/>
      <c r="N3118" s="351"/>
    </row>
    <row r="3119" spans="1:14">
      <c r="A3119" s="350"/>
      <c r="B3119" s="350"/>
      <c r="C3119" s="350"/>
      <c r="D3119" s="350"/>
      <c r="E3119" s="350"/>
      <c r="F3119" s="350"/>
      <c r="G3119" s="350"/>
      <c r="H3119" s="350"/>
      <c r="I3119" s="351"/>
      <c r="J3119" s="350"/>
      <c r="K3119" s="350"/>
      <c r="L3119" s="350"/>
      <c r="N3119" s="351"/>
    </row>
    <row r="3120" spans="1:14">
      <c r="A3120" s="350"/>
      <c r="B3120" s="350"/>
      <c r="C3120" s="350"/>
      <c r="D3120" s="350"/>
      <c r="E3120" s="350"/>
      <c r="F3120" s="350"/>
      <c r="G3120" s="350"/>
      <c r="H3120" s="350"/>
      <c r="I3120" s="351"/>
      <c r="J3120" s="350"/>
      <c r="K3120" s="350"/>
      <c r="L3120" s="350"/>
      <c r="N3120" s="351"/>
    </row>
    <row r="3121" spans="1:14">
      <c r="A3121" s="350"/>
      <c r="B3121" s="350"/>
      <c r="C3121" s="350"/>
      <c r="D3121" s="350"/>
      <c r="E3121" s="350"/>
      <c r="F3121" s="350"/>
      <c r="G3121" s="350"/>
      <c r="H3121" s="350"/>
      <c r="I3121" s="351"/>
      <c r="J3121" s="350"/>
      <c r="K3121" s="350"/>
      <c r="L3121" s="350"/>
      <c r="N3121" s="351"/>
    </row>
    <row r="3122" spans="1:14">
      <c r="A3122" s="350"/>
      <c r="B3122" s="350"/>
      <c r="C3122" s="350"/>
      <c r="D3122" s="350"/>
      <c r="E3122" s="350"/>
      <c r="F3122" s="350"/>
      <c r="G3122" s="350"/>
      <c r="H3122" s="350"/>
      <c r="I3122" s="351"/>
      <c r="J3122" s="350"/>
      <c r="K3122" s="350"/>
      <c r="L3122" s="350"/>
      <c r="N3122" s="351"/>
    </row>
    <row r="3123" spans="1:14">
      <c r="A3123" s="350"/>
      <c r="B3123" s="350"/>
      <c r="C3123" s="350"/>
      <c r="D3123" s="350"/>
      <c r="E3123" s="350"/>
      <c r="F3123" s="350"/>
      <c r="G3123" s="350"/>
      <c r="H3123" s="350"/>
      <c r="I3123" s="351"/>
      <c r="J3123" s="350"/>
      <c r="K3123" s="350"/>
      <c r="L3123" s="350"/>
      <c r="N3123" s="351"/>
    </row>
    <row r="3124" spans="1:14">
      <c r="A3124" s="350"/>
      <c r="B3124" s="350"/>
      <c r="C3124" s="350"/>
      <c r="D3124" s="350"/>
      <c r="E3124" s="350"/>
      <c r="F3124" s="350"/>
      <c r="G3124" s="350"/>
      <c r="H3124" s="350"/>
      <c r="I3124" s="351"/>
      <c r="J3124" s="350"/>
      <c r="K3124" s="350"/>
      <c r="L3124" s="350"/>
      <c r="N3124" s="351"/>
    </row>
    <row r="3125" spans="1:14">
      <c r="A3125" s="350"/>
      <c r="B3125" s="350"/>
      <c r="C3125" s="350"/>
      <c r="D3125" s="350"/>
      <c r="E3125" s="350"/>
      <c r="F3125" s="350"/>
      <c r="G3125" s="350"/>
      <c r="H3125" s="350"/>
      <c r="I3125" s="351"/>
      <c r="J3125" s="350"/>
      <c r="K3125" s="350"/>
      <c r="L3125" s="350"/>
      <c r="N3125" s="351"/>
    </row>
    <row r="3126" spans="1:14">
      <c r="A3126" s="350"/>
      <c r="B3126" s="350"/>
      <c r="C3126" s="350"/>
      <c r="D3126" s="350"/>
      <c r="E3126" s="350"/>
      <c r="F3126" s="350"/>
      <c r="G3126" s="350"/>
      <c r="H3126" s="350"/>
      <c r="I3126" s="351"/>
      <c r="J3126" s="350"/>
      <c r="K3126" s="350"/>
      <c r="L3126" s="350"/>
      <c r="N3126" s="351"/>
    </row>
    <row r="3127" spans="1:14">
      <c r="A3127" s="350"/>
      <c r="B3127" s="350"/>
      <c r="C3127" s="350"/>
      <c r="D3127" s="350"/>
      <c r="E3127" s="350"/>
      <c r="F3127" s="350"/>
      <c r="G3127" s="350"/>
      <c r="H3127" s="350"/>
      <c r="I3127" s="351"/>
      <c r="J3127" s="350"/>
      <c r="K3127" s="350"/>
      <c r="L3127" s="350"/>
      <c r="N3127" s="351"/>
    </row>
    <row r="3128" spans="1:14">
      <c r="A3128" s="350"/>
      <c r="B3128" s="350"/>
      <c r="C3128" s="350"/>
      <c r="D3128" s="350"/>
      <c r="E3128" s="350"/>
      <c r="F3128" s="350"/>
      <c r="G3128" s="350"/>
      <c r="H3128" s="350"/>
      <c r="I3128" s="351"/>
      <c r="J3128" s="350"/>
      <c r="K3128" s="350"/>
      <c r="L3128" s="350"/>
      <c r="N3128" s="351"/>
    </row>
    <row r="3129" spans="1:14">
      <c r="A3129" s="350"/>
      <c r="B3129" s="350"/>
      <c r="C3129" s="350"/>
      <c r="D3129" s="350"/>
      <c r="E3129" s="350"/>
      <c r="F3129" s="350"/>
      <c r="G3129" s="350"/>
      <c r="H3129" s="350"/>
      <c r="I3129" s="351"/>
      <c r="J3129" s="350"/>
      <c r="K3129" s="350"/>
      <c r="L3129" s="350"/>
      <c r="N3129" s="351"/>
    </row>
    <row r="3130" spans="1:14">
      <c r="A3130" s="350"/>
      <c r="B3130" s="350"/>
      <c r="C3130" s="350"/>
      <c r="D3130" s="350"/>
      <c r="E3130" s="350"/>
      <c r="F3130" s="350"/>
      <c r="G3130" s="350"/>
      <c r="H3130" s="350"/>
      <c r="I3130" s="351"/>
      <c r="J3130" s="350"/>
      <c r="K3130" s="350"/>
      <c r="L3130" s="350"/>
      <c r="N3130" s="351"/>
    </row>
    <row r="3131" spans="1:14">
      <c r="A3131" s="350"/>
      <c r="B3131" s="350"/>
      <c r="C3131" s="350"/>
      <c r="D3131" s="350"/>
      <c r="E3131" s="350"/>
      <c r="F3131" s="350"/>
      <c r="G3131" s="350"/>
      <c r="H3131" s="350"/>
      <c r="I3131" s="351"/>
      <c r="J3131" s="350"/>
      <c r="K3131" s="350"/>
      <c r="L3131" s="350"/>
      <c r="N3131" s="351"/>
    </row>
    <row r="3132" spans="1:14">
      <c r="A3132" s="350"/>
      <c r="B3132" s="350"/>
      <c r="C3132" s="350"/>
      <c r="D3132" s="350"/>
      <c r="E3132" s="350"/>
      <c r="F3132" s="350"/>
      <c r="G3132" s="350"/>
      <c r="H3132" s="350"/>
      <c r="I3132" s="351"/>
      <c r="J3132" s="350"/>
      <c r="K3132" s="350"/>
      <c r="L3132" s="350"/>
      <c r="N3132" s="351"/>
    </row>
    <row r="3133" spans="1:14">
      <c r="A3133" s="350"/>
      <c r="B3133" s="350"/>
      <c r="C3133" s="350"/>
      <c r="D3133" s="350"/>
      <c r="E3133" s="350"/>
      <c r="F3133" s="350"/>
      <c r="G3133" s="350"/>
      <c r="H3133" s="350"/>
      <c r="I3133" s="351"/>
      <c r="J3133" s="350"/>
      <c r="K3133" s="350"/>
      <c r="L3133" s="350"/>
      <c r="N3133" s="351"/>
    </row>
    <row r="3134" spans="1:14">
      <c r="A3134" s="350"/>
      <c r="B3134" s="350"/>
      <c r="C3134" s="350"/>
      <c r="D3134" s="350"/>
      <c r="E3134" s="350"/>
      <c r="F3134" s="350"/>
      <c r="G3134" s="350"/>
      <c r="H3134" s="350"/>
      <c r="I3134" s="351"/>
      <c r="J3134" s="350"/>
      <c r="K3134" s="350"/>
      <c r="L3134" s="350"/>
      <c r="N3134" s="351"/>
    </row>
    <row r="3135" spans="1:14">
      <c r="A3135" s="350"/>
      <c r="B3135" s="350"/>
      <c r="C3135" s="350"/>
      <c r="D3135" s="350"/>
      <c r="E3135" s="350"/>
      <c r="F3135" s="350"/>
      <c r="G3135" s="350"/>
      <c r="H3135" s="350"/>
      <c r="I3135" s="351"/>
      <c r="J3135" s="350"/>
      <c r="K3135" s="350"/>
      <c r="L3135" s="350"/>
      <c r="N3135" s="351"/>
    </row>
    <row r="3136" spans="1:14">
      <c r="A3136" s="350"/>
      <c r="B3136" s="350"/>
      <c r="C3136" s="350"/>
      <c r="D3136" s="350"/>
      <c r="E3136" s="350"/>
      <c r="F3136" s="350"/>
      <c r="G3136" s="350"/>
      <c r="H3136" s="350"/>
      <c r="I3136" s="351"/>
      <c r="J3136" s="350"/>
      <c r="K3136" s="350"/>
      <c r="L3136" s="350"/>
      <c r="N3136" s="351"/>
    </row>
    <row r="3137" spans="1:14">
      <c r="A3137" s="350"/>
      <c r="B3137" s="350"/>
      <c r="C3137" s="350"/>
      <c r="D3137" s="350"/>
      <c r="E3137" s="350"/>
      <c r="F3137" s="350"/>
      <c r="G3137" s="350"/>
      <c r="H3137" s="350"/>
      <c r="I3137" s="351"/>
      <c r="J3137" s="350"/>
      <c r="K3137" s="350"/>
      <c r="L3137" s="350"/>
      <c r="N3137" s="351"/>
    </row>
    <row r="3138" spans="1:14">
      <c r="A3138" s="350"/>
      <c r="B3138" s="350"/>
      <c r="C3138" s="350"/>
      <c r="D3138" s="350"/>
      <c r="E3138" s="350"/>
      <c r="F3138" s="350"/>
      <c r="G3138" s="350"/>
      <c r="H3138" s="350"/>
      <c r="I3138" s="351"/>
      <c r="J3138" s="350"/>
      <c r="K3138" s="350"/>
      <c r="L3138" s="350"/>
      <c r="N3138" s="351"/>
    </row>
    <row r="3139" spans="1:14">
      <c r="A3139" s="350"/>
      <c r="B3139" s="350"/>
      <c r="C3139" s="350"/>
      <c r="D3139" s="350"/>
      <c r="E3139" s="350"/>
      <c r="F3139" s="350"/>
      <c r="G3139" s="350"/>
      <c r="H3139" s="350"/>
      <c r="I3139" s="351"/>
      <c r="J3139" s="350"/>
      <c r="K3139" s="350"/>
      <c r="L3139" s="350"/>
      <c r="N3139" s="351"/>
    </row>
    <row r="3140" spans="1:14">
      <c r="A3140" s="350"/>
      <c r="B3140" s="350"/>
      <c r="C3140" s="350"/>
      <c r="D3140" s="350"/>
      <c r="E3140" s="350"/>
      <c r="F3140" s="350"/>
      <c r="G3140" s="350"/>
      <c r="H3140" s="350"/>
      <c r="I3140" s="351"/>
      <c r="J3140" s="350"/>
      <c r="K3140" s="350"/>
      <c r="L3140" s="350"/>
      <c r="N3140" s="351"/>
    </row>
    <row r="3141" spans="1:14">
      <c r="A3141" s="350"/>
      <c r="B3141" s="350"/>
      <c r="C3141" s="350"/>
      <c r="D3141" s="350"/>
      <c r="E3141" s="350"/>
      <c r="F3141" s="350"/>
      <c r="G3141" s="350"/>
      <c r="H3141" s="350"/>
      <c r="I3141" s="351"/>
      <c r="J3141" s="350"/>
      <c r="K3141" s="350"/>
      <c r="L3141" s="350"/>
      <c r="N3141" s="351"/>
    </row>
    <row r="3142" spans="1:14">
      <c r="A3142" s="350"/>
      <c r="B3142" s="350"/>
      <c r="C3142" s="350"/>
      <c r="D3142" s="350"/>
      <c r="E3142" s="350"/>
      <c r="F3142" s="350"/>
      <c r="G3142" s="350"/>
      <c r="H3142" s="350"/>
      <c r="I3142" s="351"/>
      <c r="J3142" s="350"/>
      <c r="K3142" s="350"/>
      <c r="L3142" s="350"/>
      <c r="N3142" s="351"/>
    </row>
    <row r="3143" spans="1:14">
      <c r="A3143" s="350"/>
      <c r="B3143" s="350"/>
      <c r="C3143" s="350"/>
      <c r="D3143" s="350"/>
      <c r="E3143" s="350"/>
      <c r="F3143" s="350"/>
      <c r="G3143" s="350"/>
      <c r="H3143" s="350"/>
      <c r="I3143" s="351"/>
      <c r="J3143" s="350"/>
      <c r="K3143" s="350"/>
      <c r="L3143" s="350"/>
      <c r="N3143" s="351"/>
    </row>
    <row r="3144" spans="1:14">
      <c r="A3144" s="350"/>
      <c r="B3144" s="350"/>
      <c r="C3144" s="350"/>
      <c r="D3144" s="350"/>
      <c r="E3144" s="350"/>
      <c r="F3144" s="350"/>
      <c r="G3144" s="350"/>
      <c r="H3144" s="350"/>
      <c r="I3144" s="351"/>
      <c r="J3144" s="350"/>
      <c r="K3144" s="350"/>
      <c r="L3144" s="350"/>
      <c r="N3144" s="351"/>
    </row>
    <row r="3145" spans="1:14">
      <c r="A3145" s="350"/>
      <c r="B3145" s="350"/>
      <c r="C3145" s="350"/>
      <c r="D3145" s="350"/>
      <c r="E3145" s="350"/>
      <c r="F3145" s="350"/>
      <c r="G3145" s="350"/>
      <c r="H3145" s="350"/>
      <c r="I3145" s="351"/>
      <c r="J3145" s="350"/>
      <c r="K3145" s="350"/>
      <c r="L3145" s="350"/>
      <c r="N3145" s="351"/>
    </row>
    <row r="3146" spans="1:14">
      <c r="A3146" s="350"/>
      <c r="B3146" s="350"/>
      <c r="C3146" s="350"/>
      <c r="D3146" s="350"/>
      <c r="E3146" s="350"/>
      <c r="F3146" s="350"/>
      <c r="G3146" s="350"/>
      <c r="H3146" s="350"/>
      <c r="I3146" s="351"/>
      <c r="J3146" s="350"/>
      <c r="K3146" s="350"/>
      <c r="L3146" s="350"/>
      <c r="N3146" s="351"/>
    </row>
    <row r="3147" spans="1:14">
      <c r="A3147" s="350"/>
      <c r="B3147" s="350"/>
      <c r="C3147" s="350"/>
      <c r="D3147" s="350"/>
      <c r="E3147" s="350"/>
      <c r="F3147" s="350"/>
      <c r="G3147" s="350"/>
      <c r="H3147" s="350"/>
      <c r="I3147" s="351"/>
      <c r="J3147" s="350"/>
      <c r="K3147" s="350"/>
      <c r="L3147" s="350"/>
      <c r="N3147" s="351"/>
    </row>
    <row r="3148" spans="1:14">
      <c r="A3148" s="350"/>
      <c r="B3148" s="350"/>
      <c r="C3148" s="350"/>
      <c r="D3148" s="350"/>
      <c r="E3148" s="350"/>
      <c r="F3148" s="350"/>
      <c r="G3148" s="350"/>
      <c r="H3148" s="350"/>
      <c r="I3148" s="351"/>
      <c r="J3148" s="350"/>
      <c r="K3148" s="350"/>
      <c r="L3148" s="350"/>
      <c r="N3148" s="351"/>
    </row>
    <row r="3149" spans="1:14">
      <c r="A3149" s="350"/>
      <c r="B3149" s="350"/>
      <c r="C3149" s="350"/>
      <c r="D3149" s="350"/>
      <c r="E3149" s="350"/>
      <c r="F3149" s="350"/>
      <c r="G3149" s="350"/>
      <c r="H3149" s="350"/>
      <c r="I3149" s="351"/>
      <c r="J3149" s="350"/>
      <c r="K3149" s="350"/>
      <c r="L3149" s="350"/>
      <c r="N3149" s="351"/>
    </row>
    <row r="3150" spans="1:14">
      <c r="A3150" s="350"/>
      <c r="B3150" s="350"/>
      <c r="C3150" s="350"/>
      <c r="D3150" s="350"/>
      <c r="E3150" s="350"/>
      <c r="F3150" s="350"/>
      <c r="G3150" s="350"/>
      <c r="H3150" s="350"/>
      <c r="I3150" s="351"/>
      <c r="J3150" s="350"/>
      <c r="K3150" s="350"/>
      <c r="L3150" s="350"/>
      <c r="N3150" s="351"/>
    </row>
    <row r="3151" spans="1:14">
      <c r="A3151" s="350"/>
      <c r="B3151" s="350"/>
      <c r="C3151" s="350"/>
      <c r="D3151" s="350"/>
      <c r="E3151" s="350"/>
      <c r="F3151" s="350"/>
      <c r="G3151" s="350"/>
      <c r="H3151" s="350"/>
      <c r="I3151" s="351"/>
      <c r="J3151" s="350"/>
      <c r="K3151" s="350"/>
      <c r="L3151" s="350"/>
      <c r="N3151" s="351"/>
    </row>
    <row r="3152" spans="1:14">
      <c r="A3152" s="350"/>
      <c r="B3152" s="350"/>
      <c r="C3152" s="350"/>
      <c r="D3152" s="350"/>
      <c r="E3152" s="350"/>
      <c r="F3152" s="350"/>
      <c r="G3152" s="350"/>
      <c r="H3152" s="350"/>
      <c r="I3152" s="351"/>
      <c r="J3152" s="350"/>
      <c r="K3152" s="350"/>
      <c r="L3152" s="350"/>
      <c r="N3152" s="351"/>
    </row>
    <row r="3153" spans="1:14">
      <c r="A3153" s="350"/>
      <c r="B3153" s="350"/>
      <c r="C3153" s="350"/>
      <c r="D3153" s="350"/>
      <c r="E3153" s="350"/>
      <c r="F3153" s="350"/>
      <c r="G3153" s="350"/>
      <c r="H3153" s="350"/>
      <c r="I3153" s="351"/>
      <c r="J3153" s="350"/>
      <c r="K3153" s="350"/>
      <c r="L3153" s="350"/>
      <c r="N3153" s="351"/>
    </row>
    <row r="3154" spans="1:14">
      <c r="A3154" s="350"/>
      <c r="B3154" s="350"/>
      <c r="C3154" s="350"/>
      <c r="D3154" s="350"/>
      <c r="E3154" s="350"/>
      <c r="F3154" s="350"/>
      <c r="G3154" s="350"/>
      <c r="H3154" s="350"/>
      <c r="I3154" s="351"/>
      <c r="J3154" s="350"/>
      <c r="K3154" s="350"/>
      <c r="L3154" s="350"/>
      <c r="N3154" s="351"/>
    </row>
    <row r="3155" spans="1:14">
      <c r="A3155" s="350"/>
      <c r="B3155" s="350"/>
      <c r="C3155" s="350"/>
      <c r="D3155" s="350"/>
      <c r="E3155" s="350"/>
      <c r="F3155" s="350"/>
      <c r="G3155" s="350"/>
      <c r="H3155" s="350"/>
      <c r="I3155" s="351"/>
      <c r="J3155" s="350"/>
      <c r="K3155" s="350"/>
      <c r="L3155" s="350"/>
      <c r="N3155" s="351"/>
    </row>
    <row r="3156" spans="1:14">
      <c r="A3156" s="350"/>
      <c r="B3156" s="350"/>
      <c r="C3156" s="350"/>
      <c r="D3156" s="350"/>
      <c r="E3156" s="350"/>
      <c r="F3156" s="350"/>
      <c r="G3156" s="350"/>
      <c r="H3156" s="350"/>
      <c r="I3156" s="351"/>
      <c r="J3156" s="350"/>
      <c r="K3156" s="350"/>
      <c r="L3156" s="350"/>
      <c r="N3156" s="351"/>
    </row>
    <row r="3157" spans="1:14">
      <c r="A3157" s="350"/>
      <c r="B3157" s="350"/>
      <c r="C3157" s="350"/>
      <c r="D3157" s="350"/>
      <c r="E3157" s="350"/>
      <c r="F3157" s="350"/>
      <c r="G3157" s="350"/>
      <c r="H3157" s="350"/>
      <c r="I3157" s="351"/>
      <c r="J3157" s="350"/>
      <c r="K3157" s="350"/>
      <c r="L3157" s="350"/>
      <c r="N3157" s="351"/>
    </row>
    <row r="3158" spans="1:14">
      <c r="A3158" s="350"/>
      <c r="B3158" s="350"/>
      <c r="C3158" s="350"/>
      <c r="D3158" s="350"/>
      <c r="E3158" s="350"/>
      <c r="F3158" s="350"/>
      <c r="G3158" s="350"/>
      <c r="H3158" s="350"/>
      <c r="I3158" s="351"/>
      <c r="J3158" s="350"/>
      <c r="K3158" s="350"/>
      <c r="L3158" s="350"/>
      <c r="N3158" s="351"/>
    </row>
    <row r="3159" spans="1:14">
      <c r="A3159" s="350"/>
      <c r="B3159" s="350"/>
      <c r="C3159" s="350"/>
      <c r="D3159" s="350"/>
      <c r="E3159" s="350"/>
      <c r="F3159" s="350"/>
      <c r="G3159" s="350"/>
      <c r="H3159" s="350"/>
      <c r="I3159" s="351"/>
      <c r="J3159" s="350"/>
      <c r="K3159" s="350"/>
      <c r="L3159" s="350"/>
      <c r="N3159" s="351"/>
    </row>
    <row r="3160" spans="1:14">
      <c r="A3160" s="350"/>
      <c r="B3160" s="350"/>
      <c r="C3160" s="350"/>
      <c r="D3160" s="350"/>
      <c r="E3160" s="350"/>
      <c r="F3160" s="350"/>
      <c r="G3160" s="350"/>
      <c r="H3160" s="350"/>
      <c r="I3160" s="351"/>
      <c r="J3160" s="350"/>
      <c r="K3160" s="350"/>
      <c r="L3160" s="350"/>
      <c r="N3160" s="351"/>
    </row>
    <row r="3161" spans="1:14">
      <c r="A3161" s="350"/>
      <c r="B3161" s="350"/>
      <c r="C3161" s="350"/>
      <c r="D3161" s="350"/>
      <c r="E3161" s="350"/>
      <c r="F3161" s="350"/>
      <c r="G3161" s="350"/>
      <c r="H3161" s="350"/>
      <c r="I3161" s="351"/>
      <c r="J3161" s="350"/>
      <c r="K3161" s="350"/>
      <c r="L3161" s="350"/>
      <c r="N3161" s="351"/>
    </row>
    <row r="3162" spans="1:14">
      <c r="A3162" s="350"/>
      <c r="B3162" s="350"/>
      <c r="C3162" s="350"/>
      <c r="D3162" s="350"/>
      <c r="E3162" s="350"/>
      <c r="F3162" s="350"/>
      <c r="G3162" s="350"/>
      <c r="H3162" s="350"/>
      <c r="I3162" s="351"/>
      <c r="J3162" s="350"/>
      <c r="K3162" s="350"/>
      <c r="L3162" s="350"/>
      <c r="N3162" s="351"/>
    </row>
    <row r="3163" spans="1:14">
      <c r="A3163" s="350"/>
      <c r="B3163" s="350"/>
      <c r="C3163" s="350"/>
      <c r="D3163" s="350"/>
      <c r="E3163" s="350"/>
      <c r="F3163" s="350"/>
      <c r="G3163" s="350"/>
      <c r="H3163" s="350"/>
      <c r="I3163" s="351"/>
      <c r="J3163" s="350"/>
      <c r="K3163" s="350"/>
      <c r="L3163" s="350"/>
      <c r="N3163" s="351"/>
    </row>
    <row r="3164" spans="1:14">
      <c r="A3164" s="350"/>
      <c r="B3164" s="350"/>
      <c r="C3164" s="350"/>
      <c r="D3164" s="350"/>
      <c r="E3164" s="350"/>
      <c r="F3164" s="350"/>
      <c r="G3164" s="350"/>
      <c r="H3164" s="350"/>
      <c r="I3164" s="351"/>
      <c r="J3164" s="350"/>
      <c r="K3164" s="350"/>
      <c r="L3164" s="350"/>
      <c r="N3164" s="351"/>
    </row>
    <row r="3165" spans="1:14">
      <c r="A3165" s="350"/>
      <c r="B3165" s="350"/>
      <c r="C3165" s="350"/>
      <c r="D3165" s="350"/>
      <c r="E3165" s="350"/>
      <c r="F3165" s="350"/>
      <c r="G3165" s="350"/>
      <c r="H3165" s="350"/>
      <c r="I3165" s="351"/>
      <c r="J3165" s="350"/>
      <c r="K3165" s="350"/>
      <c r="L3165" s="350"/>
      <c r="N3165" s="351"/>
    </row>
    <row r="3166" spans="1:14">
      <c r="A3166" s="350"/>
      <c r="B3166" s="350"/>
      <c r="C3166" s="350"/>
      <c r="D3166" s="350"/>
      <c r="E3166" s="350"/>
      <c r="F3166" s="350"/>
      <c r="G3166" s="350"/>
      <c r="H3166" s="350"/>
      <c r="I3166" s="351"/>
      <c r="J3166" s="350"/>
      <c r="K3166" s="350"/>
      <c r="L3166" s="350"/>
      <c r="N3166" s="351"/>
    </row>
    <row r="3167" spans="1:14">
      <c r="A3167" s="350"/>
      <c r="B3167" s="350"/>
      <c r="C3167" s="350"/>
      <c r="D3167" s="350"/>
      <c r="E3167" s="350"/>
      <c r="F3167" s="350"/>
      <c r="G3167" s="350"/>
      <c r="H3167" s="350"/>
      <c r="I3167" s="351"/>
      <c r="J3167" s="350"/>
      <c r="K3167" s="350"/>
      <c r="L3167" s="350"/>
      <c r="N3167" s="351"/>
    </row>
    <row r="3168" spans="1:14">
      <c r="A3168" s="350"/>
      <c r="B3168" s="350"/>
      <c r="C3168" s="350"/>
      <c r="D3168" s="350"/>
      <c r="E3168" s="350"/>
      <c r="F3168" s="350"/>
      <c r="G3168" s="350"/>
      <c r="H3168" s="350"/>
      <c r="I3168" s="351"/>
      <c r="J3168" s="350"/>
      <c r="K3168" s="350"/>
      <c r="L3168" s="350"/>
      <c r="N3168" s="351"/>
    </row>
    <row r="3169" spans="1:14">
      <c r="A3169" s="350"/>
      <c r="B3169" s="350"/>
      <c r="C3169" s="350"/>
      <c r="D3169" s="350"/>
      <c r="E3169" s="350"/>
      <c r="F3169" s="350"/>
      <c r="G3169" s="350"/>
      <c r="H3169" s="350"/>
      <c r="I3169" s="351"/>
      <c r="J3169" s="350"/>
      <c r="K3169" s="350"/>
      <c r="L3169" s="350"/>
      <c r="N3169" s="351"/>
    </row>
    <row r="3170" spans="1:14">
      <c r="A3170" s="350"/>
      <c r="B3170" s="350"/>
      <c r="C3170" s="350"/>
      <c r="D3170" s="350"/>
      <c r="E3170" s="350"/>
      <c r="F3170" s="350"/>
      <c r="G3170" s="350"/>
      <c r="H3170" s="350"/>
      <c r="I3170" s="351"/>
      <c r="J3170" s="350"/>
      <c r="K3170" s="350"/>
      <c r="L3170" s="350"/>
      <c r="N3170" s="351"/>
    </row>
    <row r="3171" spans="1:14">
      <c r="A3171" s="350"/>
      <c r="B3171" s="350"/>
      <c r="C3171" s="350"/>
      <c r="D3171" s="350"/>
      <c r="E3171" s="350"/>
      <c r="F3171" s="350"/>
      <c r="G3171" s="350"/>
      <c r="H3171" s="350"/>
      <c r="I3171" s="351"/>
      <c r="J3171" s="350"/>
      <c r="K3171" s="350"/>
      <c r="L3171" s="350"/>
      <c r="N3171" s="351"/>
    </row>
    <row r="3172" spans="1:14">
      <c r="A3172" s="350"/>
      <c r="B3172" s="350"/>
      <c r="C3172" s="350"/>
      <c r="D3172" s="350"/>
      <c r="E3172" s="350"/>
      <c r="F3172" s="350"/>
      <c r="G3172" s="350"/>
      <c r="H3172" s="350"/>
      <c r="I3172" s="351"/>
      <c r="J3172" s="350"/>
      <c r="K3172" s="350"/>
      <c r="L3172" s="350"/>
      <c r="N3172" s="351"/>
    </row>
    <row r="3173" spans="1:14">
      <c r="A3173" s="350"/>
      <c r="B3173" s="350"/>
      <c r="C3173" s="350"/>
      <c r="D3173" s="350"/>
      <c r="E3173" s="350"/>
      <c r="F3173" s="350"/>
      <c r="G3173" s="350"/>
      <c r="H3173" s="350"/>
      <c r="I3173" s="351"/>
      <c r="J3173" s="350"/>
      <c r="K3173" s="350"/>
      <c r="L3173" s="350"/>
      <c r="N3173" s="351"/>
    </row>
    <row r="3174" spans="1:14">
      <c r="A3174" s="350"/>
      <c r="B3174" s="350"/>
      <c r="C3174" s="350"/>
      <c r="D3174" s="350"/>
      <c r="E3174" s="350"/>
      <c r="F3174" s="350"/>
      <c r="G3174" s="350"/>
      <c r="H3174" s="350"/>
      <c r="I3174" s="351"/>
      <c r="J3174" s="350"/>
      <c r="K3174" s="350"/>
      <c r="L3174" s="350"/>
      <c r="N3174" s="351"/>
    </row>
    <row r="3175" spans="1:14">
      <c r="A3175" s="350"/>
      <c r="B3175" s="350"/>
      <c r="C3175" s="350"/>
      <c r="D3175" s="350"/>
      <c r="E3175" s="350"/>
      <c r="F3175" s="350"/>
      <c r="G3175" s="350"/>
      <c r="H3175" s="350"/>
      <c r="I3175" s="351"/>
      <c r="J3175" s="350"/>
      <c r="K3175" s="350"/>
      <c r="L3175" s="350"/>
      <c r="N3175" s="351"/>
    </row>
    <row r="3176" spans="1:14">
      <c r="A3176" s="350"/>
      <c r="B3176" s="350"/>
      <c r="C3176" s="350"/>
      <c r="D3176" s="350"/>
      <c r="E3176" s="350"/>
      <c r="F3176" s="350"/>
      <c r="G3176" s="350"/>
      <c r="H3176" s="350"/>
      <c r="I3176" s="351"/>
      <c r="J3176" s="350"/>
      <c r="K3176" s="350"/>
      <c r="L3176" s="350"/>
      <c r="N3176" s="351"/>
    </row>
    <row r="3177" spans="1:14">
      <c r="A3177" s="350"/>
      <c r="B3177" s="350"/>
      <c r="C3177" s="350"/>
      <c r="D3177" s="350"/>
      <c r="E3177" s="350"/>
      <c r="F3177" s="350"/>
      <c r="G3177" s="350"/>
      <c r="H3177" s="350"/>
      <c r="I3177" s="351"/>
      <c r="J3177" s="350"/>
      <c r="K3177" s="350"/>
      <c r="L3177" s="350"/>
      <c r="N3177" s="351"/>
    </row>
    <row r="3178" spans="1:14">
      <c r="A3178" s="350"/>
      <c r="B3178" s="350"/>
      <c r="C3178" s="350"/>
      <c r="D3178" s="350"/>
      <c r="E3178" s="350"/>
      <c r="F3178" s="350"/>
      <c r="G3178" s="350"/>
      <c r="H3178" s="350"/>
      <c r="I3178" s="351"/>
      <c r="J3178" s="350"/>
      <c r="K3178" s="350"/>
      <c r="L3178" s="350"/>
      <c r="N3178" s="351"/>
    </row>
    <row r="3179" spans="1:14">
      <c r="A3179" s="350"/>
      <c r="B3179" s="350"/>
      <c r="C3179" s="350"/>
      <c r="D3179" s="350"/>
      <c r="E3179" s="350"/>
      <c r="F3179" s="350"/>
      <c r="G3179" s="350"/>
      <c r="H3179" s="350"/>
      <c r="I3179" s="351"/>
      <c r="J3179" s="350"/>
      <c r="K3179" s="350"/>
      <c r="L3179" s="350"/>
      <c r="N3179" s="351"/>
    </row>
    <row r="3180" spans="1:14">
      <c r="A3180" s="350"/>
      <c r="B3180" s="350"/>
      <c r="C3180" s="350"/>
      <c r="D3180" s="350"/>
      <c r="E3180" s="350"/>
      <c r="F3180" s="350"/>
      <c r="G3180" s="350"/>
      <c r="H3180" s="350"/>
      <c r="I3180" s="351"/>
      <c r="J3180" s="350"/>
      <c r="K3180" s="350"/>
      <c r="L3180" s="350"/>
      <c r="N3180" s="351"/>
    </row>
    <row r="3181" spans="1:14">
      <c r="A3181" s="350"/>
      <c r="B3181" s="350"/>
      <c r="C3181" s="350"/>
      <c r="D3181" s="350"/>
      <c r="E3181" s="350"/>
      <c r="F3181" s="350"/>
      <c r="G3181" s="350"/>
      <c r="H3181" s="350"/>
      <c r="I3181" s="351"/>
      <c r="J3181" s="350"/>
      <c r="K3181" s="350"/>
      <c r="L3181" s="350"/>
      <c r="N3181" s="351"/>
    </row>
    <row r="3182" spans="1:14">
      <c r="A3182" s="350"/>
      <c r="B3182" s="350"/>
      <c r="C3182" s="350"/>
      <c r="D3182" s="350"/>
      <c r="E3182" s="350"/>
      <c r="F3182" s="350"/>
      <c r="G3182" s="350"/>
      <c r="H3182" s="350"/>
      <c r="I3182" s="351"/>
      <c r="J3182" s="350"/>
      <c r="K3182" s="350"/>
      <c r="L3182" s="350"/>
      <c r="N3182" s="351"/>
    </row>
    <row r="3183" spans="1:14">
      <c r="A3183" s="350"/>
      <c r="B3183" s="350"/>
      <c r="C3183" s="350"/>
      <c r="D3183" s="350"/>
      <c r="E3183" s="350"/>
      <c r="F3183" s="350"/>
      <c r="G3183" s="350"/>
      <c r="H3183" s="350"/>
      <c r="I3183" s="351"/>
      <c r="J3183" s="350"/>
      <c r="K3183" s="350"/>
      <c r="L3183" s="350"/>
      <c r="N3183" s="351"/>
    </row>
    <row r="3184" spans="1:14">
      <c r="A3184" s="350"/>
      <c r="B3184" s="350"/>
      <c r="C3184" s="350"/>
      <c r="D3184" s="350"/>
      <c r="E3184" s="350"/>
      <c r="F3184" s="350"/>
      <c r="G3184" s="350"/>
      <c r="H3184" s="350"/>
      <c r="I3184" s="351"/>
      <c r="J3184" s="350"/>
      <c r="K3184" s="350"/>
      <c r="L3184" s="350"/>
      <c r="N3184" s="351"/>
    </row>
    <row r="3185" spans="1:14">
      <c r="A3185" s="350"/>
      <c r="B3185" s="350"/>
      <c r="C3185" s="350"/>
      <c r="D3185" s="350"/>
      <c r="E3185" s="350"/>
      <c r="F3185" s="350"/>
      <c r="G3185" s="350"/>
      <c r="H3185" s="350"/>
      <c r="I3185" s="351"/>
      <c r="J3185" s="350"/>
      <c r="K3185" s="350"/>
      <c r="L3185" s="350"/>
      <c r="N3185" s="351"/>
    </row>
    <row r="3186" spans="1:14">
      <c r="A3186" s="350"/>
      <c r="B3186" s="350"/>
      <c r="C3186" s="350"/>
      <c r="D3186" s="350"/>
      <c r="E3186" s="350"/>
      <c r="F3186" s="350"/>
      <c r="G3186" s="350"/>
      <c r="H3186" s="350"/>
      <c r="I3186" s="351"/>
      <c r="J3186" s="350"/>
      <c r="K3186" s="350"/>
      <c r="L3186" s="350"/>
      <c r="N3186" s="351"/>
    </row>
    <row r="3187" spans="1:14">
      <c r="A3187" s="350"/>
      <c r="B3187" s="350"/>
      <c r="C3187" s="350"/>
      <c r="D3187" s="350"/>
      <c r="E3187" s="350"/>
      <c r="F3187" s="350"/>
      <c r="G3187" s="350"/>
      <c r="H3187" s="350"/>
      <c r="I3187" s="351"/>
      <c r="J3187" s="350"/>
      <c r="K3187" s="350"/>
      <c r="L3187" s="350"/>
      <c r="N3187" s="351"/>
    </row>
    <row r="3188" spans="1:14">
      <c r="A3188" s="350"/>
      <c r="B3188" s="350"/>
      <c r="C3188" s="350"/>
      <c r="D3188" s="350"/>
      <c r="E3188" s="350"/>
      <c r="F3188" s="350"/>
      <c r="G3188" s="350"/>
      <c r="H3188" s="350"/>
      <c r="I3188" s="351"/>
      <c r="J3188" s="350"/>
      <c r="K3188" s="350"/>
      <c r="L3188" s="350"/>
      <c r="N3188" s="351"/>
    </row>
    <row r="3189" spans="1:14">
      <c r="A3189" s="350"/>
      <c r="B3189" s="350"/>
      <c r="C3189" s="350"/>
      <c r="D3189" s="350"/>
      <c r="E3189" s="350"/>
      <c r="F3189" s="350"/>
      <c r="G3189" s="350"/>
      <c r="H3189" s="350"/>
      <c r="I3189" s="351"/>
      <c r="J3189" s="350"/>
      <c r="K3189" s="350"/>
      <c r="L3189" s="350"/>
      <c r="N3189" s="351"/>
    </row>
    <row r="3190" spans="1:14">
      <c r="A3190" s="350"/>
      <c r="B3190" s="350"/>
      <c r="C3190" s="350"/>
      <c r="D3190" s="350"/>
      <c r="E3190" s="350"/>
      <c r="F3190" s="350"/>
      <c r="G3190" s="350"/>
      <c r="H3190" s="350"/>
      <c r="I3190" s="351"/>
      <c r="J3190" s="350"/>
      <c r="K3190" s="350"/>
      <c r="L3190" s="350"/>
      <c r="N3190" s="351"/>
    </row>
    <row r="3191" spans="1:14">
      <c r="A3191" s="350"/>
      <c r="B3191" s="350"/>
      <c r="C3191" s="350"/>
      <c r="D3191" s="350"/>
      <c r="E3191" s="350"/>
      <c r="F3191" s="350"/>
      <c r="G3191" s="350"/>
      <c r="H3191" s="350"/>
      <c r="I3191" s="351"/>
      <c r="J3191" s="350"/>
      <c r="K3191" s="350"/>
      <c r="L3191" s="350"/>
      <c r="N3191" s="351"/>
    </row>
    <row r="3192" spans="1:14">
      <c r="A3192" s="350"/>
      <c r="B3192" s="350"/>
      <c r="C3192" s="350"/>
      <c r="D3192" s="350"/>
      <c r="E3192" s="350"/>
      <c r="F3192" s="350"/>
      <c r="G3192" s="350"/>
      <c r="H3192" s="350"/>
      <c r="I3192" s="351"/>
      <c r="J3192" s="350"/>
      <c r="K3192" s="350"/>
      <c r="L3192" s="350"/>
      <c r="N3192" s="351"/>
    </row>
    <row r="3193" spans="1:14">
      <c r="A3193" s="350"/>
      <c r="B3193" s="350"/>
      <c r="C3193" s="350"/>
      <c r="D3193" s="350"/>
      <c r="E3193" s="350"/>
      <c r="F3193" s="350"/>
      <c r="G3193" s="350"/>
      <c r="H3193" s="350"/>
      <c r="I3193" s="351"/>
      <c r="J3193" s="350"/>
      <c r="K3193" s="350"/>
      <c r="L3193" s="350"/>
      <c r="N3193" s="351"/>
    </row>
    <row r="3194" spans="1:14">
      <c r="A3194" s="350"/>
      <c r="B3194" s="350"/>
      <c r="C3194" s="350"/>
      <c r="D3194" s="350"/>
      <c r="E3194" s="350"/>
      <c r="F3194" s="350"/>
      <c r="G3194" s="350"/>
      <c r="H3194" s="350"/>
      <c r="I3194" s="351"/>
      <c r="J3194" s="350"/>
      <c r="K3194" s="350"/>
      <c r="L3194" s="350"/>
      <c r="N3194" s="351"/>
    </row>
    <row r="3195" spans="1:14">
      <c r="A3195" s="350"/>
      <c r="B3195" s="350"/>
      <c r="C3195" s="350"/>
      <c r="D3195" s="350"/>
      <c r="E3195" s="350"/>
      <c r="F3195" s="350"/>
      <c r="G3195" s="350"/>
      <c r="H3195" s="350"/>
      <c r="I3195" s="351"/>
      <c r="J3195" s="350"/>
      <c r="K3195" s="350"/>
      <c r="L3195" s="350"/>
      <c r="N3195" s="351"/>
    </row>
    <row r="3196" spans="1:14">
      <c r="A3196" s="350"/>
      <c r="B3196" s="350"/>
      <c r="C3196" s="350"/>
      <c r="D3196" s="350"/>
      <c r="E3196" s="350"/>
      <c r="F3196" s="350"/>
      <c r="G3196" s="350"/>
      <c r="H3196" s="350"/>
      <c r="I3196" s="351"/>
      <c r="J3196" s="350"/>
      <c r="K3196" s="350"/>
      <c r="L3196" s="350"/>
      <c r="N3196" s="351"/>
    </row>
    <row r="3197" spans="1:14">
      <c r="A3197" s="350"/>
      <c r="B3197" s="350"/>
      <c r="C3197" s="350"/>
      <c r="D3197" s="350"/>
      <c r="E3197" s="350"/>
      <c r="F3197" s="350"/>
      <c r="G3197" s="350"/>
      <c r="H3197" s="350"/>
      <c r="I3197" s="351"/>
      <c r="J3197" s="350"/>
      <c r="K3197" s="350"/>
      <c r="L3197" s="350"/>
      <c r="N3197" s="351"/>
    </row>
    <row r="3198" spans="1:14">
      <c r="A3198" s="350"/>
      <c r="B3198" s="350"/>
      <c r="C3198" s="350"/>
      <c r="D3198" s="350"/>
      <c r="E3198" s="350"/>
      <c r="F3198" s="350"/>
      <c r="G3198" s="350"/>
      <c r="H3198" s="350"/>
      <c r="I3198" s="351"/>
      <c r="J3198" s="350"/>
      <c r="K3198" s="350"/>
      <c r="L3198" s="350"/>
      <c r="N3198" s="351"/>
    </row>
    <row r="3199" spans="1:14">
      <c r="A3199" s="350"/>
      <c r="B3199" s="350"/>
      <c r="C3199" s="350"/>
      <c r="D3199" s="350"/>
      <c r="E3199" s="350"/>
      <c r="F3199" s="350"/>
      <c r="G3199" s="350"/>
      <c r="H3199" s="350"/>
      <c r="I3199" s="351"/>
      <c r="J3199" s="350"/>
      <c r="K3199" s="350"/>
      <c r="L3199" s="350"/>
      <c r="N3199" s="351"/>
    </row>
    <row r="3200" spans="1:14">
      <c r="A3200" s="350"/>
      <c r="B3200" s="350"/>
      <c r="C3200" s="350"/>
      <c r="D3200" s="350"/>
      <c r="E3200" s="350"/>
      <c r="F3200" s="350"/>
      <c r="G3200" s="350"/>
      <c r="H3200" s="350"/>
      <c r="I3200" s="351"/>
      <c r="J3200" s="350"/>
      <c r="K3200" s="350"/>
      <c r="L3200" s="350"/>
      <c r="N3200" s="351"/>
    </row>
    <row r="3201" spans="1:14">
      <c r="A3201" s="350"/>
      <c r="B3201" s="350"/>
      <c r="C3201" s="350"/>
      <c r="D3201" s="350"/>
      <c r="E3201" s="350"/>
      <c r="F3201" s="350"/>
      <c r="G3201" s="350"/>
      <c r="H3201" s="350"/>
      <c r="I3201" s="351"/>
      <c r="J3201" s="350"/>
      <c r="K3201" s="350"/>
      <c r="L3201" s="350"/>
      <c r="N3201" s="351"/>
    </row>
    <row r="3202" spans="1:14">
      <c r="A3202" s="350"/>
      <c r="B3202" s="350"/>
      <c r="C3202" s="350"/>
      <c r="D3202" s="350"/>
      <c r="E3202" s="350"/>
      <c r="F3202" s="350"/>
      <c r="G3202" s="350"/>
      <c r="H3202" s="350"/>
      <c r="I3202" s="351"/>
      <c r="J3202" s="350"/>
      <c r="K3202" s="350"/>
      <c r="L3202" s="350"/>
      <c r="N3202" s="351"/>
    </row>
    <row r="3203" spans="1:14">
      <c r="A3203" s="350"/>
      <c r="B3203" s="350"/>
      <c r="C3203" s="350"/>
      <c r="D3203" s="350"/>
      <c r="E3203" s="350"/>
      <c r="F3203" s="350"/>
      <c r="G3203" s="350"/>
      <c r="H3203" s="350"/>
      <c r="I3203" s="351"/>
      <c r="J3203" s="350"/>
      <c r="K3203" s="350"/>
      <c r="L3203" s="350"/>
      <c r="N3203" s="351"/>
    </row>
    <row r="3204" spans="1:14">
      <c r="A3204" s="350"/>
      <c r="B3204" s="350"/>
      <c r="C3204" s="350"/>
      <c r="D3204" s="350"/>
      <c r="E3204" s="350"/>
      <c r="F3204" s="350"/>
      <c r="G3204" s="350"/>
      <c r="H3204" s="350"/>
      <c r="I3204" s="351"/>
      <c r="J3204" s="350"/>
      <c r="K3204" s="350"/>
      <c r="L3204" s="350"/>
      <c r="N3204" s="351"/>
    </row>
    <row r="3205" spans="1:14">
      <c r="A3205" s="350"/>
      <c r="B3205" s="350"/>
      <c r="C3205" s="350"/>
      <c r="D3205" s="350"/>
      <c r="E3205" s="350"/>
      <c r="F3205" s="350"/>
      <c r="G3205" s="350"/>
      <c r="H3205" s="350"/>
      <c r="I3205" s="351"/>
      <c r="J3205" s="350"/>
      <c r="K3205" s="350"/>
      <c r="L3205" s="350"/>
      <c r="N3205" s="351"/>
    </row>
    <row r="3206" spans="1:14">
      <c r="A3206" s="350"/>
      <c r="B3206" s="350"/>
      <c r="C3206" s="350"/>
      <c r="D3206" s="350"/>
      <c r="E3206" s="350"/>
      <c r="F3206" s="350"/>
      <c r="G3206" s="350"/>
      <c r="H3206" s="350"/>
      <c r="I3206" s="351"/>
      <c r="J3206" s="350"/>
      <c r="K3206" s="350"/>
      <c r="L3206" s="350"/>
      <c r="N3206" s="351"/>
    </row>
    <row r="3207" spans="1:14">
      <c r="A3207" s="350"/>
      <c r="B3207" s="350"/>
      <c r="C3207" s="350"/>
      <c r="D3207" s="350"/>
      <c r="E3207" s="350"/>
      <c r="F3207" s="350"/>
      <c r="G3207" s="350"/>
      <c r="H3207" s="350"/>
      <c r="I3207" s="351"/>
      <c r="J3207" s="350"/>
      <c r="K3207" s="350"/>
      <c r="L3207" s="350"/>
      <c r="N3207" s="351"/>
    </row>
    <row r="3208" spans="1:14">
      <c r="A3208" s="350"/>
      <c r="B3208" s="350"/>
      <c r="C3208" s="350"/>
      <c r="D3208" s="350"/>
      <c r="E3208" s="350"/>
      <c r="F3208" s="350"/>
      <c r="G3208" s="350"/>
      <c r="H3208" s="350"/>
      <c r="I3208" s="351"/>
      <c r="J3208" s="350"/>
      <c r="K3208" s="350"/>
      <c r="L3208" s="350"/>
      <c r="N3208" s="351"/>
    </row>
    <row r="3209" spans="1:14">
      <c r="A3209" s="350"/>
      <c r="B3209" s="350"/>
      <c r="C3209" s="350"/>
      <c r="D3209" s="350"/>
      <c r="E3209" s="350"/>
      <c r="F3209" s="350"/>
      <c r="G3209" s="350"/>
      <c r="H3209" s="350"/>
      <c r="I3209" s="351"/>
      <c r="J3209" s="350"/>
      <c r="K3209" s="350"/>
      <c r="L3209" s="350"/>
      <c r="N3209" s="351"/>
    </row>
    <row r="3210" spans="1:14">
      <c r="A3210" s="350"/>
      <c r="B3210" s="350"/>
      <c r="C3210" s="350"/>
      <c r="D3210" s="350"/>
      <c r="E3210" s="350"/>
      <c r="F3210" s="350"/>
      <c r="G3210" s="350"/>
      <c r="H3210" s="350"/>
      <c r="I3210" s="351"/>
      <c r="J3210" s="350"/>
      <c r="K3210" s="350"/>
      <c r="L3210" s="350"/>
      <c r="N3210" s="351"/>
    </row>
    <row r="3211" spans="1:14">
      <c r="A3211" s="350"/>
      <c r="B3211" s="350"/>
      <c r="C3211" s="350"/>
      <c r="D3211" s="350"/>
      <c r="E3211" s="350"/>
      <c r="F3211" s="350"/>
      <c r="G3211" s="350"/>
      <c r="H3211" s="350"/>
      <c r="I3211" s="351"/>
      <c r="J3211" s="350"/>
      <c r="K3211" s="350"/>
      <c r="L3211" s="350"/>
      <c r="N3211" s="351"/>
    </row>
    <row r="3212" spans="1:14">
      <c r="A3212" s="350"/>
      <c r="B3212" s="350"/>
      <c r="C3212" s="350"/>
      <c r="D3212" s="350"/>
      <c r="E3212" s="350"/>
      <c r="F3212" s="350"/>
      <c r="G3212" s="350"/>
      <c r="H3212" s="350"/>
      <c r="I3212" s="351"/>
      <c r="J3212" s="350"/>
      <c r="K3212" s="350"/>
      <c r="L3212" s="350"/>
      <c r="N3212" s="351"/>
    </row>
    <row r="3213" spans="1:14">
      <c r="A3213" s="350"/>
      <c r="B3213" s="350"/>
      <c r="C3213" s="350"/>
      <c r="D3213" s="350"/>
      <c r="E3213" s="350"/>
      <c r="F3213" s="350"/>
      <c r="G3213" s="350"/>
      <c r="H3213" s="350"/>
      <c r="I3213" s="351"/>
      <c r="J3213" s="350"/>
      <c r="K3213" s="350"/>
      <c r="L3213" s="350"/>
      <c r="N3213" s="351"/>
    </row>
    <row r="3214" spans="1:14">
      <c r="A3214" s="350"/>
      <c r="B3214" s="350"/>
      <c r="C3214" s="350"/>
      <c r="D3214" s="350"/>
      <c r="E3214" s="350"/>
      <c r="F3214" s="350"/>
      <c r="G3214" s="350"/>
      <c r="H3214" s="350"/>
      <c r="I3214" s="351"/>
      <c r="J3214" s="350"/>
      <c r="K3214" s="350"/>
      <c r="L3214" s="350"/>
      <c r="N3214" s="351"/>
    </row>
    <row r="3215" spans="1:14">
      <c r="A3215" s="350"/>
      <c r="B3215" s="350"/>
      <c r="C3215" s="350"/>
      <c r="D3215" s="350"/>
      <c r="E3215" s="350"/>
      <c r="F3215" s="350"/>
      <c r="G3215" s="350"/>
      <c r="H3215" s="350"/>
      <c r="I3215" s="351"/>
      <c r="J3215" s="350"/>
      <c r="K3215" s="350"/>
      <c r="L3215" s="350"/>
      <c r="N3215" s="351"/>
    </row>
    <row r="3216" spans="1:14">
      <c r="A3216" s="350"/>
      <c r="B3216" s="350"/>
      <c r="C3216" s="350"/>
      <c r="D3216" s="350"/>
      <c r="E3216" s="350"/>
      <c r="F3216" s="350"/>
      <c r="G3216" s="350"/>
      <c r="H3216" s="350"/>
      <c r="I3216" s="351"/>
      <c r="J3216" s="350"/>
      <c r="K3216" s="350"/>
      <c r="L3216" s="350"/>
      <c r="N3216" s="351"/>
    </row>
    <row r="3217" spans="1:14">
      <c r="A3217" s="350"/>
      <c r="B3217" s="350"/>
      <c r="C3217" s="350"/>
      <c r="D3217" s="350"/>
      <c r="E3217" s="350"/>
      <c r="F3217" s="350"/>
      <c r="G3217" s="350"/>
      <c r="H3217" s="350"/>
      <c r="I3217" s="351"/>
      <c r="J3217" s="350"/>
      <c r="K3217" s="350"/>
      <c r="L3217" s="350"/>
      <c r="N3217" s="351"/>
    </row>
    <row r="3218" spans="1:14">
      <c r="A3218" s="350"/>
      <c r="B3218" s="350"/>
      <c r="C3218" s="350"/>
      <c r="D3218" s="350"/>
      <c r="E3218" s="350"/>
      <c r="F3218" s="350"/>
      <c r="G3218" s="350"/>
      <c r="H3218" s="350"/>
      <c r="I3218" s="351"/>
      <c r="J3218" s="350"/>
      <c r="K3218" s="350"/>
      <c r="L3218" s="350"/>
      <c r="N3218" s="351"/>
    </row>
    <row r="3219" spans="1:14">
      <c r="A3219" s="350"/>
      <c r="B3219" s="350"/>
      <c r="C3219" s="350"/>
      <c r="D3219" s="350"/>
      <c r="E3219" s="350"/>
      <c r="F3219" s="350"/>
      <c r="G3219" s="350"/>
      <c r="H3219" s="350"/>
      <c r="I3219" s="351"/>
      <c r="J3219" s="350"/>
      <c r="K3219" s="350"/>
      <c r="L3219" s="350"/>
      <c r="N3219" s="351"/>
    </row>
    <row r="3220" spans="1:14">
      <c r="A3220" s="350"/>
      <c r="B3220" s="350"/>
      <c r="C3220" s="350"/>
      <c r="D3220" s="350"/>
      <c r="E3220" s="350"/>
      <c r="F3220" s="350"/>
      <c r="G3220" s="350"/>
      <c r="H3220" s="350"/>
      <c r="I3220" s="351"/>
      <c r="J3220" s="350"/>
      <c r="K3220" s="350"/>
      <c r="L3220" s="350"/>
      <c r="N3220" s="351"/>
    </row>
    <row r="3221" spans="1:14">
      <c r="A3221" s="350"/>
      <c r="B3221" s="350"/>
      <c r="C3221" s="350"/>
      <c r="D3221" s="350"/>
      <c r="E3221" s="350"/>
      <c r="F3221" s="350"/>
      <c r="G3221" s="350"/>
      <c r="H3221" s="350"/>
      <c r="I3221" s="351"/>
      <c r="J3221" s="350"/>
      <c r="K3221" s="350"/>
      <c r="L3221" s="350"/>
      <c r="N3221" s="351"/>
    </row>
    <row r="3222" spans="1:14">
      <c r="A3222" s="350"/>
      <c r="B3222" s="350"/>
      <c r="C3222" s="350"/>
      <c r="D3222" s="350"/>
      <c r="E3222" s="350"/>
      <c r="F3222" s="350"/>
      <c r="G3222" s="350"/>
      <c r="H3222" s="350"/>
      <c r="I3222" s="351"/>
      <c r="J3222" s="350"/>
      <c r="K3222" s="350"/>
      <c r="L3222" s="350"/>
      <c r="N3222" s="351"/>
    </row>
    <row r="3223" spans="1:14">
      <c r="A3223" s="350"/>
      <c r="B3223" s="350"/>
      <c r="C3223" s="350"/>
      <c r="D3223" s="350"/>
      <c r="E3223" s="350"/>
      <c r="F3223" s="350"/>
      <c r="G3223" s="350"/>
      <c r="H3223" s="350"/>
      <c r="I3223" s="351"/>
      <c r="J3223" s="350"/>
      <c r="K3223" s="350"/>
      <c r="L3223" s="350"/>
      <c r="N3223" s="351"/>
    </row>
    <row r="3224" spans="1:14">
      <c r="A3224" s="350"/>
      <c r="B3224" s="350"/>
      <c r="C3224" s="350"/>
      <c r="D3224" s="350"/>
      <c r="E3224" s="350"/>
      <c r="F3224" s="350"/>
      <c r="G3224" s="350"/>
      <c r="H3224" s="350"/>
      <c r="I3224" s="351"/>
      <c r="J3224" s="350"/>
      <c r="K3224" s="350"/>
      <c r="L3224" s="350"/>
      <c r="N3224" s="351"/>
    </row>
    <row r="3225" spans="1:14">
      <c r="A3225" s="350"/>
      <c r="B3225" s="350"/>
      <c r="C3225" s="350"/>
      <c r="D3225" s="350"/>
      <c r="E3225" s="350"/>
      <c r="F3225" s="350"/>
      <c r="G3225" s="350"/>
      <c r="H3225" s="350"/>
      <c r="I3225" s="351"/>
      <c r="J3225" s="350"/>
      <c r="K3225" s="350"/>
      <c r="L3225" s="350"/>
      <c r="N3225" s="351"/>
    </row>
    <row r="3226" spans="1:14">
      <c r="A3226" s="350"/>
      <c r="B3226" s="350"/>
      <c r="C3226" s="350"/>
      <c r="D3226" s="350"/>
      <c r="E3226" s="350"/>
      <c r="F3226" s="350"/>
      <c r="G3226" s="350"/>
      <c r="H3226" s="350"/>
      <c r="I3226" s="351"/>
      <c r="J3226" s="350"/>
      <c r="K3226" s="350"/>
      <c r="L3226" s="350"/>
      <c r="N3226" s="351"/>
    </row>
    <row r="3227" spans="1:14">
      <c r="A3227" s="350"/>
      <c r="B3227" s="350"/>
      <c r="C3227" s="350"/>
      <c r="D3227" s="350"/>
      <c r="E3227" s="350"/>
      <c r="F3227" s="350"/>
      <c r="G3227" s="350"/>
      <c r="H3227" s="350"/>
      <c r="I3227" s="351"/>
      <c r="J3227" s="350"/>
      <c r="K3227" s="350"/>
      <c r="L3227" s="350"/>
      <c r="N3227" s="351"/>
    </row>
    <row r="3228" spans="1:14">
      <c r="A3228" s="350"/>
      <c r="B3228" s="350"/>
      <c r="C3228" s="350"/>
      <c r="D3228" s="350"/>
      <c r="E3228" s="350"/>
      <c r="F3228" s="350"/>
      <c r="G3228" s="350"/>
      <c r="H3228" s="350"/>
      <c r="I3228" s="351"/>
      <c r="J3228" s="350"/>
      <c r="K3228" s="350"/>
      <c r="L3228" s="350"/>
      <c r="N3228" s="351"/>
    </row>
    <row r="3229" spans="1:14">
      <c r="A3229" s="350"/>
      <c r="B3229" s="350"/>
      <c r="C3229" s="350"/>
      <c r="D3229" s="350"/>
      <c r="E3229" s="350"/>
      <c r="F3229" s="350"/>
      <c r="G3229" s="350"/>
      <c r="H3229" s="350"/>
      <c r="I3229" s="351"/>
      <c r="J3229" s="350"/>
      <c r="K3229" s="350"/>
      <c r="L3229" s="350"/>
      <c r="N3229" s="351"/>
    </row>
    <row r="3230" spans="1:14">
      <c r="A3230" s="350"/>
      <c r="B3230" s="350"/>
      <c r="C3230" s="350"/>
      <c r="D3230" s="350"/>
      <c r="E3230" s="350"/>
      <c r="F3230" s="350"/>
      <c r="G3230" s="350"/>
      <c r="H3230" s="350"/>
      <c r="I3230" s="351"/>
      <c r="J3230" s="350"/>
      <c r="K3230" s="350"/>
      <c r="L3230" s="350"/>
      <c r="N3230" s="351"/>
    </row>
    <row r="3231" spans="1:14">
      <c r="A3231" s="350"/>
      <c r="B3231" s="350"/>
      <c r="C3231" s="350"/>
      <c r="D3231" s="350"/>
      <c r="E3231" s="350"/>
      <c r="F3231" s="350"/>
      <c r="G3231" s="350"/>
      <c r="H3231" s="350"/>
      <c r="I3231" s="351"/>
      <c r="J3231" s="350"/>
      <c r="K3231" s="350"/>
      <c r="L3231" s="350"/>
      <c r="N3231" s="351"/>
    </row>
    <row r="3232" spans="1:14">
      <c r="A3232" s="350"/>
      <c r="B3232" s="350"/>
      <c r="C3232" s="350"/>
      <c r="D3232" s="350"/>
      <c r="E3232" s="350"/>
      <c r="F3232" s="350"/>
      <c r="G3232" s="350"/>
      <c r="H3232" s="350"/>
      <c r="I3232" s="351"/>
      <c r="J3232" s="350"/>
      <c r="K3232" s="350"/>
      <c r="L3232" s="350"/>
      <c r="N3232" s="351"/>
    </row>
    <row r="3233" spans="1:14">
      <c r="A3233" s="350"/>
      <c r="B3233" s="350"/>
      <c r="C3233" s="350"/>
      <c r="D3233" s="350"/>
      <c r="E3233" s="350"/>
      <c r="F3233" s="350"/>
      <c r="G3233" s="350"/>
      <c r="H3233" s="350"/>
      <c r="I3233" s="351"/>
      <c r="J3233" s="350"/>
      <c r="K3233" s="350"/>
      <c r="L3233" s="350"/>
      <c r="N3233" s="351"/>
    </row>
    <row r="3234" spans="1:14">
      <c r="A3234" s="350"/>
      <c r="B3234" s="350"/>
      <c r="C3234" s="350"/>
      <c r="D3234" s="350"/>
      <c r="E3234" s="350"/>
      <c r="F3234" s="350"/>
      <c r="G3234" s="350"/>
      <c r="H3234" s="350"/>
      <c r="I3234" s="351"/>
      <c r="J3234" s="350"/>
      <c r="K3234" s="350"/>
      <c r="L3234" s="350"/>
      <c r="N3234" s="351"/>
    </row>
    <row r="3235" spans="1:14">
      <c r="A3235" s="350"/>
      <c r="B3235" s="350"/>
      <c r="C3235" s="350"/>
      <c r="D3235" s="350"/>
      <c r="E3235" s="350"/>
      <c r="F3235" s="350"/>
      <c r="G3235" s="350"/>
      <c r="H3235" s="350"/>
      <c r="I3235" s="351"/>
      <c r="J3235" s="350"/>
      <c r="K3235" s="350"/>
      <c r="L3235" s="350"/>
      <c r="N3235" s="351"/>
    </row>
    <row r="3236" spans="1:14">
      <c r="A3236" s="350"/>
      <c r="B3236" s="350"/>
      <c r="C3236" s="350"/>
      <c r="D3236" s="350"/>
      <c r="E3236" s="350"/>
      <c r="F3236" s="350"/>
      <c r="G3236" s="350"/>
      <c r="H3236" s="350"/>
      <c r="I3236" s="351"/>
      <c r="J3236" s="350"/>
      <c r="K3236" s="350"/>
      <c r="L3236" s="350"/>
      <c r="N3236" s="351"/>
    </row>
    <row r="3237" spans="1:14">
      <c r="A3237" s="350"/>
      <c r="B3237" s="350"/>
      <c r="C3237" s="350"/>
      <c r="D3237" s="350"/>
      <c r="E3237" s="350"/>
      <c r="F3237" s="350"/>
      <c r="G3237" s="350"/>
      <c r="H3237" s="350"/>
      <c r="I3237" s="351"/>
      <c r="J3237" s="350"/>
      <c r="K3237" s="350"/>
      <c r="L3237" s="350"/>
      <c r="N3237" s="351"/>
    </row>
    <row r="3238" spans="1:14">
      <c r="A3238" s="350"/>
      <c r="B3238" s="350"/>
      <c r="C3238" s="350"/>
      <c r="D3238" s="350"/>
      <c r="E3238" s="350"/>
      <c r="F3238" s="350"/>
      <c r="G3238" s="350"/>
      <c r="H3238" s="350"/>
      <c r="I3238" s="351"/>
      <c r="J3238" s="350"/>
      <c r="K3238" s="350"/>
      <c r="L3238" s="350"/>
      <c r="N3238" s="351"/>
    </row>
    <row r="3239" spans="1:14">
      <c r="A3239" s="350"/>
      <c r="B3239" s="350"/>
      <c r="C3239" s="350"/>
      <c r="D3239" s="350"/>
      <c r="E3239" s="350"/>
      <c r="F3239" s="350"/>
      <c r="G3239" s="350"/>
      <c r="H3239" s="350"/>
      <c r="I3239" s="351"/>
      <c r="J3239" s="350"/>
      <c r="K3239" s="350"/>
      <c r="L3239" s="350"/>
      <c r="N3239" s="351"/>
    </row>
    <row r="3240" spans="1:14">
      <c r="A3240" s="350"/>
      <c r="B3240" s="350"/>
      <c r="C3240" s="350"/>
      <c r="D3240" s="350"/>
      <c r="E3240" s="350"/>
      <c r="F3240" s="350"/>
      <c r="G3240" s="350"/>
      <c r="H3240" s="350"/>
      <c r="I3240" s="351"/>
      <c r="J3240" s="350"/>
      <c r="K3240" s="350"/>
      <c r="L3240" s="350"/>
      <c r="N3240" s="351"/>
    </row>
    <row r="3241" spans="1:14">
      <c r="A3241" s="350"/>
      <c r="B3241" s="350"/>
      <c r="C3241" s="350"/>
      <c r="D3241" s="350"/>
      <c r="E3241" s="350"/>
      <c r="F3241" s="350"/>
      <c r="G3241" s="350"/>
      <c r="H3241" s="350"/>
      <c r="I3241" s="351"/>
      <c r="J3241" s="350"/>
      <c r="K3241" s="350"/>
      <c r="L3241" s="350"/>
      <c r="N3241" s="351"/>
    </row>
    <row r="3242" spans="1:14">
      <c r="A3242" s="350"/>
      <c r="B3242" s="350"/>
      <c r="C3242" s="350"/>
      <c r="D3242" s="350"/>
      <c r="E3242" s="350"/>
      <c r="F3242" s="350"/>
      <c r="G3242" s="350"/>
      <c r="H3242" s="350"/>
      <c r="I3242" s="351"/>
      <c r="J3242" s="350"/>
      <c r="K3242" s="350"/>
      <c r="L3242" s="350"/>
      <c r="N3242" s="351"/>
    </row>
    <row r="3243" spans="1:14">
      <c r="A3243" s="350"/>
      <c r="B3243" s="350"/>
      <c r="C3243" s="350"/>
      <c r="D3243" s="350"/>
      <c r="E3243" s="350"/>
      <c r="F3243" s="350"/>
      <c r="G3243" s="350"/>
      <c r="H3243" s="350"/>
      <c r="I3243" s="351"/>
      <c r="J3243" s="350"/>
      <c r="K3243" s="350"/>
      <c r="L3243" s="350"/>
      <c r="N3243" s="351"/>
    </row>
    <row r="3244" spans="1:14">
      <c r="A3244" s="350"/>
      <c r="B3244" s="350"/>
      <c r="C3244" s="350"/>
      <c r="D3244" s="350"/>
      <c r="E3244" s="350"/>
      <c r="F3244" s="350"/>
      <c r="G3244" s="350"/>
      <c r="H3244" s="350"/>
      <c r="I3244" s="351"/>
      <c r="J3244" s="350"/>
      <c r="K3244" s="350"/>
      <c r="L3244" s="350"/>
      <c r="N3244" s="351"/>
    </row>
    <row r="3245" spans="1:14">
      <c r="A3245" s="350"/>
      <c r="B3245" s="350"/>
      <c r="C3245" s="350"/>
      <c r="D3245" s="350"/>
      <c r="E3245" s="350"/>
      <c r="F3245" s="350"/>
      <c r="G3245" s="350"/>
      <c r="H3245" s="350"/>
      <c r="I3245" s="351"/>
      <c r="J3245" s="350"/>
      <c r="K3245" s="350"/>
      <c r="L3245" s="350"/>
      <c r="N3245" s="351"/>
    </row>
    <row r="3246" spans="1:14">
      <c r="A3246" s="350"/>
      <c r="B3246" s="350"/>
      <c r="C3246" s="350"/>
      <c r="D3246" s="350"/>
      <c r="E3246" s="350"/>
      <c r="F3246" s="350"/>
      <c r="G3246" s="350"/>
      <c r="H3246" s="350"/>
      <c r="I3246" s="351"/>
      <c r="J3246" s="350"/>
      <c r="K3246" s="350"/>
      <c r="L3246" s="350"/>
      <c r="N3246" s="351"/>
    </row>
    <row r="3247" spans="1:14">
      <c r="A3247" s="350"/>
      <c r="B3247" s="350"/>
      <c r="C3247" s="350"/>
      <c r="D3247" s="350"/>
      <c r="E3247" s="350"/>
      <c r="F3247" s="350"/>
      <c r="G3247" s="350"/>
      <c r="H3247" s="350"/>
      <c r="I3247" s="351"/>
      <c r="J3247" s="350"/>
      <c r="K3247" s="350"/>
      <c r="L3247" s="350"/>
      <c r="N3247" s="351"/>
    </row>
    <row r="3248" spans="1:14">
      <c r="A3248" s="350"/>
      <c r="B3248" s="350"/>
      <c r="C3248" s="350"/>
      <c r="D3248" s="350"/>
      <c r="E3248" s="350"/>
      <c r="F3248" s="350"/>
      <c r="G3248" s="350"/>
      <c r="H3248" s="350"/>
      <c r="I3248" s="351"/>
      <c r="J3248" s="350"/>
      <c r="K3248" s="350"/>
      <c r="L3248" s="350"/>
      <c r="N3248" s="351"/>
    </row>
    <row r="3249" spans="1:14">
      <c r="A3249" s="350"/>
      <c r="B3249" s="350"/>
      <c r="C3249" s="350"/>
      <c r="D3249" s="350"/>
      <c r="E3249" s="350"/>
      <c r="F3249" s="350"/>
      <c r="G3249" s="350"/>
      <c r="H3249" s="350"/>
      <c r="I3249" s="351"/>
      <c r="J3249" s="350"/>
      <c r="K3249" s="350"/>
      <c r="L3249" s="350"/>
      <c r="N3249" s="351"/>
    </row>
    <row r="3250" spans="1:14">
      <c r="A3250" s="350"/>
      <c r="B3250" s="350"/>
      <c r="C3250" s="350"/>
      <c r="D3250" s="350"/>
      <c r="E3250" s="350"/>
      <c r="F3250" s="350"/>
      <c r="G3250" s="350"/>
      <c r="H3250" s="350"/>
      <c r="I3250" s="351"/>
      <c r="J3250" s="350"/>
      <c r="K3250" s="350"/>
      <c r="L3250" s="350"/>
      <c r="N3250" s="351"/>
    </row>
    <row r="3251" spans="1:14">
      <c r="A3251" s="350"/>
      <c r="B3251" s="350"/>
      <c r="C3251" s="350"/>
      <c r="D3251" s="350"/>
      <c r="E3251" s="350"/>
      <c r="F3251" s="350"/>
      <c r="G3251" s="350"/>
      <c r="H3251" s="350"/>
      <c r="I3251" s="351"/>
      <c r="J3251" s="350"/>
      <c r="K3251" s="350"/>
      <c r="L3251" s="350"/>
      <c r="N3251" s="351"/>
    </row>
    <row r="3252" spans="1:14">
      <c r="A3252" s="350"/>
      <c r="B3252" s="350"/>
      <c r="C3252" s="350"/>
      <c r="D3252" s="350"/>
      <c r="E3252" s="350"/>
      <c r="F3252" s="350"/>
      <c r="G3252" s="350"/>
      <c r="H3252" s="350"/>
      <c r="I3252" s="351"/>
      <c r="J3252" s="350"/>
      <c r="K3252" s="350"/>
      <c r="L3252" s="350"/>
      <c r="N3252" s="351"/>
    </row>
    <row r="3253" spans="1:14">
      <c r="A3253" s="350"/>
      <c r="B3253" s="350"/>
      <c r="C3253" s="350"/>
      <c r="D3253" s="350"/>
      <c r="E3253" s="350"/>
      <c r="F3253" s="350"/>
      <c r="G3253" s="350"/>
      <c r="H3253" s="350"/>
      <c r="I3253" s="351"/>
      <c r="J3253" s="350"/>
      <c r="K3253" s="350"/>
      <c r="L3253" s="350"/>
      <c r="N3253" s="351"/>
    </row>
    <row r="3254" spans="1:14">
      <c r="A3254" s="350"/>
      <c r="B3254" s="350"/>
      <c r="C3254" s="350"/>
      <c r="D3254" s="350"/>
      <c r="E3254" s="350"/>
      <c r="F3254" s="350"/>
      <c r="G3254" s="350"/>
      <c r="H3254" s="350"/>
      <c r="I3254" s="351"/>
      <c r="J3254" s="350"/>
      <c r="K3254" s="350"/>
      <c r="L3254" s="350"/>
      <c r="N3254" s="351"/>
    </row>
    <row r="3255" spans="1:14">
      <c r="A3255" s="350"/>
      <c r="B3255" s="350"/>
      <c r="C3255" s="350"/>
      <c r="D3255" s="350"/>
      <c r="E3255" s="350"/>
      <c r="F3255" s="350"/>
      <c r="G3255" s="350"/>
      <c r="H3255" s="350"/>
      <c r="I3255" s="351"/>
      <c r="J3255" s="350"/>
      <c r="K3255" s="350"/>
      <c r="L3255" s="350"/>
      <c r="N3255" s="351"/>
    </row>
    <row r="3256" spans="1:14">
      <c r="A3256" s="350"/>
      <c r="B3256" s="350"/>
      <c r="C3256" s="350"/>
      <c r="D3256" s="350"/>
      <c r="E3256" s="350"/>
      <c r="F3256" s="350"/>
      <c r="G3256" s="350"/>
      <c r="H3256" s="350"/>
      <c r="I3256" s="351"/>
      <c r="J3256" s="350"/>
      <c r="K3256" s="350"/>
      <c r="L3256" s="350"/>
      <c r="N3256" s="351"/>
    </row>
    <row r="3257" spans="1:14">
      <c r="A3257" s="350"/>
      <c r="B3257" s="350"/>
      <c r="C3257" s="350"/>
      <c r="D3257" s="350"/>
      <c r="E3257" s="350"/>
      <c r="F3257" s="350"/>
      <c r="G3257" s="350"/>
      <c r="H3257" s="350"/>
      <c r="I3257" s="351"/>
      <c r="J3257" s="350"/>
      <c r="K3257" s="350"/>
      <c r="L3257" s="350"/>
      <c r="N3257" s="351"/>
    </row>
    <row r="3258" spans="1:14">
      <c r="A3258" s="350"/>
      <c r="B3258" s="350"/>
      <c r="C3258" s="350"/>
      <c r="D3258" s="350"/>
      <c r="E3258" s="350"/>
      <c r="F3258" s="350"/>
      <c r="G3258" s="350"/>
      <c r="H3258" s="350"/>
      <c r="I3258" s="351"/>
      <c r="J3258" s="350"/>
      <c r="K3258" s="350"/>
      <c r="L3258" s="350"/>
      <c r="N3258" s="351"/>
    </row>
    <row r="3259" spans="1:14">
      <c r="A3259" s="350"/>
      <c r="B3259" s="350"/>
      <c r="C3259" s="350"/>
      <c r="D3259" s="350"/>
      <c r="E3259" s="350"/>
      <c r="F3259" s="350"/>
      <c r="G3259" s="350"/>
      <c r="H3259" s="350"/>
      <c r="I3259" s="351"/>
      <c r="J3259" s="350"/>
      <c r="K3259" s="350"/>
      <c r="L3259" s="350"/>
      <c r="N3259" s="351"/>
    </row>
    <row r="3260" spans="1:14">
      <c r="A3260" s="350"/>
      <c r="B3260" s="350"/>
      <c r="C3260" s="350"/>
      <c r="D3260" s="350"/>
      <c r="E3260" s="350"/>
      <c r="F3260" s="350"/>
      <c r="G3260" s="350"/>
      <c r="H3260" s="350"/>
      <c r="I3260" s="351"/>
      <c r="J3260" s="350"/>
      <c r="K3260" s="350"/>
      <c r="L3260" s="350"/>
      <c r="N3260" s="351"/>
    </row>
    <row r="3261" spans="1:14">
      <c r="A3261" s="350"/>
      <c r="B3261" s="350"/>
      <c r="C3261" s="350"/>
      <c r="D3261" s="350"/>
      <c r="E3261" s="350"/>
      <c r="F3261" s="350"/>
      <c r="G3261" s="350"/>
      <c r="H3261" s="350"/>
      <c r="I3261" s="351"/>
      <c r="J3261" s="350"/>
      <c r="K3261" s="350"/>
      <c r="L3261" s="350"/>
      <c r="N3261" s="351"/>
    </row>
    <row r="3262" spans="1:14">
      <c r="A3262" s="350"/>
      <c r="B3262" s="350"/>
      <c r="C3262" s="350"/>
      <c r="D3262" s="350"/>
      <c r="E3262" s="350"/>
      <c r="F3262" s="350"/>
      <c r="G3262" s="350"/>
      <c r="H3262" s="350"/>
      <c r="I3262" s="351"/>
      <c r="J3262" s="350"/>
      <c r="K3262" s="350"/>
      <c r="L3262" s="350"/>
      <c r="N3262" s="351"/>
    </row>
    <row r="3263" spans="1:14">
      <c r="A3263" s="350"/>
      <c r="B3263" s="350"/>
      <c r="C3263" s="350"/>
      <c r="D3263" s="350"/>
      <c r="E3263" s="350"/>
      <c r="F3263" s="350"/>
      <c r="G3263" s="350"/>
      <c r="H3263" s="350"/>
      <c r="I3263" s="351"/>
      <c r="J3263" s="350"/>
      <c r="K3263" s="350"/>
      <c r="L3263" s="350"/>
      <c r="N3263" s="351"/>
    </row>
    <row r="3264" spans="1:14">
      <c r="A3264" s="350"/>
      <c r="B3264" s="350"/>
      <c r="C3264" s="350"/>
      <c r="D3264" s="350"/>
      <c r="E3264" s="350"/>
      <c r="F3264" s="350"/>
      <c r="G3264" s="350"/>
      <c r="H3264" s="350"/>
      <c r="I3264" s="351"/>
      <c r="J3264" s="350"/>
      <c r="K3264" s="350"/>
      <c r="L3264" s="350"/>
      <c r="N3264" s="351"/>
    </row>
    <row r="3265" spans="1:14">
      <c r="A3265" s="350"/>
      <c r="B3265" s="350"/>
      <c r="C3265" s="350"/>
      <c r="D3265" s="350"/>
      <c r="E3265" s="350"/>
      <c r="F3265" s="350"/>
      <c r="G3265" s="350"/>
      <c r="H3265" s="350"/>
      <c r="I3265" s="351"/>
      <c r="J3265" s="350"/>
      <c r="K3265" s="350"/>
      <c r="L3265" s="350"/>
      <c r="N3265" s="351"/>
    </row>
    <row r="3266" spans="1:14">
      <c r="A3266" s="350"/>
      <c r="B3266" s="350"/>
      <c r="C3266" s="350"/>
      <c r="D3266" s="350"/>
      <c r="E3266" s="350"/>
      <c r="F3266" s="350"/>
      <c r="G3266" s="350"/>
      <c r="H3266" s="350"/>
      <c r="I3266" s="351"/>
      <c r="J3266" s="350"/>
      <c r="K3266" s="350"/>
      <c r="L3266" s="350"/>
      <c r="N3266" s="351"/>
    </row>
    <row r="3267" spans="1:14">
      <c r="A3267" s="350"/>
      <c r="B3267" s="350"/>
      <c r="C3267" s="350"/>
      <c r="D3267" s="350"/>
      <c r="E3267" s="350"/>
      <c r="F3267" s="350"/>
      <c r="G3267" s="350"/>
      <c r="H3267" s="350"/>
      <c r="I3267" s="351"/>
      <c r="J3267" s="350"/>
      <c r="K3267" s="350"/>
      <c r="L3267" s="350"/>
      <c r="N3267" s="351"/>
    </row>
    <row r="3268" spans="1:14">
      <c r="A3268" s="350"/>
      <c r="B3268" s="350"/>
      <c r="C3268" s="350"/>
      <c r="D3268" s="350"/>
      <c r="E3268" s="350"/>
      <c r="F3268" s="350"/>
      <c r="G3268" s="350"/>
      <c r="H3268" s="350"/>
      <c r="I3268" s="351"/>
      <c r="J3268" s="350"/>
      <c r="K3268" s="350"/>
      <c r="L3268" s="350"/>
      <c r="N3268" s="351"/>
    </row>
    <row r="3269" spans="1:14">
      <c r="A3269" s="350"/>
      <c r="B3269" s="350"/>
      <c r="C3269" s="350"/>
      <c r="D3269" s="350"/>
      <c r="E3269" s="350"/>
      <c r="F3269" s="350"/>
      <c r="G3269" s="350"/>
      <c r="H3269" s="350"/>
      <c r="I3269" s="351"/>
      <c r="J3269" s="350"/>
      <c r="K3269" s="350"/>
      <c r="L3269" s="350"/>
      <c r="N3269" s="351"/>
    </row>
    <row r="3270" spans="1:14">
      <c r="A3270" s="350"/>
      <c r="B3270" s="350"/>
      <c r="C3270" s="350"/>
      <c r="D3270" s="350"/>
      <c r="E3270" s="350"/>
      <c r="F3270" s="350"/>
      <c r="G3270" s="350"/>
      <c r="H3270" s="350"/>
      <c r="I3270" s="351"/>
      <c r="J3270" s="350"/>
      <c r="K3270" s="350"/>
      <c r="L3270" s="350"/>
      <c r="N3270" s="351"/>
    </row>
    <row r="3271" spans="1:14">
      <c r="A3271" s="350"/>
      <c r="B3271" s="350"/>
      <c r="C3271" s="350"/>
      <c r="D3271" s="350"/>
      <c r="E3271" s="350"/>
      <c r="F3271" s="350"/>
      <c r="G3271" s="350"/>
      <c r="H3271" s="350"/>
      <c r="I3271" s="351"/>
      <c r="J3271" s="350"/>
      <c r="K3271" s="350"/>
      <c r="L3271" s="350"/>
      <c r="N3271" s="351"/>
    </row>
    <row r="3272" spans="1:14">
      <c r="A3272" s="350"/>
      <c r="B3272" s="350"/>
      <c r="C3272" s="350"/>
      <c r="D3272" s="350"/>
      <c r="E3272" s="350"/>
      <c r="F3272" s="350"/>
      <c r="G3272" s="350"/>
      <c r="H3272" s="350"/>
      <c r="I3272" s="351"/>
      <c r="J3272" s="350"/>
      <c r="K3272" s="350"/>
      <c r="L3272" s="350"/>
      <c r="N3272" s="351"/>
    </row>
    <row r="3273" spans="1:14">
      <c r="A3273" s="350"/>
      <c r="B3273" s="350"/>
      <c r="C3273" s="350"/>
      <c r="D3273" s="350"/>
      <c r="E3273" s="350"/>
      <c r="F3273" s="350"/>
      <c r="G3273" s="350"/>
      <c r="H3273" s="350"/>
      <c r="I3273" s="351"/>
      <c r="J3273" s="350"/>
      <c r="K3273" s="350"/>
      <c r="L3273" s="350"/>
      <c r="N3273" s="351"/>
    </row>
    <row r="3274" spans="1:14">
      <c r="A3274" s="350"/>
      <c r="B3274" s="350"/>
      <c r="C3274" s="350"/>
      <c r="D3274" s="350"/>
      <c r="E3274" s="350"/>
      <c r="F3274" s="350"/>
      <c r="G3274" s="350"/>
      <c r="H3274" s="350"/>
      <c r="I3274" s="351"/>
      <c r="J3274" s="350"/>
      <c r="K3274" s="350"/>
      <c r="L3274" s="350"/>
      <c r="N3274" s="351"/>
    </row>
    <row r="3275" spans="1:14">
      <c r="A3275" s="350"/>
      <c r="B3275" s="350"/>
      <c r="C3275" s="350"/>
      <c r="D3275" s="350"/>
      <c r="E3275" s="350"/>
      <c r="F3275" s="350"/>
      <c r="G3275" s="350"/>
      <c r="H3275" s="350"/>
      <c r="I3275" s="351"/>
      <c r="J3275" s="350"/>
      <c r="K3275" s="350"/>
      <c r="L3275" s="350"/>
      <c r="N3275" s="351"/>
    </row>
    <row r="3276" spans="1:14">
      <c r="A3276" s="350"/>
      <c r="B3276" s="350"/>
      <c r="C3276" s="350"/>
      <c r="D3276" s="350"/>
      <c r="E3276" s="350"/>
      <c r="F3276" s="350"/>
      <c r="G3276" s="350"/>
      <c r="H3276" s="350"/>
      <c r="I3276" s="351"/>
      <c r="J3276" s="350"/>
      <c r="K3276" s="350"/>
      <c r="L3276" s="350"/>
      <c r="N3276" s="351"/>
    </row>
    <row r="3277" spans="1:14">
      <c r="A3277" s="350"/>
      <c r="B3277" s="350"/>
      <c r="C3277" s="350"/>
      <c r="D3277" s="350"/>
      <c r="E3277" s="350"/>
      <c r="F3277" s="350"/>
      <c r="G3277" s="350"/>
      <c r="H3277" s="350"/>
      <c r="I3277" s="351"/>
      <c r="J3277" s="350"/>
      <c r="K3277" s="350"/>
      <c r="L3277" s="350"/>
      <c r="N3277" s="351"/>
    </row>
    <row r="3278" spans="1:14">
      <c r="A3278" s="350"/>
      <c r="B3278" s="350"/>
      <c r="C3278" s="350"/>
      <c r="D3278" s="350"/>
      <c r="E3278" s="350"/>
      <c r="F3278" s="350"/>
      <c r="G3278" s="350"/>
      <c r="H3278" s="350"/>
      <c r="I3278" s="351"/>
      <c r="J3278" s="350"/>
      <c r="K3278" s="350"/>
      <c r="L3278" s="350"/>
      <c r="N3278" s="351"/>
    </row>
    <row r="3279" spans="1:14">
      <c r="A3279" s="350"/>
      <c r="B3279" s="350"/>
      <c r="C3279" s="350"/>
      <c r="D3279" s="350"/>
      <c r="E3279" s="350"/>
      <c r="F3279" s="350"/>
      <c r="G3279" s="350"/>
      <c r="H3279" s="350"/>
      <c r="I3279" s="351"/>
      <c r="J3279" s="350"/>
      <c r="K3279" s="350"/>
      <c r="L3279" s="350"/>
      <c r="N3279" s="351"/>
    </row>
    <row r="3280" spans="1:14">
      <c r="A3280" s="350"/>
      <c r="B3280" s="350"/>
      <c r="C3280" s="350"/>
      <c r="D3280" s="350"/>
      <c r="E3280" s="350"/>
      <c r="F3280" s="350"/>
      <c r="G3280" s="350"/>
      <c r="H3280" s="350"/>
      <c r="I3280" s="351"/>
      <c r="J3280" s="350"/>
      <c r="K3280" s="350"/>
      <c r="L3280" s="350"/>
      <c r="N3280" s="351"/>
    </row>
    <row r="3281" spans="1:14">
      <c r="A3281" s="350"/>
      <c r="B3281" s="350"/>
      <c r="C3281" s="350"/>
      <c r="D3281" s="350"/>
      <c r="E3281" s="350"/>
      <c r="F3281" s="350"/>
      <c r="G3281" s="350"/>
      <c r="H3281" s="350"/>
      <c r="I3281" s="351"/>
      <c r="J3281" s="350"/>
      <c r="K3281" s="350"/>
      <c r="L3281" s="350"/>
      <c r="N3281" s="351"/>
    </row>
    <row r="3282" spans="1:14">
      <c r="A3282" s="350"/>
      <c r="B3282" s="350"/>
      <c r="C3282" s="350"/>
      <c r="D3282" s="350"/>
      <c r="E3282" s="350"/>
      <c r="F3282" s="350"/>
      <c r="G3282" s="350"/>
      <c r="H3282" s="350"/>
      <c r="I3282" s="351"/>
      <c r="J3282" s="350"/>
      <c r="K3282" s="350"/>
      <c r="L3282" s="350"/>
      <c r="N3282" s="351"/>
    </row>
    <row r="3283" spans="1:14">
      <c r="A3283" s="350"/>
      <c r="B3283" s="350"/>
      <c r="C3283" s="350"/>
      <c r="D3283" s="350"/>
      <c r="E3283" s="350"/>
      <c r="F3283" s="350"/>
      <c r="G3283" s="350"/>
      <c r="H3283" s="350"/>
      <c r="I3283" s="351"/>
      <c r="J3283" s="350"/>
      <c r="K3283" s="350"/>
      <c r="L3283" s="350"/>
      <c r="N3283" s="351"/>
    </row>
    <row r="3284" spans="1:14">
      <c r="A3284" s="350"/>
      <c r="B3284" s="350"/>
      <c r="C3284" s="350"/>
      <c r="D3284" s="350"/>
      <c r="E3284" s="350"/>
      <c r="F3284" s="350"/>
      <c r="G3284" s="350"/>
      <c r="H3284" s="350"/>
      <c r="I3284" s="351"/>
      <c r="J3284" s="350"/>
      <c r="K3284" s="350"/>
      <c r="L3284" s="350"/>
      <c r="N3284" s="351"/>
    </row>
    <row r="3285" spans="1:14">
      <c r="A3285" s="350"/>
      <c r="B3285" s="350"/>
      <c r="C3285" s="350"/>
      <c r="D3285" s="350"/>
      <c r="E3285" s="350"/>
      <c r="F3285" s="350"/>
      <c r="G3285" s="350"/>
      <c r="H3285" s="350"/>
      <c r="I3285" s="351"/>
      <c r="J3285" s="350"/>
      <c r="K3285" s="350"/>
      <c r="L3285" s="350"/>
      <c r="N3285" s="351"/>
    </row>
    <row r="3286" spans="1:14">
      <c r="A3286" s="350"/>
      <c r="B3286" s="350"/>
      <c r="C3286" s="350"/>
      <c r="D3286" s="350"/>
      <c r="E3286" s="350"/>
      <c r="F3286" s="350"/>
      <c r="G3286" s="350"/>
      <c r="H3286" s="350"/>
      <c r="I3286" s="351"/>
      <c r="J3286" s="350"/>
      <c r="K3286" s="350"/>
      <c r="L3286" s="350"/>
      <c r="N3286" s="351"/>
    </row>
    <row r="3287" spans="1:14">
      <c r="A3287" s="350"/>
      <c r="B3287" s="350"/>
      <c r="C3287" s="350"/>
      <c r="D3287" s="350"/>
      <c r="E3287" s="350"/>
      <c r="F3287" s="350"/>
      <c r="G3287" s="350"/>
      <c r="H3287" s="350"/>
      <c r="I3287" s="351"/>
      <c r="J3287" s="350"/>
      <c r="K3287" s="350"/>
      <c r="L3287" s="350"/>
      <c r="N3287" s="351"/>
    </row>
    <row r="3288" spans="1:14">
      <c r="A3288" s="350"/>
      <c r="B3288" s="350"/>
      <c r="C3288" s="350"/>
      <c r="D3288" s="350"/>
      <c r="E3288" s="350"/>
      <c r="F3288" s="350"/>
      <c r="G3288" s="350"/>
      <c r="H3288" s="350"/>
      <c r="I3288" s="351"/>
      <c r="J3288" s="350"/>
      <c r="K3288" s="350"/>
      <c r="L3288" s="350"/>
      <c r="N3288" s="351"/>
    </row>
    <row r="3289" spans="1:14">
      <c r="A3289" s="350"/>
      <c r="B3289" s="350"/>
      <c r="C3289" s="350"/>
      <c r="D3289" s="350"/>
      <c r="E3289" s="350"/>
      <c r="F3289" s="350"/>
      <c r="G3289" s="350"/>
      <c r="H3289" s="350"/>
      <c r="I3289" s="351"/>
      <c r="J3289" s="350"/>
      <c r="K3289" s="350"/>
      <c r="L3289" s="350"/>
      <c r="N3289" s="351"/>
    </row>
    <row r="3290" spans="1:14">
      <c r="A3290" s="350"/>
      <c r="B3290" s="350"/>
      <c r="C3290" s="350"/>
      <c r="D3290" s="350"/>
      <c r="E3290" s="350"/>
      <c r="F3290" s="350"/>
      <c r="G3290" s="350"/>
      <c r="H3290" s="350"/>
      <c r="I3290" s="351"/>
      <c r="J3290" s="350"/>
      <c r="K3290" s="350"/>
      <c r="L3290" s="350"/>
      <c r="N3290" s="351"/>
    </row>
    <row r="3291" spans="1:14">
      <c r="A3291" s="350"/>
      <c r="B3291" s="350"/>
      <c r="C3291" s="350"/>
      <c r="D3291" s="350"/>
      <c r="E3291" s="350"/>
      <c r="F3291" s="350"/>
      <c r="G3291" s="350"/>
      <c r="H3291" s="350"/>
      <c r="I3291" s="351"/>
      <c r="J3291" s="350"/>
      <c r="K3291" s="350"/>
      <c r="L3291" s="350"/>
      <c r="N3291" s="351"/>
    </row>
    <row r="3292" spans="1:14">
      <c r="A3292" s="350"/>
      <c r="B3292" s="350"/>
      <c r="C3292" s="350"/>
      <c r="D3292" s="350"/>
      <c r="E3292" s="350"/>
      <c r="F3292" s="350"/>
      <c r="G3292" s="350"/>
      <c r="H3292" s="350"/>
      <c r="I3292" s="351"/>
      <c r="J3292" s="350"/>
      <c r="K3292" s="350"/>
      <c r="L3292" s="350"/>
      <c r="N3292" s="351"/>
    </row>
    <row r="3293" spans="1:14">
      <c r="A3293" s="350"/>
      <c r="B3293" s="350"/>
      <c r="C3293" s="350"/>
      <c r="D3293" s="350"/>
      <c r="E3293" s="350"/>
      <c r="F3293" s="350"/>
      <c r="G3293" s="350"/>
      <c r="H3293" s="350"/>
      <c r="I3293" s="351"/>
      <c r="J3293" s="350"/>
      <c r="K3293" s="350"/>
      <c r="L3293" s="350"/>
      <c r="N3293" s="351"/>
    </row>
    <row r="3294" spans="1:14">
      <c r="A3294" s="350"/>
      <c r="B3294" s="350"/>
      <c r="C3294" s="350"/>
      <c r="D3294" s="350"/>
      <c r="E3294" s="350"/>
      <c r="F3294" s="350"/>
      <c r="G3294" s="350"/>
      <c r="H3294" s="350"/>
      <c r="I3294" s="351"/>
      <c r="J3294" s="350"/>
      <c r="K3294" s="350"/>
      <c r="L3294" s="350"/>
      <c r="N3294" s="351"/>
    </row>
    <row r="3295" spans="1:14">
      <c r="A3295" s="350"/>
      <c r="B3295" s="350"/>
      <c r="C3295" s="350"/>
      <c r="D3295" s="350"/>
      <c r="E3295" s="350"/>
      <c r="F3295" s="350"/>
      <c r="G3295" s="350"/>
      <c r="H3295" s="350"/>
      <c r="I3295" s="351"/>
      <c r="J3295" s="350"/>
      <c r="K3295" s="350"/>
      <c r="L3295" s="350"/>
      <c r="N3295" s="351"/>
    </row>
    <row r="3296" spans="1:14">
      <c r="A3296" s="350"/>
      <c r="B3296" s="350"/>
      <c r="C3296" s="350"/>
      <c r="D3296" s="350"/>
      <c r="E3296" s="350"/>
      <c r="F3296" s="350"/>
      <c r="G3296" s="350"/>
      <c r="H3296" s="350"/>
      <c r="I3296" s="351"/>
      <c r="J3296" s="350"/>
      <c r="K3296" s="350"/>
      <c r="L3296" s="350"/>
      <c r="N3296" s="351"/>
    </row>
    <row r="3297" spans="1:14">
      <c r="A3297" s="350"/>
      <c r="B3297" s="350"/>
      <c r="C3297" s="350"/>
      <c r="D3297" s="350"/>
      <c r="E3297" s="350"/>
      <c r="F3297" s="350"/>
      <c r="G3297" s="350"/>
      <c r="H3297" s="350"/>
      <c r="I3297" s="351"/>
      <c r="J3297" s="350"/>
      <c r="K3297" s="350"/>
      <c r="L3297" s="350"/>
      <c r="N3297" s="351"/>
    </row>
    <row r="3298" spans="1:14">
      <c r="A3298" s="350"/>
      <c r="B3298" s="350"/>
      <c r="C3298" s="350"/>
      <c r="D3298" s="350"/>
      <c r="E3298" s="350"/>
      <c r="F3298" s="350"/>
      <c r="G3298" s="350"/>
      <c r="H3298" s="350"/>
      <c r="I3298" s="351"/>
      <c r="J3298" s="350"/>
      <c r="K3298" s="350"/>
      <c r="L3298" s="350"/>
      <c r="N3298" s="351"/>
    </row>
    <row r="3299" spans="1:14">
      <c r="A3299" s="350"/>
      <c r="B3299" s="350"/>
      <c r="C3299" s="350"/>
      <c r="D3299" s="350"/>
      <c r="E3299" s="350"/>
      <c r="F3299" s="350"/>
      <c r="G3299" s="350"/>
      <c r="H3299" s="350"/>
      <c r="I3299" s="351"/>
      <c r="J3299" s="350"/>
      <c r="K3299" s="350"/>
      <c r="L3299" s="350"/>
      <c r="N3299" s="351"/>
    </row>
    <row r="3300" spans="1:14">
      <c r="A3300" s="350"/>
      <c r="B3300" s="350"/>
      <c r="C3300" s="350"/>
      <c r="D3300" s="350"/>
      <c r="E3300" s="350"/>
      <c r="F3300" s="350"/>
      <c r="G3300" s="350"/>
      <c r="H3300" s="350"/>
      <c r="I3300" s="351"/>
      <c r="J3300" s="350"/>
      <c r="K3300" s="350"/>
      <c r="L3300" s="350"/>
      <c r="N3300" s="351"/>
    </row>
    <row r="3301" spans="1:14">
      <c r="A3301" s="350"/>
      <c r="B3301" s="350"/>
      <c r="C3301" s="350"/>
      <c r="D3301" s="350"/>
      <c r="E3301" s="350"/>
      <c r="F3301" s="350"/>
      <c r="G3301" s="350"/>
      <c r="H3301" s="350"/>
      <c r="I3301" s="351"/>
      <c r="J3301" s="350"/>
      <c r="K3301" s="350"/>
      <c r="L3301" s="350"/>
      <c r="N3301" s="351"/>
    </row>
    <row r="3302" spans="1:14">
      <c r="A3302" s="350"/>
      <c r="B3302" s="350"/>
      <c r="C3302" s="350"/>
      <c r="D3302" s="350"/>
      <c r="E3302" s="350"/>
      <c r="F3302" s="350"/>
      <c r="G3302" s="350"/>
      <c r="H3302" s="350"/>
      <c r="I3302" s="351"/>
      <c r="J3302" s="350"/>
      <c r="K3302" s="350"/>
      <c r="L3302" s="350"/>
      <c r="N3302" s="351"/>
    </row>
    <row r="3303" spans="1:14">
      <c r="A3303" s="350"/>
      <c r="B3303" s="350"/>
      <c r="C3303" s="350"/>
      <c r="D3303" s="350"/>
      <c r="E3303" s="350"/>
      <c r="F3303" s="350"/>
      <c r="G3303" s="350"/>
      <c r="H3303" s="350"/>
      <c r="I3303" s="351"/>
      <c r="J3303" s="350"/>
      <c r="K3303" s="350"/>
      <c r="L3303" s="350"/>
      <c r="N3303" s="351"/>
    </row>
    <row r="3304" spans="1:14">
      <c r="A3304" s="350"/>
      <c r="B3304" s="350"/>
      <c r="C3304" s="350"/>
      <c r="D3304" s="350"/>
      <c r="E3304" s="350"/>
      <c r="F3304" s="350"/>
      <c r="G3304" s="350"/>
      <c r="H3304" s="350"/>
      <c r="I3304" s="351"/>
      <c r="J3304" s="350"/>
      <c r="K3304" s="350"/>
      <c r="L3304" s="350"/>
      <c r="N3304" s="351"/>
    </row>
    <row r="3305" spans="1:14">
      <c r="A3305" s="350"/>
      <c r="B3305" s="350"/>
      <c r="C3305" s="350"/>
      <c r="D3305" s="350"/>
      <c r="E3305" s="350"/>
      <c r="F3305" s="350"/>
      <c r="G3305" s="350"/>
      <c r="H3305" s="350"/>
      <c r="I3305" s="351"/>
      <c r="J3305" s="350"/>
      <c r="K3305" s="350"/>
      <c r="L3305" s="350"/>
      <c r="N3305" s="351"/>
    </row>
    <row r="3306" spans="1:14">
      <c r="A3306" s="350"/>
      <c r="B3306" s="350"/>
      <c r="C3306" s="350"/>
      <c r="D3306" s="350"/>
      <c r="E3306" s="350"/>
      <c r="F3306" s="350"/>
      <c r="G3306" s="350"/>
      <c r="H3306" s="350"/>
      <c r="I3306" s="351"/>
      <c r="J3306" s="350"/>
      <c r="K3306" s="350"/>
      <c r="L3306" s="350"/>
      <c r="N3306" s="351"/>
    </row>
    <row r="3307" spans="1:14">
      <c r="A3307" s="350"/>
      <c r="B3307" s="350"/>
      <c r="C3307" s="350"/>
      <c r="D3307" s="350"/>
      <c r="E3307" s="350"/>
      <c r="F3307" s="350"/>
      <c r="G3307" s="350"/>
      <c r="H3307" s="350"/>
      <c r="I3307" s="351"/>
      <c r="J3307" s="350"/>
      <c r="K3307" s="350"/>
      <c r="L3307" s="350"/>
      <c r="N3307" s="351"/>
    </row>
    <row r="3308" spans="1:14">
      <c r="A3308" s="350"/>
      <c r="B3308" s="350"/>
      <c r="C3308" s="350"/>
      <c r="D3308" s="350"/>
      <c r="E3308" s="350"/>
      <c r="F3308" s="350"/>
      <c r="G3308" s="350"/>
      <c r="H3308" s="350"/>
      <c r="I3308" s="351"/>
      <c r="J3308" s="350"/>
      <c r="K3308" s="350"/>
      <c r="L3308" s="350"/>
      <c r="N3308" s="351"/>
    </row>
    <row r="3309" spans="1:14">
      <c r="A3309" s="350"/>
      <c r="B3309" s="350"/>
      <c r="C3309" s="350"/>
      <c r="D3309" s="350"/>
      <c r="E3309" s="350"/>
      <c r="F3309" s="350"/>
      <c r="G3309" s="350"/>
      <c r="H3309" s="350"/>
      <c r="I3309" s="351"/>
      <c r="J3309" s="350"/>
      <c r="K3309" s="350"/>
      <c r="L3309" s="350"/>
      <c r="N3309" s="351"/>
    </row>
    <row r="3310" spans="1:14">
      <c r="A3310" s="350"/>
      <c r="B3310" s="350"/>
      <c r="C3310" s="350"/>
      <c r="D3310" s="350"/>
      <c r="E3310" s="350"/>
      <c r="F3310" s="350"/>
      <c r="G3310" s="350"/>
      <c r="H3310" s="350"/>
      <c r="I3310" s="351"/>
      <c r="J3310" s="350"/>
      <c r="K3310" s="350"/>
      <c r="L3310" s="350"/>
      <c r="N3310" s="351"/>
    </row>
    <row r="3311" spans="1:14">
      <c r="A3311" s="350"/>
      <c r="B3311" s="350"/>
      <c r="C3311" s="350"/>
      <c r="D3311" s="350"/>
      <c r="E3311" s="350"/>
      <c r="F3311" s="350"/>
      <c r="G3311" s="350"/>
      <c r="H3311" s="350"/>
      <c r="I3311" s="351"/>
      <c r="J3311" s="350"/>
      <c r="K3311" s="350"/>
      <c r="L3311" s="350"/>
      <c r="N3311" s="351"/>
    </row>
    <row r="3312" spans="1:14">
      <c r="A3312" s="350"/>
      <c r="B3312" s="350"/>
      <c r="C3312" s="350"/>
      <c r="D3312" s="350"/>
      <c r="E3312" s="350"/>
      <c r="F3312" s="350"/>
      <c r="G3312" s="350"/>
      <c r="H3312" s="350"/>
      <c r="I3312" s="351"/>
      <c r="J3312" s="350"/>
      <c r="K3312" s="350"/>
      <c r="L3312" s="350"/>
      <c r="N3312" s="351"/>
    </row>
    <row r="3313" spans="1:14">
      <c r="A3313" s="350"/>
      <c r="B3313" s="350"/>
      <c r="C3313" s="350"/>
      <c r="D3313" s="350"/>
      <c r="E3313" s="350"/>
      <c r="F3313" s="350"/>
      <c r="G3313" s="350"/>
      <c r="H3313" s="350"/>
      <c r="I3313" s="351"/>
      <c r="J3313" s="350"/>
      <c r="K3313" s="350"/>
      <c r="L3313" s="350"/>
      <c r="N3313" s="351"/>
    </row>
    <row r="3314" spans="1:14">
      <c r="A3314" s="350"/>
      <c r="B3314" s="350"/>
      <c r="C3314" s="350"/>
      <c r="D3314" s="350"/>
      <c r="E3314" s="350"/>
      <c r="F3314" s="350"/>
      <c r="G3314" s="350"/>
      <c r="H3314" s="350"/>
      <c r="I3314" s="351"/>
      <c r="J3314" s="350"/>
      <c r="K3314" s="350"/>
      <c r="L3314" s="350"/>
      <c r="N3314" s="351"/>
    </row>
    <row r="3315" spans="1:14">
      <c r="A3315" s="350"/>
      <c r="B3315" s="350"/>
      <c r="C3315" s="350"/>
      <c r="D3315" s="350"/>
      <c r="E3315" s="350"/>
      <c r="F3315" s="350"/>
      <c r="G3315" s="350"/>
      <c r="H3315" s="350"/>
      <c r="I3315" s="351"/>
      <c r="J3315" s="350"/>
      <c r="K3315" s="350"/>
      <c r="L3315" s="350"/>
      <c r="N3315" s="351"/>
    </row>
    <row r="3316" spans="1:14">
      <c r="A3316" s="350"/>
      <c r="B3316" s="350"/>
      <c r="C3316" s="350"/>
      <c r="D3316" s="350"/>
      <c r="E3316" s="350"/>
      <c r="F3316" s="350"/>
      <c r="G3316" s="350"/>
      <c r="H3316" s="350"/>
      <c r="I3316" s="351"/>
      <c r="J3316" s="350"/>
      <c r="K3316" s="350"/>
      <c r="L3316" s="350"/>
      <c r="N3316" s="351"/>
    </row>
    <row r="3317" spans="1:14">
      <c r="A3317" s="350"/>
      <c r="B3317" s="350"/>
      <c r="C3317" s="350"/>
      <c r="D3317" s="350"/>
      <c r="E3317" s="350"/>
      <c r="F3317" s="350"/>
      <c r="G3317" s="350"/>
      <c r="H3317" s="350"/>
      <c r="I3317" s="351"/>
      <c r="J3317" s="350"/>
      <c r="K3317" s="350"/>
      <c r="L3317" s="350"/>
      <c r="N3317" s="351"/>
    </row>
    <row r="3318" spans="1:14">
      <c r="A3318" s="350"/>
      <c r="B3318" s="350"/>
      <c r="C3318" s="350"/>
      <c r="D3318" s="350"/>
      <c r="E3318" s="350"/>
      <c r="F3318" s="350"/>
      <c r="G3318" s="350"/>
      <c r="H3318" s="350"/>
      <c r="I3318" s="351"/>
      <c r="J3318" s="350"/>
      <c r="K3318" s="350"/>
      <c r="L3318" s="350"/>
      <c r="N3318" s="351"/>
    </row>
    <row r="3319" spans="1:14">
      <c r="A3319" s="350"/>
      <c r="B3319" s="350"/>
      <c r="C3319" s="350"/>
      <c r="D3319" s="350"/>
      <c r="E3319" s="350"/>
      <c r="F3319" s="350"/>
      <c r="G3319" s="350"/>
      <c r="H3319" s="350"/>
      <c r="I3319" s="351"/>
      <c r="J3319" s="350"/>
      <c r="K3319" s="350"/>
      <c r="L3319" s="350"/>
      <c r="N3319" s="351"/>
    </row>
    <row r="3320" spans="1:14">
      <c r="A3320" s="350"/>
      <c r="B3320" s="350"/>
      <c r="C3320" s="350"/>
      <c r="D3320" s="350"/>
      <c r="E3320" s="350"/>
      <c r="F3320" s="350"/>
      <c r="G3320" s="350"/>
      <c r="H3320" s="350"/>
      <c r="I3320" s="351"/>
      <c r="J3320" s="350"/>
      <c r="K3320" s="350"/>
      <c r="L3320" s="350"/>
      <c r="N3320" s="351"/>
    </row>
    <row r="3321" spans="1:14">
      <c r="A3321" s="350"/>
      <c r="B3321" s="350"/>
      <c r="C3321" s="350"/>
      <c r="D3321" s="350"/>
      <c r="E3321" s="350"/>
      <c r="F3321" s="350"/>
      <c r="G3321" s="350"/>
      <c r="H3321" s="350"/>
      <c r="I3321" s="351"/>
      <c r="J3321" s="350"/>
      <c r="K3321" s="350"/>
      <c r="L3321" s="350"/>
      <c r="N3321" s="351"/>
    </row>
    <row r="3322" spans="1:14">
      <c r="A3322" s="350"/>
      <c r="B3322" s="350"/>
      <c r="C3322" s="350"/>
      <c r="D3322" s="350"/>
      <c r="E3322" s="350"/>
      <c r="F3322" s="350"/>
      <c r="G3322" s="350"/>
      <c r="H3322" s="350"/>
      <c r="I3322" s="351"/>
      <c r="J3322" s="350"/>
      <c r="K3322" s="350"/>
      <c r="L3322" s="350"/>
      <c r="N3322" s="351"/>
    </row>
    <row r="3323" spans="1:14">
      <c r="A3323" s="350"/>
      <c r="B3323" s="350"/>
      <c r="C3323" s="350"/>
      <c r="D3323" s="350"/>
      <c r="E3323" s="350"/>
      <c r="F3323" s="350"/>
      <c r="G3323" s="350"/>
      <c r="H3323" s="350"/>
      <c r="I3323" s="351"/>
      <c r="J3323" s="350"/>
      <c r="K3323" s="350"/>
      <c r="L3323" s="350"/>
      <c r="N3323" s="351"/>
    </row>
    <row r="3324" spans="1:14">
      <c r="A3324" s="350"/>
      <c r="B3324" s="350"/>
      <c r="C3324" s="350"/>
      <c r="D3324" s="350"/>
      <c r="E3324" s="350"/>
      <c r="F3324" s="350"/>
      <c r="G3324" s="350"/>
      <c r="H3324" s="350"/>
      <c r="I3324" s="351"/>
      <c r="J3324" s="350"/>
      <c r="K3324" s="350"/>
      <c r="L3324" s="350"/>
      <c r="N3324" s="351"/>
    </row>
    <row r="3325" spans="1:14">
      <c r="A3325" s="350"/>
      <c r="B3325" s="350"/>
      <c r="C3325" s="350"/>
      <c r="D3325" s="350"/>
      <c r="E3325" s="350"/>
      <c r="F3325" s="350"/>
      <c r="G3325" s="350"/>
      <c r="H3325" s="350"/>
      <c r="I3325" s="351"/>
      <c r="J3325" s="350"/>
      <c r="K3325" s="350"/>
      <c r="L3325" s="350"/>
      <c r="N3325" s="351"/>
    </row>
    <row r="3326" spans="1:14">
      <c r="A3326" s="350"/>
      <c r="B3326" s="350"/>
      <c r="C3326" s="350"/>
      <c r="D3326" s="350"/>
      <c r="E3326" s="350"/>
      <c r="F3326" s="350"/>
      <c r="G3326" s="350"/>
      <c r="H3326" s="350"/>
      <c r="I3326" s="351"/>
      <c r="J3326" s="350"/>
      <c r="K3326" s="350"/>
      <c r="L3326" s="350"/>
      <c r="N3326" s="351"/>
    </row>
    <row r="3327" spans="1:14">
      <c r="A3327" s="350"/>
      <c r="B3327" s="350"/>
      <c r="C3327" s="350"/>
      <c r="D3327" s="350"/>
      <c r="E3327" s="350"/>
      <c r="F3327" s="350"/>
      <c r="G3327" s="350"/>
      <c r="H3327" s="350"/>
      <c r="I3327" s="351"/>
      <c r="J3327" s="350"/>
      <c r="K3327" s="350"/>
      <c r="L3327" s="350"/>
      <c r="N3327" s="351"/>
    </row>
    <row r="3328" spans="1:14">
      <c r="A3328" s="350"/>
      <c r="B3328" s="350"/>
      <c r="C3328" s="350"/>
      <c r="D3328" s="350"/>
      <c r="E3328" s="350"/>
      <c r="F3328" s="350"/>
      <c r="G3328" s="350"/>
      <c r="H3328" s="350"/>
      <c r="I3328" s="351"/>
      <c r="J3328" s="350"/>
      <c r="K3328" s="350"/>
      <c r="L3328" s="350"/>
      <c r="N3328" s="351"/>
    </row>
    <row r="3329" spans="1:14">
      <c r="A3329" s="350"/>
      <c r="B3329" s="350"/>
      <c r="C3329" s="350"/>
      <c r="D3329" s="350"/>
      <c r="E3329" s="350"/>
      <c r="F3329" s="350"/>
      <c r="G3329" s="350"/>
      <c r="H3329" s="350"/>
      <c r="I3329" s="351"/>
      <c r="J3329" s="350"/>
      <c r="K3329" s="350"/>
      <c r="L3329" s="350"/>
      <c r="N3329" s="351"/>
    </row>
    <row r="3330" spans="1:14">
      <c r="A3330" s="350"/>
      <c r="B3330" s="350"/>
      <c r="C3330" s="350"/>
      <c r="D3330" s="350"/>
      <c r="E3330" s="350"/>
      <c r="F3330" s="350"/>
      <c r="G3330" s="350"/>
      <c r="H3330" s="350"/>
      <c r="I3330" s="351"/>
      <c r="J3330" s="350"/>
      <c r="K3330" s="350"/>
      <c r="L3330" s="350"/>
      <c r="N3330" s="351"/>
    </row>
    <row r="3331" spans="1:14">
      <c r="A3331" s="350"/>
      <c r="B3331" s="350"/>
      <c r="C3331" s="350"/>
      <c r="D3331" s="350"/>
      <c r="E3331" s="350"/>
      <c r="F3331" s="350"/>
      <c r="G3331" s="350"/>
      <c r="H3331" s="350"/>
      <c r="I3331" s="351"/>
      <c r="J3331" s="350"/>
      <c r="K3331" s="350"/>
      <c r="L3331" s="350"/>
      <c r="N3331" s="351"/>
    </row>
    <row r="3332" spans="1:14">
      <c r="A3332" s="350"/>
      <c r="B3332" s="350"/>
      <c r="C3332" s="350"/>
      <c r="D3332" s="350"/>
      <c r="E3332" s="350"/>
      <c r="F3332" s="350"/>
      <c r="G3332" s="350"/>
      <c r="H3332" s="350"/>
      <c r="I3332" s="351"/>
      <c r="J3332" s="350"/>
      <c r="K3332" s="350"/>
      <c r="L3332" s="350"/>
      <c r="N3332" s="351"/>
    </row>
    <row r="3333" spans="1:14">
      <c r="A3333" s="350"/>
      <c r="B3333" s="350"/>
      <c r="C3333" s="350"/>
      <c r="D3333" s="350"/>
      <c r="E3333" s="350"/>
      <c r="F3333" s="350"/>
      <c r="G3333" s="350"/>
      <c r="H3333" s="350"/>
      <c r="I3333" s="351"/>
      <c r="J3333" s="350"/>
      <c r="K3333" s="350"/>
      <c r="L3333" s="350"/>
      <c r="N3333" s="351"/>
    </row>
    <row r="3334" spans="1:14">
      <c r="A3334" s="350"/>
      <c r="B3334" s="350"/>
      <c r="C3334" s="350"/>
      <c r="D3334" s="350"/>
      <c r="E3334" s="350"/>
      <c r="F3334" s="350"/>
      <c r="G3334" s="350"/>
      <c r="H3334" s="350"/>
      <c r="I3334" s="351"/>
      <c r="J3334" s="350"/>
      <c r="K3334" s="350"/>
      <c r="L3334" s="350"/>
      <c r="N3334" s="351"/>
    </row>
    <row r="3335" spans="1:14">
      <c r="A3335" s="350"/>
      <c r="B3335" s="350"/>
      <c r="C3335" s="350"/>
      <c r="D3335" s="350"/>
      <c r="E3335" s="350"/>
      <c r="F3335" s="350"/>
      <c r="G3335" s="350"/>
      <c r="H3335" s="350"/>
      <c r="I3335" s="351"/>
      <c r="J3335" s="350"/>
      <c r="K3335" s="350"/>
      <c r="L3335" s="350"/>
      <c r="N3335" s="351"/>
    </row>
    <row r="3336" spans="1:14">
      <c r="A3336" s="350"/>
      <c r="B3336" s="350"/>
      <c r="C3336" s="350"/>
      <c r="D3336" s="350"/>
      <c r="E3336" s="350"/>
      <c r="F3336" s="350"/>
      <c r="G3336" s="350"/>
      <c r="H3336" s="350"/>
      <c r="I3336" s="351"/>
      <c r="J3336" s="350"/>
      <c r="K3336" s="350"/>
      <c r="L3336" s="350"/>
      <c r="N3336" s="351"/>
    </row>
    <row r="3337" spans="1:14">
      <c r="A3337" s="350"/>
      <c r="B3337" s="350"/>
      <c r="C3337" s="350"/>
      <c r="D3337" s="350"/>
      <c r="E3337" s="350"/>
      <c r="F3337" s="350"/>
      <c r="G3337" s="350"/>
      <c r="H3337" s="350"/>
      <c r="I3337" s="351"/>
      <c r="J3337" s="350"/>
      <c r="K3337" s="350"/>
      <c r="L3337" s="350"/>
      <c r="N3337" s="351"/>
    </row>
    <row r="3338" spans="1:14">
      <c r="A3338" s="350"/>
      <c r="B3338" s="350"/>
      <c r="C3338" s="350"/>
      <c r="D3338" s="350"/>
      <c r="E3338" s="350"/>
      <c r="F3338" s="350"/>
      <c r="G3338" s="350"/>
      <c r="H3338" s="350"/>
      <c r="I3338" s="351"/>
      <c r="J3338" s="350"/>
      <c r="K3338" s="350"/>
      <c r="L3338" s="350"/>
      <c r="N3338" s="351"/>
    </row>
    <row r="3339" spans="1:14">
      <c r="A3339" s="350"/>
      <c r="B3339" s="350"/>
      <c r="C3339" s="350"/>
      <c r="D3339" s="350"/>
      <c r="E3339" s="350"/>
      <c r="F3339" s="350"/>
      <c r="G3339" s="350"/>
      <c r="H3339" s="350"/>
      <c r="I3339" s="351"/>
      <c r="J3339" s="350"/>
      <c r="K3339" s="350"/>
      <c r="L3339" s="350"/>
      <c r="N3339" s="351"/>
    </row>
    <row r="3340" spans="1:14">
      <c r="A3340" s="350"/>
      <c r="B3340" s="350"/>
      <c r="C3340" s="350"/>
      <c r="D3340" s="350"/>
      <c r="E3340" s="350"/>
      <c r="F3340" s="350"/>
      <c r="G3340" s="350"/>
      <c r="H3340" s="350"/>
      <c r="I3340" s="351"/>
      <c r="J3340" s="350"/>
      <c r="K3340" s="350"/>
      <c r="L3340" s="350"/>
      <c r="N3340" s="351"/>
    </row>
    <row r="3341" spans="1:14">
      <c r="A3341" s="350"/>
      <c r="B3341" s="350"/>
      <c r="C3341" s="350"/>
      <c r="D3341" s="350"/>
      <c r="E3341" s="350"/>
      <c r="F3341" s="350"/>
      <c r="G3341" s="350"/>
      <c r="H3341" s="350"/>
      <c r="I3341" s="351"/>
      <c r="J3341" s="350"/>
      <c r="K3341" s="350"/>
      <c r="L3341" s="350"/>
      <c r="N3341" s="351"/>
    </row>
    <row r="3342" spans="1:14">
      <c r="A3342" s="350"/>
      <c r="B3342" s="350"/>
      <c r="C3342" s="350"/>
      <c r="D3342" s="350"/>
      <c r="E3342" s="350"/>
      <c r="F3342" s="350"/>
      <c r="G3342" s="350"/>
      <c r="H3342" s="350"/>
      <c r="I3342" s="351"/>
      <c r="J3342" s="350"/>
      <c r="K3342" s="350"/>
      <c r="L3342" s="350"/>
      <c r="N3342" s="351"/>
    </row>
    <row r="3343" spans="1:14">
      <c r="A3343" s="350"/>
      <c r="B3343" s="350"/>
      <c r="C3343" s="350"/>
      <c r="D3343" s="350"/>
      <c r="E3343" s="350"/>
      <c r="F3343" s="350"/>
      <c r="G3343" s="350"/>
      <c r="H3343" s="350"/>
      <c r="I3343" s="351"/>
      <c r="J3343" s="350"/>
      <c r="K3343" s="350"/>
      <c r="L3343" s="350"/>
      <c r="N3343" s="351"/>
    </row>
    <row r="3344" spans="1:14">
      <c r="A3344" s="350"/>
      <c r="B3344" s="350"/>
      <c r="C3344" s="350"/>
      <c r="D3344" s="350"/>
      <c r="E3344" s="350"/>
      <c r="F3344" s="350"/>
      <c r="G3344" s="350"/>
      <c r="H3344" s="350"/>
      <c r="I3344" s="351"/>
      <c r="J3344" s="350"/>
      <c r="K3344" s="350"/>
      <c r="L3344" s="350"/>
      <c r="N3344" s="351"/>
    </row>
    <row r="3345" spans="1:14">
      <c r="A3345" s="350"/>
      <c r="B3345" s="350"/>
      <c r="C3345" s="350"/>
      <c r="D3345" s="350"/>
      <c r="E3345" s="350"/>
      <c r="F3345" s="350"/>
      <c r="G3345" s="350"/>
      <c r="H3345" s="350"/>
      <c r="I3345" s="351"/>
      <c r="J3345" s="350"/>
      <c r="K3345" s="350"/>
      <c r="L3345" s="350"/>
      <c r="N3345" s="351"/>
    </row>
    <row r="3346" spans="1:14">
      <c r="A3346" s="350"/>
      <c r="B3346" s="350"/>
      <c r="C3346" s="350"/>
      <c r="D3346" s="350"/>
      <c r="E3346" s="350"/>
      <c r="F3346" s="350"/>
      <c r="G3346" s="350"/>
      <c r="H3346" s="350"/>
      <c r="I3346" s="351"/>
      <c r="J3346" s="350"/>
      <c r="K3346" s="350"/>
      <c r="L3346" s="350"/>
      <c r="N3346" s="351"/>
    </row>
    <row r="3347" spans="1:14">
      <c r="A3347" s="350"/>
      <c r="B3347" s="350"/>
      <c r="C3347" s="350"/>
      <c r="D3347" s="350"/>
      <c r="E3347" s="350"/>
      <c r="F3347" s="350"/>
      <c r="G3347" s="350"/>
      <c r="H3347" s="350"/>
      <c r="I3347" s="351"/>
      <c r="J3347" s="350"/>
      <c r="K3347" s="350"/>
      <c r="L3347" s="350"/>
      <c r="N3347" s="351"/>
    </row>
    <row r="3348" spans="1:14">
      <c r="A3348" s="350"/>
      <c r="B3348" s="350"/>
      <c r="C3348" s="350"/>
      <c r="D3348" s="350"/>
      <c r="E3348" s="350"/>
      <c r="F3348" s="350"/>
      <c r="G3348" s="350"/>
      <c r="H3348" s="350"/>
      <c r="I3348" s="351"/>
      <c r="J3348" s="350"/>
      <c r="K3348" s="350"/>
      <c r="L3348" s="350"/>
      <c r="N3348" s="351"/>
    </row>
    <row r="3349" spans="1:14">
      <c r="A3349" s="350"/>
      <c r="B3349" s="350"/>
      <c r="C3349" s="350"/>
      <c r="D3349" s="350"/>
      <c r="E3349" s="350"/>
      <c r="F3349" s="350"/>
      <c r="G3349" s="350"/>
      <c r="H3349" s="350"/>
      <c r="I3349" s="351"/>
      <c r="J3349" s="350"/>
      <c r="K3349" s="350"/>
      <c r="L3349" s="350"/>
      <c r="N3349" s="351"/>
    </row>
    <row r="3350" spans="1:14">
      <c r="A3350" s="350"/>
      <c r="B3350" s="350"/>
      <c r="C3350" s="350"/>
      <c r="D3350" s="350"/>
      <c r="E3350" s="350"/>
      <c r="F3350" s="350"/>
      <c r="G3350" s="350"/>
      <c r="H3350" s="350"/>
      <c r="I3350" s="351"/>
      <c r="J3350" s="350"/>
      <c r="K3350" s="350"/>
      <c r="L3350" s="350"/>
      <c r="N3350" s="351"/>
    </row>
    <row r="3351" spans="1:14">
      <c r="A3351" s="350"/>
      <c r="B3351" s="350"/>
      <c r="C3351" s="350"/>
      <c r="D3351" s="350"/>
      <c r="E3351" s="350"/>
      <c r="F3351" s="350"/>
      <c r="G3351" s="350"/>
      <c r="H3351" s="350"/>
      <c r="I3351" s="351"/>
      <c r="J3351" s="350"/>
      <c r="K3351" s="350"/>
      <c r="L3351" s="350"/>
      <c r="N3351" s="351"/>
    </row>
    <row r="3352" spans="1:14">
      <c r="A3352" s="350"/>
      <c r="B3352" s="350"/>
      <c r="C3352" s="350"/>
      <c r="D3352" s="350"/>
      <c r="E3352" s="350"/>
      <c r="F3352" s="350"/>
      <c r="G3352" s="350"/>
      <c r="H3352" s="350"/>
      <c r="I3352" s="351"/>
      <c r="J3352" s="350"/>
      <c r="K3352" s="350"/>
      <c r="L3352" s="350"/>
      <c r="N3352" s="351"/>
    </row>
    <row r="3353" spans="1:14">
      <c r="A3353" s="350"/>
      <c r="B3353" s="350"/>
      <c r="C3353" s="350"/>
      <c r="D3353" s="350"/>
      <c r="E3353" s="350"/>
      <c r="F3353" s="350"/>
      <c r="G3353" s="350"/>
      <c r="H3353" s="350"/>
      <c r="I3353" s="351"/>
      <c r="J3353" s="350"/>
      <c r="K3353" s="350"/>
      <c r="L3353" s="350"/>
      <c r="N3353" s="351"/>
    </row>
    <row r="3354" spans="1:14">
      <c r="A3354" s="350"/>
      <c r="B3354" s="350"/>
      <c r="C3354" s="350"/>
      <c r="D3354" s="350"/>
      <c r="E3354" s="350"/>
      <c r="F3354" s="350"/>
      <c r="G3354" s="350"/>
      <c r="H3354" s="350"/>
      <c r="I3354" s="351"/>
      <c r="J3354" s="350"/>
      <c r="K3354" s="350"/>
      <c r="L3354" s="350"/>
      <c r="N3354" s="351"/>
    </row>
    <row r="3355" spans="1:14">
      <c r="A3355" s="350"/>
      <c r="B3355" s="350"/>
      <c r="C3355" s="350"/>
      <c r="D3355" s="350"/>
      <c r="E3355" s="350"/>
      <c r="F3355" s="350"/>
      <c r="G3355" s="350"/>
      <c r="H3355" s="350"/>
      <c r="I3355" s="351"/>
      <c r="J3355" s="350"/>
      <c r="K3355" s="350"/>
      <c r="L3355" s="350"/>
      <c r="N3355" s="351"/>
    </row>
    <row r="3356" spans="1:14">
      <c r="A3356" s="350"/>
      <c r="B3356" s="350"/>
      <c r="C3356" s="350"/>
      <c r="D3356" s="350"/>
      <c r="E3356" s="350"/>
      <c r="F3356" s="350"/>
      <c r="G3356" s="350"/>
      <c r="H3356" s="350"/>
      <c r="I3356" s="351"/>
      <c r="J3356" s="350"/>
      <c r="K3356" s="350"/>
      <c r="L3356" s="350"/>
      <c r="N3356" s="351"/>
    </row>
    <row r="3357" spans="1:14">
      <c r="A3357" s="350"/>
      <c r="B3357" s="350"/>
      <c r="C3357" s="350"/>
      <c r="D3357" s="350"/>
      <c r="E3357" s="350"/>
      <c r="F3357" s="350"/>
      <c r="G3357" s="350"/>
      <c r="H3357" s="350"/>
      <c r="I3357" s="351"/>
      <c r="J3357" s="350"/>
      <c r="K3357" s="350"/>
      <c r="L3357" s="350"/>
      <c r="N3357" s="351"/>
    </row>
    <row r="3358" spans="1:14">
      <c r="A3358" s="350"/>
      <c r="B3358" s="350"/>
      <c r="C3358" s="350"/>
      <c r="D3358" s="350"/>
      <c r="E3358" s="350"/>
      <c r="F3358" s="350"/>
      <c r="G3358" s="350"/>
      <c r="H3358" s="350"/>
      <c r="I3358" s="351"/>
      <c r="J3358" s="350"/>
      <c r="K3358" s="350"/>
      <c r="L3358" s="350"/>
      <c r="N3358" s="351"/>
    </row>
    <row r="3359" spans="1:14">
      <c r="A3359" s="350"/>
      <c r="B3359" s="350"/>
      <c r="C3359" s="350"/>
      <c r="D3359" s="350"/>
      <c r="E3359" s="350"/>
      <c r="F3359" s="350"/>
      <c r="G3359" s="350"/>
      <c r="H3359" s="350"/>
      <c r="I3359" s="351"/>
      <c r="J3359" s="350"/>
      <c r="K3359" s="350"/>
      <c r="L3359" s="350"/>
      <c r="N3359" s="351"/>
    </row>
    <row r="3360" spans="1:14">
      <c r="A3360" s="350"/>
      <c r="B3360" s="350"/>
      <c r="C3360" s="350"/>
      <c r="D3360" s="350"/>
      <c r="E3360" s="350"/>
      <c r="F3360" s="350"/>
      <c r="G3360" s="350"/>
      <c r="H3360" s="350"/>
      <c r="I3360" s="351"/>
      <c r="J3360" s="350"/>
      <c r="K3360" s="350"/>
      <c r="L3360" s="350"/>
      <c r="N3360" s="351"/>
    </row>
    <row r="3361" spans="1:14">
      <c r="A3361" s="350"/>
      <c r="B3361" s="350"/>
      <c r="C3361" s="350"/>
      <c r="D3361" s="350"/>
      <c r="E3361" s="350"/>
      <c r="F3361" s="350"/>
      <c r="G3361" s="350"/>
      <c r="H3361" s="350"/>
      <c r="I3361" s="351"/>
      <c r="J3361" s="350"/>
      <c r="K3361" s="350"/>
      <c r="L3361" s="350"/>
      <c r="N3361" s="351"/>
    </row>
    <row r="3362" spans="1:14">
      <c r="A3362" s="350"/>
      <c r="B3362" s="350"/>
      <c r="C3362" s="350"/>
      <c r="D3362" s="350"/>
      <c r="E3362" s="350"/>
      <c r="F3362" s="350"/>
      <c r="G3362" s="350"/>
      <c r="H3362" s="350"/>
      <c r="I3362" s="351"/>
      <c r="J3362" s="350"/>
      <c r="K3362" s="350"/>
      <c r="L3362" s="350"/>
      <c r="N3362" s="351"/>
    </row>
    <row r="3363" spans="1:14">
      <c r="A3363" s="350"/>
      <c r="B3363" s="350"/>
      <c r="C3363" s="350"/>
      <c r="D3363" s="350"/>
      <c r="E3363" s="350"/>
      <c r="F3363" s="350"/>
      <c r="G3363" s="350"/>
      <c r="H3363" s="350"/>
      <c r="I3363" s="351"/>
      <c r="J3363" s="350"/>
      <c r="K3363" s="350"/>
      <c r="L3363" s="350"/>
      <c r="N3363" s="351"/>
    </row>
    <row r="3364" spans="1:14">
      <c r="A3364" s="350"/>
      <c r="B3364" s="350"/>
      <c r="C3364" s="350"/>
      <c r="D3364" s="350"/>
      <c r="E3364" s="350"/>
      <c r="F3364" s="350"/>
      <c r="G3364" s="350"/>
      <c r="H3364" s="350"/>
      <c r="I3364" s="351"/>
      <c r="J3364" s="350"/>
      <c r="K3364" s="350"/>
      <c r="L3364" s="350"/>
      <c r="N3364" s="351"/>
    </row>
  </sheetData>
  <autoFilter ref="A1:P257">
    <sortState ref="A2:P257">
      <sortCondition ref="A1"/>
    </sortState>
  </autoFilter>
  <sortState ref="A2:N3436">
    <sortCondition ref="A2:A3436"/>
  </sortState>
  <phoneticPr fontId="3"/>
  <conditionalFormatting sqref="N250 A233 M233:N233 A43:B43 H43:K43 M43:N43 N258:N272">
    <cfRule type="expression" dxfId="128" priority="53">
      <formula>$A43=1</formula>
    </cfRule>
  </conditionalFormatting>
  <conditionalFormatting sqref="N251">
    <cfRule type="expression" dxfId="127" priority="52">
      <formula>$A251=1</formula>
    </cfRule>
  </conditionalFormatting>
  <conditionalFormatting sqref="N252">
    <cfRule type="expression" dxfId="126" priority="51">
      <formula>$A252=1</formula>
    </cfRule>
  </conditionalFormatting>
  <conditionalFormatting sqref="A253:B253">
    <cfRule type="expression" dxfId="125" priority="38">
      <formula>$A253=1</formula>
    </cfRule>
  </conditionalFormatting>
  <conditionalFormatting sqref="I253">
    <cfRule type="expression" dxfId="124" priority="37">
      <formula>$A253=1</formula>
    </cfRule>
  </conditionalFormatting>
  <conditionalFormatting sqref="J253:K253">
    <cfRule type="expression" dxfId="123" priority="36">
      <formula>$A253=1</formula>
    </cfRule>
  </conditionalFormatting>
  <conditionalFormatting sqref="M253">
    <cfRule type="expression" dxfId="122" priority="35">
      <formula>$A253=1</formula>
    </cfRule>
  </conditionalFormatting>
  <conditionalFormatting sqref="N253">
    <cfRule type="expression" dxfId="121" priority="34">
      <formula>$A253=1</formula>
    </cfRule>
  </conditionalFormatting>
  <conditionalFormatting sqref="K254">
    <cfRule type="expression" dxfId="120" priority="33">
      <formula>$A254=1</formula>
    </cfRule>
  </conditionalFormatting>
  <conditionalFormatting sqref="M254">
    <cfRule type="expression" dxfId="119" priority="32">
      <formula>$A254=1</formula>
    </cfRule>
  </conditionalFormatting>
  <conditionalFormatting sqref="N254">
    <cfRule type="expression" dxfId="118" priority="31">
      <formula>$A254=1</formula>
    </cfRule>
  </conditionalFormatting>
  <conditionalFormatting sqref="A255:B255">
    <cfRule type="expression" dxfId="117" priority="30">
      <formula>$A255=1</formula>
    </cfRule>
  </conditionalFormatting>
  <conditionalFormatting sqref="I255">
    <cfRule type="expression" dxfId="116" priority="29">
      <formula>$A255=1</formula>
    </cfRule>
  </conditionalFormatting>
  <conditionalFormatting sqref="J255">
    <cfRule type="expression" dxfId="115" priority="28">
      <formula>$A255=1</formula>
    </cfRule>
  </conditionalFormatting>
  <conditionalFormatting sqref="K255">
    <cfRule type="expression" dxfId="114" priority="27">
      <formula>$A255=1</formula>
    </cfRule>
  </conditionalFormatting>
  <conditionalFormatting sqref="M255">
    <cfRule type="expression" dxfId="113" priority="26">
      <formula>$A255=1</formula>
    </cfRule>
  </conditionalFormatting>
  <conditionalFormatting sqref="N255">
    <cfRule type="expression" dxfId="112" priority="25">
      <formula>$A255=1</formula>
    </cfRule>
  </conditionalFormatting>
  <conditionalFormatting sqref="A256:B256">
    <cfRule type="expression" dxfId="111" priority="24">
      <formula>$A256=1</formula>
    </cfRule>
  </conditionalFormatting>
  <conditionalFormatting sqref="H256">
    <cfRule type="expression" dxfId="110" priority="23">
      <formula>$A256=1</formula>
    </cfRule>
  </conditionalFormatting>
  <conditionalFormatting sqref="I256">
    <cfRule type="expression" dxfId="109" priority="22">
      <formula>$A256=1</formula>
    </cfRule>
  </conditionalFormatting>
  <conditionalFormatting sqref="J256">
    <cfRule type="expression" dxfId="108" priority="21">
      <formula>$A256=1</formula>
    </cfRule>
  </conditionalFormatting>
  <conditionalFormatting sqref="K256">
    <cfRule type="expression" dxfId="107" priority="20">
      <formula>$A256=1</formula>
    </cfRule>
  </conditionalFormatting>
  <conditionalFormatting sqref="M256">
    <cfRule type="expression" dxfId="106" priority="19">
      <formula>$A256=1</formula>
    </cfRule>
  </conditionalFormatting>
  <conditionalFormatting sqref="N256">
    <cfRule type="expression" dxfId="105" priority="18">
      <formula>$A256=1</formula>
    </cfRule>
  </conditionalFormatting>
  <conditionalFormatting sqref="A257:B257">
    <cfRule type="expression" dxfId="104" priority="17">
      <formula>$A257=1</formula>
    </cfRule>
  </conditionalFormatting>
  <conditionalFormatting sqref="H257">
    <cfRule type="expression" dxfId="103" priority="16">
      <formula>$A257=1</formula>
    </cfRule>
  </conditionalFormatting>
  <conditionalFormatting sqref="I257">
    <cfRule type="expression" dxfId="102" priority="15">
      <formula>$A257=1</formula>
    </cfRule>
  </conditionalFormatting>
  <conditionalFormatting sqref="J257">
    <cfRule type="expression" dxfId="101" priority="14">
      <formula>$A257=1</formula>
    </cfRule>
  </conditionalFormatting>
  <conditionalFormatting sqref="K257">
    <cfRule type="expression" dxfId="100" priority="13">
      <formula>$A257=1</formula>
    </cfRule>
  </conditionalFormatting>
  <conditionalFormatting sqref="M257">
    <cfRule type="expression" dxfId="99" priority="12">
      <formula>$A257=1</formula>
    </cfRule>
  </conditionalFormatting>
  <conditionalFormatting sqref="N257">
    <cfRule type="expression" dxfId="98" priority="11">
      <formula>$A257=1</formula>
    </cfRule>
  </conditionalFormatting>
  <conditionalFormatting sqref="M258">
    <cfRule type="expression" dxfId="97" priority="5">
      <formula>$A258=1</formula>
    </cfRule>
  </conditionalFormatting>
  <conditionalFormatting sqref="M259:M262">
    <cfRule type="expression" dxfId="96" priority="4">
      <formula>$A259=1</formula>
    </cfRule>
  </conditionalFormatting>
  <conditionalFormatting sqref="M264:M265">
    <cfRule type="expression" dxfId="95" priority="3">
      <formula>$A264=1</formula>
    </cfRule>
  </conditionalFormatting>
  <conditionalFormatting sqref="M266">
    <cfRule type="expression" dxfId="94" priority="2">
      <formula>$A266=1</formula>
    </cfRule>
  </conditionalFormatting>
  <conditionalFormatting sqref="M267">
    <cfRule type="expression" dxfId="93" priority="1">
      <formula>$A267=1</formula>
    </cfRule>
  </conditionalFormatting>
  <dataValidations count="2">
    <dataValidation imeMode="off" allowBlank="1" showInputMessage="1" showErrorMessage="1" sqref="B43 A253 K253:K254 B255:B256 A257 K257 M233 M43 M253:M262 M264:M267"/>
    <dataValidation imeMode="on" allowBlank="1" showInputMessage="1" showErrorMessage="1" sqref="H43:K43 B253 I253:J253 I255:K255 H256:K256 B257 H257:J257"/>
  </dataValidations>
  <pageMargins left="0.75" right="0.75" top="1" bottom="1" header="0.5" footer="0.5"/>
  <pageSetup paperSize="9" scale="59" fitToHeight="0" orientation="landscape" r:id="rId1"/>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T113"/>
  <sheetViews>
    <sheetView showGridLines="0" view="pageBreakPreview" zoomScaleNormal="100" zoomScaleSheetLayoutView="100" workbookViewId="0">
      <selection activeCell="AA4" sqref="AA4:AB4"/>
    </sheetView>
  </sheetViews>
  <sheetFormatPr defaultRowHeight="21" customHeight="1"/>
  <cols>
    <col min="1" max="29" width="2.625" style="226" customWidth="1"/>
    <col min="30" max="30" width="2.625" style="234" customWidth="1"/>
    <col min="31" max="32" width="2.625" style="226" customWidth="1"/>
    <col min="33" max="33" width="2.625" style="234" customWidth="1"/>
    <col min="34" max="35" width="2.625" style="226" customWidth="1"/>
    <col min="36" max="36" width="2.625" style="234" customWidth="1"/>
    <col min="37" max="37" width="2.625" style="226" customWidth="1"/>
    <col min="38" max="38" width="19.625" style="226" customWidth="1"/>
    <col min="39" max="39" width="11.875" style="226" customWidth="1"/>
    <col min="40" max="40" width="22" style="226" customWidth="1"/>
    <col min="41" max="16384" width="9" style="226"/>
  </cols>
  <sheetData>
    <row r="1" spans="1:46" s="198" customFormat="1" ht="38.25" customHeight="1">
      <c r="A1" s="195"/>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7"/>
      <c r="AK1" s="196"/>
      <c r="AL1" s="196"/>
      <c r="AM1" s="196"/>
      <c r="AN1" s="196"/>
    </row>
    <row r="2" spans="1:46" s="198" customFormat="1" ht="15.95" customHeight="1">
      <c r="A2" s="589" t="s">
        <v>1459</v>
      </c>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199"/>
      <c r="AL2" s="199"/>
      <c r="AM2" s="199"/>
      <c r="AN2" s="199"/>
    </row>
    <row r="3" spans="1:46" s="198" customFormat="1" ht="9" customHeight="1"/>
    <row r="4" spans="1:46" s="195" customFormat="1" ht="15" customHeight="1">
      <c r="A4" s="590" t="s">
        <v>1460</v>
      </c>
      <c r="B4" s="590"/>
      <c r="C4" s="590"/>
      <c r="D4" s="590"/>
      <c r="E4" s="590"/>
      <c r="F4" s="590"/>
      <c r="G4" s="590"/>
      <c r="H4" s="590"/>
      <c r="I4" s="590"/>
      <c r="J4" s="590"/>
      <c r="K4" s="590"/>
      <c r="L4" s="590"/>
      <c r="M4" s="200"/>
      <c r="N4" s="200"/>
      <c r="O4" s="200"/>
      <c r="P4" s="200"/>
      <c r="Q4" s="200"/>
      <c r="R4" s="200"/>
      <c r="S4" s="200"/>
      <c r="T4" s="200"/>
      <c r="U4" s="200"/>
      <c r="V4" s="200"/>
      <c r="W4" s="200"/>
      <c r="Y4" s="591" t="s">
        <v>1461</v>
      </c>
      <c r="Z4" s="591"/>
      <c r="AA4" s="592"/>
      <c r="AB4" s="592"/>
      <c r="AC4" s="201" t="s">
        <v>1462</v>
      </c>
      <c r="AD4" s="593"/>
      <c r="AE4" s="593"/>
      <c r="AF4" s="201" t="s">
        <v>1463</v>
      </c>
      <c r="AG4" s="593"/>
      <c r="AH4" s="593"/>
      <c r="AI4" s="201" t="s">
        <v>1464</v>
      </c>
      <c r="AJ4" s="202"/>
      <c r="AL4" s="203" t="s">
        <v>1465</v>
      </c>
      <c r="AM4" s="596">
        <f>目次!C5</f>
        <v>0</v>
      </c>
      <c r="AN4" s="596"/>
      <c r="AO4" s="326"/>
      <c r="AP4" s="326"/>
      <c r="AQ4" s="326"/>
      <c r="AR4" s="326"/>
      <c r="AS4" s="326"/>
      <c r="AT4" s="326"/>
    </row>
    <row r="5" spans="1:46" s="198" customFormat="1" ht="12.75" customHeight="1">
      <c r="A5" s="590"/>
      <c r="B5" s="590"/>
      <c r="C5" s="590"/>
      <c r="D5" s="590"/>
      <c r="E5" s="590"/>
      <c r="F5" s="590"/>
      <c r="G5" s="590"/>
      <c r="H5" s="590"/>
      <c r="I5" s="590"/>
      <c r="J5" s="590"/>
      <c r="K5" s="590"/>
      <c r="L5" s="590"/>
      <c r="Y5" s="204"/>
      <c r="Z5" s="204"/>
      <c r="AA5" s="204"/>
      <c r="AB5" s="204"/>
    </row>
    <row r="6" spans="1:46" s="195" customFormat="1" ht="14.25" customHeight="1">
      <c r="A6" s="590"/>
      <c r="B6" s="590"/>
      <c r="C6" s="590"/>
      <c r="D6" s="590"/>
      <c r="E6" s="590"/>
      <c r="F6" s="590"/>
      <c r="G6" s="590"/>
      <c r="H6" s="590"/>
      <c r="I6" s="590"/>
      <c r="J6" s="590"/>
      <c r="K6" s="590"/>
      <c r="L6" s="590"/>
      <c r="AD6" s="202"/>
      <c r="AG6" s="202"/>
      <c r="AJ6" s="202"/>
    </row>
    <row r="7" spans="1:46" s="205" customFormat="1" ht="12" customHeight="1">
      <c r="A7" s="590"/>
      <c r="B7" s="590"/>
      <c r="C7" s="590"/>
      <c r="D7" s="590"/>
      <c r="E7" s="590"/>
      <c r="F7" s="590"/>
      <c r="G7" s="590"/>
      <c r="H7" s="590"/>
      <c r="I7" s="590"/>
      <c r="J7" s="590"/>
      <c r="K7" s="590"/>
      <c r="L7" s="590"/>
      <c r="M7" s="594" t="s">
        <v>1466</v>
      </c>
      <c r="N7" s="594"/>
      <c r="O7" s="594"/>
      <c r="P7" s="595" t="s">
        <v>1467</v>
      </c>
      <c r="Q7" s="595"/>
      <c r="R7" s="595"/>
      <c r="S7" s="595"/>
      <c r="T7" s="595"/>
      <c r="U7" s="587" t="s">
        <v>1468</v>
      </c>
      <c r="V7" s="588"/>
      <c r="W7" s="588"/>
      <c r="X7" s="588"/>
      <c r="Y7" s="588"/>
      <c r="Z7" s="588"/>
      <c r="AA7" s="588"/>
      <c r="AB7" s="588"/>
      <c r="AC7" s="588"/>
      <c r="AD7" s="588"/>
      <c r="AE7" s="588"/>
      <c r="AF7" s="588"/>
      <c r="AG7" s="588"/>
      <c r="AH7" s="588"/>
      <c r="AI7" s="588"/>
      <c r="AJ7" s="588"/>
      <c r="AL7" s="584" t="s">
        <v>749</v>
      </c>
      <c r="AM7" s="585" t="e">
        <f>目次!E4</f>
        <v>#N/A</v>
      </c>
      <c r="AN7" s="585"/>
    </row>
    <row r="8" spans="1:46" s="205" customFormat="1" ht="12" customHeight="1">
      <c r="A8" s="590"/>
      <c r="B8" s="590"/>
      <c r="C8" s="590"/>
      <c r="D8" s="590"/>
      <c r="E8" s="590"/>
      <c r="F8" s="590"/>
      <c r="G8" s="590"/>
      <c r="H8" s="590"/>
      <c r="I8" s="590"/>
      <c r="J8" s="590"/>
      <c r="K8" s="590"/>
      <c r="L8" s="590"/>
      <c r="M8" s="594"/>
      <c r="N8" s="594"/>
      <c r="O8" s="594"/>
      <c r="P8" s="595"/>
      <c r="Q8" s="595"/>
      <c r="R8" s="595"/>
      <c r="S8" s="595"/>
      <c r="T8" s="595"/>
      <c r="U8" s="587"/>
      <c r="V8" s="588"/>
      <c r="W8" s="588"/>
      <c r="X8" s="588"/>
      <c r="Y8" s="588"/>
      <c r="Z8" s="588"/>
      <c r="AA8" s="588"/>
      <c r="AB8" s="588"/>
      <c r="AC8" s="588"/>
      <c r="AD8" s="588"/>
      <c r="AE8" s="588"/>
      <c r="AF8" s="588"/>
      <c r="AG8" s="588"/>
      <c r="AH8" s="588"/>
      <c r="AI8" s="588"/>
      <c r="AJ8" s="588"/>
      <c r="AL8" s="584"/>
      <c r="AM8" s="585"/>
      <c r="AN8" s="585"/>
    </row>
    <row r="9" spans="1:46" s="205" customFormat="1" ht="12" customHeight="1">
      <c r="A9" s="590"/>
      <c r="B9" s="590"/>
      <c r="C9" s="590"/>
      <c r="D9" s="590"/>
      <c r="E9" s="590"/>
      <c r="F9" s="590"/>
      <c r="G9" s="590"/>
      <c r="H9" s="590"/>
      <c r="I9" s="590"/>
      <c r="J9" s="590"/>
      <c r="K9" s="590"/>
      <c r="L9" s="590"/>
      <c r="M9" s="594"/>
      <c r="N9" s="594"/>
      <c r="O9" s="594"/>
      <c r="P9" s="586" t="s">
        <v>1469</v>
      </c>
      <c r="Q9" s="586"/>
      <c r="R9" s="586"/>
      <c r="S9" s="586"/>
      <c r="T9" s="586"/>
      <c r="U9" s="587" t="s">
        <v>1470</v>
      </c>
      <c r="V9" s="588"/>
      <c r="W9" s="588"/>
      <c r="X9" s="588"/>
      <c r="Y9" s="588"/>
      <c r="Z9" s="588"/>
      <c r="AA9" s="588"/>
      <c r="AB9" s="588"/>
      <c r="AC9" s="588"/>
      <c r="AD9" s="588"/>
      <c r="AE9" s="588"/>
      <c r="AF9" s="588"/>
      <c r="AG9" s="588"/>
      <c r="AH9" s="588"/>
      <c r="AI9" s="588"/>
      <c r="AJ9" s="588"/>
      <c r="AL9" s="584" t="s">
        <v>747</v>
      </c>
      <c r="AM9" s="585" t="e">
        <f>目次!E2</f>
        <v>#N/A</v>
      </c>
      <c r="AN9" s="585"/>
    </row>
    <row r="10" spans="1:46" s="205" customFormat="1" ht="12" customHeight="1">
      <c r="M10" s="594"/>
      <c r="N10" s="594"/>
      <c r="O10" s="594"/>
      <c r="P10" s="586"/>
      <c r="Q10" s="586"/>
      <c r="R10" s="586"/>
      <c r="S10" s="586"/>
      <c r="T10" s="586"/>
      <c r="U10" s="587"/>
      <c r="V10" s="588"/>
      <c r="W10" s="588"/>
      <c r="X10" s="588"/>
      <c r="Y10" s="588"/>
      <c r="Z10" s="588"/>
      <c r="AA10" s="588"/>
      <c r="AB10" s="588"/>
      <c r="AC10" s="588"/>
      <c r="AD10" s="588"/>
      <c r="AE10" s="588"/>
      <c r="AF10" s="588"/>
      <c r="AG10" s="588"/>
      <c r="AH10" s="588"/>
      <c r="AI10" s="588"/>
      <c r="AJ10" s="588"/>
      <c r="AL10" s="584"/>
      <c r="AM10" s="585"/>
      <c r="AN10" s="585"/>
    </row>
    <row r="11" spans="1:46" s="205" customFormat="1" ht="21.75" customHeight="1">
      <c r="M11" s="594"/>
      <c r="N11" s="594"/>
      <c r="O11" s="594"/>
      <c r="P11" s="586" t="s">
        <v>1471</v>
      </c>
      <c r="Q11" s="586"/>
      <c r="R11" s="586"/>
      <c r="S11" s="586"/>
      <c r="T11" s="586"/>
      <c r="U11" s="206" t="s">
        <v>1468</v>
      </c>
      <c r="V11" s="609"/>
      <c r="W11" s="609"/>
      <c r="X11" s="609"/>
      <c r="Y11" s="609"/>
      <c r="Z11" s="609"/>
      <c r="AA11" s="609"/>
      <c r="AB11" s="609"/>
      <c r="AC11" s="609"/>
      <c r="AD11" s="609"/>
      <c r="AE11" s="609"/>
      <c r="AF11" s="609"/>
      <c r="AG11" s="609"/>
      <c r="AH11" s="609"/>
      <c r="AI11" s="609"/>
      <c r="AJ11" s="609"/>
      <c r="AL11" s="205" t="s">
        <v>1472</v>
      </c>
      <c r="AM11" s="207" t="e">
        <f>目次!E6</f>
        <v>#N/A</v>
      </c>
      <c r="AN11" s="207" t="e">
        <f>目次!E7</f>
        <v>#N/A</v>
      </c>
    </row>
    <row r="12" spans="1:46" s="195" customFormat="1" ht="14.1" customHeight="1">
      <c r="Q12" s="206"/>
      <c r="R12" s="206"/>
      <c r="S12" s="206"/>
      <c r="T12" s="206"/>
      <c r="U12" s="206"/>
      <c r="V12" s="208"/>
      <c r="W12" s="208"/>
      <c r="X12" s="208"/>
      <c r="Y12" s="208"/>
      <c r="Z12" s="208"/>
      <c r="AA12" s="208"/>
      <c r="AB12" s="208"/>
      <c r="AC12" s="208"/>
      <c r="AD12" s="208"/>
      <c r="AE12" s="208"/>
      <c r="AF12" s="208"/>
      <c r="AG12" s="208"/>
      <c r="AH12" s="208"/>
      <c r="AI12" s="208"/>
      <c r="AJ12" s="208"/>
      <c r="AK12" s="206"/>
      <c r="AM12" s="209"/>
      <c r="AN12" s="209"/>
    </row>
    <row r="13" spans="1:46" s="195" customFormat="1" ht="14.1" customHeight="1">
      <c r="A13" s="610" t="s">
        <v>1473</v>
      </c>
      <c r="B13" s="610"/>
      <c r="C13" s="610"/>
      <c r="D13" s="610"/>
      <c r="E13" s="610"/>
      <c r="F13" s="610"/>
      <c r="G13" s="610"/>
      <c r="H13" s="610"/>
      <c r="I13" s="610"/>
      <c r="J13" s="610"/>
      <c r="K13" s="610"/>
      <c r="L13" s="610"/>
      <c r="M13" s="610"/>
      <c r="N13" s="610"/>
      <c r="O13" s="610"/>
      <c r="P13" s="610"/>
      <c r="Q13" s="610"/>
      <c r="R13" s="610"/>
      <c r="S13" s="610"/>
      <c r="T13" s="610"/>
      <c r="U13" s="610"/>
      <c r="V13" s="610"/>
      <c r="W13" s="610"/>
      <c r="X13" s="610"/>
      <c r="Y13" s="610"/>
      <c r="Z13" s="610"/>
      <c r="AA13" s="610"/>
      <c r="AB13" s="610"/>
      <c r="AC13" s="610"/>
      <c r="AD13" s="610"/>
      <c r="AE13" s="610"/>
      <c r="AF13" s="610"/>
      <c r="AG13" s="610"/>
      <c r="AH13" s="610"/>
      <c r="AI13" s="610"/>
      <c r="AJ13" s="610"/>
      <c r="AK13" s="206"/>
      <c r="AM13" s="209"/>
      <c r="AN13" s="209"/>
    </row>
    <row r="14" spans="1:46" s="198" customFormat="1" ht="10.5" customHeight="1" thickBot="1">
      <c r="A14" s="610"/>
      <c r="B14" s="610"/>
      <c r="C14" s="610"/>
      <c r="D14" s="610"/>
      <c r="E14" s="610"/>
      <c r="F14" s="610"/>
      <c r="G14" s="610"/>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0"/>
      <c r="AM14" s="210"/>
      <c r="AN14" s="210"/>
    </row>
    <row r="15" spans="1:46" s="198" customFormat="1" ht="21" customHeight="1" thickBot="1">
      <c r="A15" s="611" t="s">
        <v>6</v>
      </c>
      <c r="B15" s="612"/>
      <c r="C15" s="612"/>
      <c r="D15" s="612"/>
      <c r="E15" s="612"/>
      <c r="F15" s="613"/>
      <c r="G15" s="614"/>
      <c r="H15" s="615"/>
      <c r="I15" s="615"/>
      <c r="J15" s="615"/>
      <c r="K15" s="597"/>
      <c r="L15" s="597"/>
      <c r="M15" s="597"/>
      <c r="N15" s="597"/>
      <c r="O15" s="597"/>
      <c r="P15" s="597"/>
      <c r="Q15" s="597"/>
      <c r="R15" s="597"/>
      <c r="S15" s="597"/>
      <c r="T15" s="597"/>
      <c r="U15" s="597"/>
      <c r="V15" s="597"/>
      <c r="W15" s="597"/>
      <c r="X15" s="597"/>
      <c r="Y15" s="597"/>
      <c r="Z15" s="598"/>
      <c r="AA15" s="211"/>
      <c r="AB15" s="599"/>
      <c r="AC15" s="599"/>
      <c r="AD15" s="212"/>
      <c r="AE15" s="212"/>
      <c r="AF15" s="212"/>
      <c r="AG15" s="212"/>
      <c r="AH15" s="212"/>
      <c r="AI15" s="212"/>
      <c r="AJ15" s="212"/>
      <c r="AL15" s="71" t="s">
        <v>746</v>
      </c>
      <c r="AM15" s="207" t="e">
        <f>目次!E1</f>
        <v>#N/A</v>
      </c>
      <c r="AN15" s="210"/>
    </row>
    <row r="16" spans="1:46" s="195" customFormat="1" ht="15" customHeight="1">
      <c r="A16" s="600" t="s">
        <v>1474</v>
      </c>
      <c r="B16" s="601"/>
      <c r="C16" s="601"/>
      <c r="D16" s="601"/>
      <c r="E16" s="601"/>
      <c r="F16" s="601"/>
      <c r="G16" s="213" t="s">
        <v>1475</v>
      </c>
      <c r="H16" s="214"/>
      <c r="I16" s="214"/>
      <c r="J16" s="604"/>
      <c r="K16" s="604"/>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05"/>
      <c r="AM16" s="209"/>
      <c r="AN16" s="209"/>
    </row>
    <row r="17" spans="1:40" s="195" customFormat="1" ht="24" customHeight="1">
      <c r="A17" s="602"/>
      <c r="B17" s="603"/>
      <c r="C17" s="603"/>
      <c r="D17" s="603"/>
      <c r="E17" s="603"/>
      <c r="F17" s="603"/>
      <c r="G17" s="606"/>
      <c r="H17" s="607"/>
      <c r="I17" s="607"/>
      <c r="J17" s="607"/>
      <c r="K17" s="607"/>
      <c r="L17" s="607"/>
      <c r="M17" s="607"/>
      <c r="N17" s="607"/>
      <c r="O17" s="607"/>
      <c r="P17" s="607"/>
      <c r="Q17" s="607"/>
      <c r="R17" s="607"/>
      <c r="S17" s="607"/>
      <c r="T17" s="607"/>
      <c r="U17" s="607"/>
      <c r="V17" s="607"/>
      <c r="W17" s="607"/>
      <c r="X17" s="607"/>
      <c r="Y17" s="607"/>
      <c r="Z17" s="607"/>
      <c r="AA17" s="607"/>
      <c r="AB17" s="607"/>
      <c r="AC17" s="607"/>
      <c r="AD17" s="607"/>
      <c r="AE17" s="607"/>
      <c r="AF17" s="607"/>
      <c r="AG17" s="607"/>
      <c r="AH17" s="607"/>
      <c r="AI17" s="607"/>
      <c r="AJ17" s="608"/>
      <c r="AL17" s="72" t="s">
        <v>1004</v>
      </c>
      <c r="AM17" s="585" t="e">
        <f>目次!E8</f>
        <v>#N/A</v>
      </c>
      <c r="AN17" s="585"/>
    </row>
    <row r="18" spans="1:40" s="195" customFormat="1" ht="15" customHeight="1">
      <c r="A18" s="616" t="s">
        <v>1476</v>
      </c>
      <c r="B18" s="617"/>
      <c r="C18" s="617"/>
      <c r="D18" s="617"/>
      <c r="E18" s="617"/>
      <c r="F18" s="618"/>
      <c r="G18" s="625" t="s">
        <v>1477</v>
      </c>
      <c r="H18" s="626"/>
      <c r="I18" s="626"/>
      <c r="J18" s="626"/>
      <c r="K18" s="627"/>
      <c r="L18" s="627"/>
      <c r="M18" s="627"/>
      <c r="N18" s="627"/>
      <c r="O18" s="627"/>
      <c r="P18" s="215" t="s">
        <v>1478</v>
      </c>
      <c r="Q18" s="628"/>
      <c r="R18" s="629"/>
      <c r="S18" s="629"/>
      <c r="T18" s="629"/>
      <c r="U18" s="629"/>
      <c r="V18" s="629"/>
      <c r="W18" s="629"/>
      <c r="X18" s="629"/>
      <c r="Y18" s="629"/>
      <c r="Z18" s="629"/>
      <c r="AA18" s="629"/>
      <c r="AB18" s="629"/>
      <c r="AC18" s="629"/>
      <c r="AD18" s="629"/>
      <c r="AE18" s="629"/>
      <c r="AF18" s="629"/>
      <c r="AG18" s="629"/>
      <c r="AH18" s="629"/>
      <c r="AI18" s="629"/>
      <c r="AJ18" s="630"/>
      <c r="AL18" s="72" t="s">
        <v>1479</v>
      </c>
      <c r="AM18" s="585" t="e">
        <f>目次!E9</f>
        <v>#N/A</v>
      </c>
      <c r="AN18" s="585"/>
    </row>
    <row r="19" spans="1:40" s="195" customFormat="1" ht="15" customHeight="1">
      <c r="A19" s="619"/>
      <c r="B19" s="620"/>
      <c r="C19" s="620"/>
      <c r="D19" s="620"/>
      <c r="E19" s="620"/>
      <c r="F19" s="621"/>
      <c r="G19" s="633"/>
      <c r="H19" s="634"/>
      <c r="I19" s="634"/>
      <c r="J19" s="634"/>
      <c r="K19" s="634"/>
      <c r="L19" s="634"/>
      <c r="M19" s="634"/>
      <c r="N19" s="634"/>
      <c r="O19" s="634"/>
      <c r="P19" s="635"/>
      <c r="Q19" s="631"/>
      <c r="R19" s="631"/>
      <c r="S19" s="631"/>
      <c r="T19" s="631"/>
      <c r="U19" s="631"/>
      <c r="V19" s="631"/>
      <c r="W19" s="631"/>
      <c r="X19" s="631"/>
      <c r="Y19" s="631"/>
      <c r="Z19" s="631"/>
      <c r="AA19" s="631"/>
      <c r="AB19" s="631"/>
      <c r="AC19" s="631"/>
      <c r="AD19" s="631"/>
      <c r="AE19" s="631"/>
      <c r="AF19" s="631"/>
      <c r="AG19" s="631"/>
      <c r="AH19" s="631"/>
      <c r="AI19" s="631"/>
      <c r="AJ19" s="632"/>
      <c r="AL19" s="584" t="s">
        <v>1480</v>
      </c>
      <c r="AM19" s="585" t="e">
        <f>目次!E10</f>
        <v>#N/A</v>
      </c>
      <c r="AN19" s="585"/>
    </row>
    <row r="20" spans="1:40" s="195" customFormat="1" ht="15" customHeight="1">
      <c r="A20" s="619"/>
      <c r="B20" s="620"/>
      <c r="C20" s="620"/>
      <c r="D20" s="620"/>
      <c r="E20" s="620"/>
      <c r="F20" s="621"/>
      <c r="G20" s="633"/>
      <c r="H20" s="634"/>
      <c r="I20" s="634"/>
      <c r="J20" s="634"/>
      <c r="K20" s="634"/>
      <c r="L20" s="634"/>
      <c r="M20" s="634"/>
      <c r="N20" s="634"/>
      <c r="O20" s="634"/>
      <c r="P20" s="635"/>
      <c r="Q20" s="631"/>
      <c r="R20" s="631"/>
      <c r="S20" s="631"/>
      <c r="T20" s="631"/>
      <c r="U20" s="631"/>
      <c r="V20" s="631"/>
      <c r="W20" s="631"/>
      <c r="X20" s="631"/>
      <c r="Y20" s="631"/>
      <c r="Z20" s="631"/>
      <c r="AA20" s="631"/>
      <c r="AB20" s="631"/>
      <c r="AC20" s="631"/>
      <c r="AD20" s="631"/>
      <c r="AE20" s="631"/>
      <c r="AF20" s="631"/>
      <c r="AG20" s="631"/>
      <c r="AH20" s="631"/>
      <c r="AI20" s="631"/>
      <c r="AJ20" s="632"/>
      <c r="AL20" s="584"/>
      <c r="AM20" s="585"/>
      <c r="AN20" s="585"/>
    </row>
    <row r="21" spans="1:40" s="223" customFormat="1" ht="3.95" customHeight="1" thickBot="1">
      <c r="A21" s="622"/>
      <c r="B21" s="623"/>
      <c r="C21" s="623"/>
      <c r="D21" s="623"/>
      <c r="E21" s="623"/>
      <c r="F21" s="624"/>
      <c r="G21" s="216"/>
      <c r="H21" s="217"/>
      <c r="I21" s="217"/>
      <c r="J21" s="217"/>
      <c r="K21" s="217"/>
      <c r="L21" s="218"/>
      <c r="M21" s="218"/>
      <c r="N21" s="218"/>
      <c r="O21" s="218"/>
      <c r="P21" s="218"/>
      <c r="Q21" s="219"/>
      <c r="R21" s="220"/>
      <c r="S21" s="220"/>
      <c r="T21" s="220"/>
      <c r="U21" s="220"/>
      <c r="V21" s="220"/>
      <c r="W21" s="220"/>
      <c r="X21" s="220"/>
      <c r="Y21" s="220"/>
      <c r="Z21" s="220"/>
      <c r="AA21" s="220"/>
      <c r="AB21" s="220"/>
      <c r="AC21" s="220"/>
      <c r="AD21" s="220"/>
      <c r="AE21" s="220"/>
      <c r="AF21" s="221"/>
      <c r="AG21" s="221"/>
      <c r="AH21" s="220"/>
      <c r="AI21" s="220"/>
      <c r="AJ21" s="222"/>
    </row>
    <row r="22" spans="1:40" ht="12" customHeight="1" thickBot="1">
      <c r="A22" s="224"/>
      <c r="B22" s="224"/>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5"/>
      <c r="AG22" s="225"/>
      <c r="AH22" s="224"/>
      <c r="AI22" s="224"/>
      <c r="AJ22" s="225"/>
    </row>
    <row r="23" spans="1:40" ht="20.100000000000001" customHeight="1">
      <c r="A23" s="636" t="s">
        <v>1481</v>
      </c>
      <c r="B23" s="637"/>
      <c r="C23" s="637"/>
      <c r="D23" s="637"/>
      <c r="E23" s="637"/>
      <c r="F23" s="637"/>
      <c r="G23" s="637"/>
      <c r="H23" s="637"/>
      <c r="I23" s="638"/>
      <c r="J23" s="642" t="s">
        <v>1482</v>
      </c>
      <c r="K23" s="643"/>
      <c r="L23" s="643"/>
      <c r="M23" s="642" t="s">
        <v>1483</v>
      </c>
      <c r="N23" s="646"/>
      <c r="O23" s="646"/>
      <c r="P23" s="646"/>
      <c r="Q23" s="646"/>
      <c r="R23" s="646"/>
      <c r="S23" s="646"/>
      <c r="T23" s="646"/>
      <c r="U23" s="646"/>
      <c r="V23" s="646"/>
      <c r="W23" s="646"/>
      <c r="X23" s="646"/>
      <c r="Y23" s="647"/>
      <c r="Z23" s="642" t="s">
        <v>1484</v>
      </c>
      <c r="AA23" s="646"/>
      <c r="AB23" s="646"/>
      <c r="AC23" s="646"/>
      <c r="AD23" s="646"/>
      <c r="AE23" s="646"/>
      <c r="AF23" s="646"/>
      <c r="AG23" s="646"/>
      <c r="AH23" s="646"/>
      <c r="AI23" s="646"/>
      <c r="AJ23" s="651"/>
    </row>
    <row r="24" spans="1:40" ht="20.100000000000001" customHeight="1">
      <c r="A24" s="639"/>
      <c r="B24" s="640"/>
      <c r="C24" s="640"/>
      <c r="D24" s="640"/>
      <c r="E24" s="640"/>
      <c r="F24" s="640"/>
      <c r="G24" s="640"/>
      <c r="H24" s="640"/>
      <c r="I24" s="641"/>
      <c r="J24" s="644"/>
      <c r="K24" s="645"/>
      <c r="L24" s="645"/>
      <c r="M24" s="648"/>
      <c r="N24" s="649"/>
      <c r="O24" s="649"/>
      <c r="P24" s="649"/>
      <c r="Q24" s="649"/>
      <c r="R24" s="649"/>
      <c r="S24" s="649"/>
      <c r="T24" s="649"/>
      <c r="U24" s="649"/>
      <c r="V24" s="649"/>
      <c r="W24" s="649"/>
      <c r="X24" s="649"/>
      <c r="Y24" s="650"/>
      <c r="Z24" s="648"/>
      <c r="AA24" s="649"/>
      <c r="AB24" s="649"/>
      <c r="AC24" s="649"/>
      <c r="AD24" s="649"/>
      <c r="AE24" s="649"/>
      <c r="AF24" s="649"/>
      <c r="AG24" s="649"/>
      <c r="AH24" s="649"/>
      <c r="AI24" s="649"/>
      <c r="AJ24" s="652"/>
    </row>
    <row r="25" spans="1:40" ht="3" customHeight="1">
      <c r="A25" s="653" t="s">
        <v>1485</v>
      </c>
      <c r="B25" s="656" t="s">
        <v>1</v>
      </c>
      <c r="C25" s="657"/>
      <c r="D25" s="657"/>
      <c r="E25" s="657"/>
      <c r="F25" s="657"/>
      <c r="G25" s="657"/>
      <c r="H25" s="657"/>
      <c r="I25" s="658"/>
      <c r="J25" s="358"/>
      <c r="K25" s="359"/>
      <c r="L25" s="360"/>
      <c r="M25" s="665"/>
      <c r="N25" s="666"/>
      <c r="O25" s="666"/>
      <c r="P25" s="666"/>
      <c r="Q25" s="666"/>
      <c r="R25" s="666"/>
      <c r="S25" s="666"/>
      <c r="T25" s="666"/>
      <c r="U25" s="666"/>
      <c r="V25" s="666"/>
      <c r="W25" s="666"/>
      <c r="X25" s="666"/>
      <c r="Y25" s="667"/>
      <c r="Z25" s="668"/>
      <c r="AA25" s="669"/>
      <c r="AB25" s="669"/>
      <c r="AC25" s="669"/>
      <c r="AD25" s="669"/>
      <c r="AE25" s="669"/>
      <c r="AF25" s="669"/>
      <c r="AG25" s="669"/>
      <c r="AH25" s="669"/>
      <c r="AI25" s="669"/>
      <c r="AJ25" s="670"/>
    </row>
    <row r="26" spans="1:40" ht="6.75" customHeight="1">
      <c r="A26" s="654"/>
      <c r="B26" s="659"/>
      <c r="C26" s="660"/>
      <c r="D26" s="660"/>
      <c r="E26" s="660"/>
      <c r="F26" s="660"/>
      <c r="G26" s="660"/>
      <c r="H26" s="660"/>
      <c r="I26" s="661"/>
      <c r="J26" s="671"/>
      <c r="K26" s="672"/>
      <c r="L26" s="673"/>
      <c r="M26" s="674"/>
      <c r="N26" s="679" t="s">
        <v>1486</v>
      </c>
      <c r="O26" s="679"/>
      <c r="P26" s="679"/>
      <c r="Q26" s="230"/>
      <c r="R26" s="680" t="s">
        <v>1487</v>
      </c>
      <c r="S26" s="680"/>
      <c r="T26" s="680"/>
      <c r="U26" s="230"/>
      <c r="V26" s="680" t="s">
        <v>1488</v>
      </c>
      <c r="W26" s="680"/>
      <c r="X26" s="680"/>
      <c r="Y26" s="681"/>
      <c r="Z26" s="682" t="s">
        <v>1489</v>
      </c>
      <c r="AA26" s="683"/>
      <c r="AB26" s="676"/>
      <c r="AC26" s="676"/>
      <c r="AD26" s="675" t="s">
        <v>1462</v>
      </c>
      <c r="AE26" s="676"/>
      <c r="AF26" s="676"/>
      <c r="AG26" s="675" t="s">
        <v>1463</v>
      </c>
      <c r="AH26" s="677"/>
      <c r="AI26" s="677"/>
      <c r="AJ26" s="678" t="s">
        <v>1464</v>
      </c>
    </row>
    <row r="27" spans="1:40" ht="6.75" customHeight="1">
      <c r="A27" s="654"/>
      <c r="B27" s="659"/>
      <c r="C27" s="660"/>
      <c r="D27" s="660"/>
      <c r="E27" s="660"/>
      <c r="F27" s="660"/>
      <c r="G27" s="660"/>
      <c r="H27" s="660"/>
      <c r="I27" s="661"/>
      <c r="J27" s="671"/>
      <c r="K27" s="672"/>
      <c r="L27" s="673"/>
      <c r="M27" s="674"/>
      <c r="N27" s="679"/>
      <c r="O27" s="679"/>
      <c r="P27" s="679"/>
      <c r="Q27" s="230"/>
      <c r="R27" s="680"/>
      <c r="S27" s="680"/>
      <c r="T27" s="680"/>
      <c r="U27" s="230"/>
      <c r="V27" s="680"/>
      <c r="W27" s="680"/>
      <c r="X27" s="680"/>
      <c r="Y27" s="681"/>
      <c r="Z27" s="684"/>
      <c r="AA27" s="683"/>
      <c r="AB27" s="676"/>
      <c r="AC27" s="676"/>
      <c r="AD27" s="675"/>
      <c r="AE27" s="676"/>
      <c r="AF27" s="676"/>
      <c r="AG27" s="675"/>
      <c r="AH27" s="677"/>
      <c r="AI27" s="677"/>
      <c r="AJ27" s="678"/>
    </row>
    <row r="28" spans="1:40" ht="3" customHeight="1">
      <c r="A28" s="654"/>
      <c r="B28" s="662"/>
      <c r="C28" s="663"/>
      <c r="D28" s="663"/>
      <c r="E28" s="663"/>
      <c r="F28" s="663"/>
      <c r="G28" s="663"/>
      <c r="H28" s="663"/>
      <c r="I28" s="664"/>
      <c r="J28" s="356"/>
      <c r="K28" s="357"/>
      <c r="L28" s="369"/>
      <c r="M28" s="648"/>
      <c r="N28" s="649"/>
      <c r="O28" s="649"/>
      <c r="P28" s="649"/>
      <c r="Q28" s="649"/>
      <c r="R28" s="649"/>
      <c r="S28" s="649"/>
      <c r="T28" s="649"/>
      <c r="U28" s="649"/>
      <c r="V28" s="649"/>
      <c r="W28" s="649"/>
      <c r="X28" s="649"/>
      <c r="Y28" s="650"/>
      <c r="Z28" s="648"/>
      <c r="AA28" s="649"/>
      <c r="AB28" s="649"/>
      <c r="AC28" s="649"/>
      <c r="AD28" s="649"/>
      <c r="AE28" s="649"/>
      <c r="AF28" s="649"/>
      <c r="AG28" s="649"/>
      <c r="AH28" s="649"/>
      <c r="AI28" s="649"/>
      <c r="AJ28" s="652"/>
    </row>
    <row r="29" spans="1:40" ht="3" customHeight="1">
      <c r="A29" s="654"/>
      <c r="B29" s="656" t="s">
        <v>33</v>
      </c>
      <c r="C29" s="657"/>
      <c r="D29" s="657"/>
      <c r="E29" s="657"/>
      <c r="F29" s="657"/>
      <c r="G29" s="657"/>
      <c r="H29" s="657"/>
      <c r="I29" s="658"/>
      <c r="J29" s="358"/>
      <c r="K29" s="359"/>
      <c r="L29" s="360"/>
      <c r="M29" s="665"/>
      <c r="N29" s="666"/>
      <c r="O29" s="666"/>
      <c r="P29" s="666"/>
      <c r="Q29" s="666"/>
      <c r="R29" s="666"/>
      <c r="S29" s="666"/>
      <c r="T29" s="666"/>
      <c r="U29" s="666"/>
      <c r="V29" s="666"/>
      <c r="W29" s="666"/>
      <c r="X29" s="666"/>
      <c r="Y29" s="667"/>
      <c r="Z29" s="668"/>
      <c r="AA29" s="669"/>
      <c r="AB29" s="669"/>
      <c r="AC29" s="669"/>
      <c r="AD29" s="669"/>
      <c r="AE29" s="669"/>
      <c r="AF29" s="669"/>
      <c r="AG29" s="669"/>
      <c r="AH29" s="669"/>
      <c r="AI29" s="669"/>
      <c r="AJ29" s="670"/>
    </row>
    <row r="30" spans="1:40" ht="6.75" customHeight="1">
      <c r="A30" s="654"/>
      <c r="B30" s="659"/>
      <c r="C30" s="660"/>
      <c r="D30" s="660"/>
      <c r="E30" s="660"/>
      <c r="F30" s="660"/>
      <c r="G30" s="660"/>
      <c r="H30" s="660"/>
      <c r="I30" s="661"/>
      <c r="J30" s="671"/>
      <c r="K30" s="672"/>
      <c r="L30" s="673"/>
      <c r="M30" s="674"/>
      <c r="N30" s="680" t="s">
        <v>1486</v>
      </c>
      <c r="O30" s="680"/>
      <c r="P30" s="680"/>
      <c r="Q30" s="230"/>
      <c r="R30" s="680" t="s">
        <v>1487</v>
      </c>
      <c r="S30" s="680"/>
      <c r="T30" s="680"/>
      <c r="U30" s="230"/>
      <c r="V30" s="680" t="s">
        <v>1488</v>
      </c>
      <c r="W30" s="680"/>
      <c r="X30" s="680"/>
      <c r="Y30" s="681"/>
      <c r="Z30" s="682" t="s">
        <v>1489</v>
      </c>
      <c r="AA30" s="683"/>
      <c r="AB30" s="676"/>
      <c r="AC30" s="676"/>
      <c r="AD30" s="675" t="s">
        <v>1462</v>
      </c>
      <c r="AE30" s="676"/>
      <c r="AF30" s="676"/>
      <c r="AG30" s="675" t="s">
        <v>1463</v>
      </c>
      <c r="AH30" s="677"/>
      <c r="AI30" s="677"/>
      <c r="AJ30" s="678" t="s">
        <v>1464</v>
      </c>
    </row>
    <row r="31" spans="1:40" ht="6.75" customHeight="1">
      <c r="A31" s="654"/>
      <c r="B31" s="659"/>
      <c r="C31" s="660"/>
      <c r="D31" s="660"/>
      <c r="E31" s="660"/>
      <c r="F31" s="660"/>
      <c r="G31" s="660"/>
      <c r="H31" s="660"/>
      <c r="I31" s="661"/>
      <c r="J31" s="671"/>
      <c r="K31" s="672"/>
      <c r="L31" s="673"/>
      <c r="M31" s="674"/>
      <c r="N31" s="680"/>
      <c r="O31" s="680"/>
      <c r="P31" s="680"/>
      <c r="Q31" s="230"/>
      <c r="R31" s="680"/>
      <c r="S31" s="680"/>
      <c r="T31" s="680"/>
      <c r="U31" s="230"/>
      <c r="V31" s="680"/>
      <c r="W31" s="680"/>
      <c r="X31" s="680"/>
      <c r="Y31" s="681"/>
      <c r="Z31" s="684"/>
      <c r="AA31" s="683"/>
      <c r="AB31" s="676"/>
      <c r="AC31" s="676"/>
      <c r="AD31" s="675"/>
      <c r="AE31" s="676"/>
      <c r="AF31" s="676"/>
      <c r="AG31" s="675"/>
      <c r="AH31" s="677"/>
      <c r="AI31" s="677"/>
      <c r="AJ31" s="678"/>
    </row>
    <row r="32" spans="1:40" ht="3" customHeight="1">
      <c r="A32" s="654"/>
      <c r="B32" s="662"/>
      <c r="C32" s="663"/>
      <c r="D32" s="663"/>
      <c r="E32" s="663"/>
      <c r="F32" s="663"/>
      <c r="G32" s="663"/>
      <c r="H32" s="663"/>
      <c r="I32" s="664"/>
      <c r="J32" s="356"/>
      <c r="K32" s="357"/>
      <c r="L32" s="369"/>
      <c r="M32" s="648"/>
      <c r="N32" s="649"/>
      <c r="O32" s="649"/>
      <c r="P32" s="649"/>
      <c r="Q32" s="649"/>
      <c r="R32" s="649"/>
      <c r="S32" s="649"/>
      <c r="T32" s="649"/>
      <c r="U32" s="649"/>
      <c r="V32" s="649"/>
      <c r="W32" s="649"/>
      <c r="X32" s="649"/>
      <c r="Y32" s="650"/>
      <c r="Z32" s="648"/>
      <c r="AA32" s="649"/>
      <c r="AB32" s="649"/>
      <c r="AC32" s="649"/>
      <c r="AD32" s="649"/>
      <c r="AE32" s="649"/>
      <c r="AF32" s="649"/>
      <c r="AG32" s="649"/>
      <c r="AH32" s="649"/>
      <c r="AI32" s="649"/>
      <c r="AJ32" s="652"/>
    </row>
    <row r="33" spans="1:36" ht="3" customHeight="1">
      <c r="A33" s="654"/>
      <c r="B33" s="656" t="s">
        <v>2</v>
      </c>
      <c r="C33" s="657"/>
      <c r="D33" s="657"/>
      <c r="E33" s="657"/>
      <c r="F33" s="657"/>
      <c r="G33" s="657"/>
      <c r="H33" s="657"/>
      <c r="I33" s="658"/>
      <c r="J33" s="358"/>
      <c r="K33" s="359"/>
      <c r="L33" s="360"/>
      <c r="M33" s="665"/>
      <c r="N33" s="666"/>
      <c r="O33" s="666"/>
      <c r="P33" s="666"/>
      <c r="Q33" s="666"/>
      <c r="R33" s="666"/>
      <c r="S33" s="666"/>
      <c r="T33" s="666"/>
      <c r="U33" s="666"/>
      <c r="V33" s="666"/>
      <c r="W33" s="666"/>
      <c r="X33" s="666"/>
      <c r="Y33" s="667"/>
      <c r="Z33" s="668"/>
      <c r="AA33" s="669"/>
      <c r="AB33" s="669"/>
      <c r="AC33" s="669"/>
      <c r="AD33" s="669"/>
      <c r="AE33" s="669"/>
      <c r="AF33" s="669"/>
      <c r="AG33" s="669"/>
      <c r="AH33" s="669"/>
      <c r="AI33" s="669"/>
      <c r="AJ33" s="670"/>
    </row>
    <row r="34" spans="1:36" ht="6.75" customHeight="1">
      <c r="A34" s="654"/>
      <c r="B34" s="659"/>
      <c r="C34" s="660"/>
      <c r="D34" s="660"/>
      <c r="E34" s="660"/>
      <c r="F34" s="660"/>
      <c r="G34" s="660"/>
      <c r="H34" s="660"/>
      <c r="I34" s="661"/>
      <c r="J34" s="671"/>
      <c r="K34" s="672"/>
      <c r="L34" s="673"/>
      <c r="M34" s="674"/>
      <c r="N34" s="680" t="s">
        <v>1486</v>
      </c>
      <c r="O34" s="680"/>
      <c r="P34" s="680"/>
      <c r="Q34" s="230"/>
      <c r="R34" s="680" t="s">
        <v>1487</v>
      </c>
      <c r="S34" s="680"/>
      <c r="T34" s="680"/>
      <c r="U34" s="230"/>
      <c r="V34" s="680" t="s">
        <v>1488</v>
      </c>
      <c r="W34" s="680"/>
      <c r="X34" s="680"/>
      <c r="Y34" s="681"/>
      <c r="Z34" s="682" t="s">
        <v>1489</v>
      </c>
      <c r="AA34" s="683"/>
      <c r="AB34" s="676"/>
      <c r="AC34" s="676"/>
      <c r="AD34" s="675" t="s">
        <v>1462</v>
      </c>
      <c r="AE34" s="676"/>
      <c r="AF34" s="676"/>
      <c r="AG34" s="675" t="s">
        <v>1463</v>
      </c>
      <c r="AH34" s="677"/>
      <c r="AI34" s="677"/>
      <c r="AJ34" s="678" t="s">
        <v>1464</v>
      </c>
    </row>
    <row r="35" spans="1:36" ht="6.75" customHeight="1">
      <c r="A35" s="654"/>
      <c r="B35" s="659"/>
      <c r="C35" s="660"/>
      <c r="D35" s="660"/>
      <c r="E35" s="660"/>
      <c r="F35" s="660"/>
      <c r="G35" s="660"/>
      <c r="H35" s="660"/>
      <c r="I35" s="661"/>
      <c r="J35" s="671"/>
      <c r="K35" s="672"/>
      <c r="L35" s="673"/>
      <c r="M35" s="674"/>
      <c r="N35" s="680"/>
      <c r="O35" s="680"/>
      <c r="P35" s="680"/>
      <c r="Q35" s="230"/>
      <c r="R35" s="680"/>
      <c r="S35" s="680"/>
      <c r="T35" s="680"/>
      <c r="U35" s="230"/>
      <c r="V35" s="680"/>
      <c r="W35" s="680"/>
      <c r="X35" s="680"/>
      <c r="Y35" s="681"/>
      <c r="Z35" s="684"/>
      <c r="AA35" s="683"/>
      <c r="AB35" s="676"/>
      <c r="AC35" s="676"/>
      <c r="AD35" s="675"/>
      <c r="AE35" s="676"/>
      <c r="AF35" s="676"/>
      <c r="AG35" s="675"/>
      <c r="AH35" s="677"/>
      <c r="AI35" s="677"/>
      <c r="AJ35" s="678"/>
    </row>
    <row r="36" spans="1:36" ht="3" customHeight="1">
      <c r="A36" s="654"/>
      <c r="B36" s="662"/>
      <c r="C36" s="663"/>
      <c r="D36" s="663"/>
      <c r="E36" s="663"/>
      <c r="F36" s="663"/>
      <c r="G36" s="663"/>
      <c r="H36" s="663"/>
      <c r="I36" s="664"/>
      <c r="J36" s="356"/>
      <c r="K36" s="357"/>
      <c r="L36" s="369"/>
      <c r="M36" s="648"/>
      <c r="N36" s="649"/>
      <c r="O36" s="649"/>
      <c r="P36" s="649"/>
      <c r="Q36" s="649"/>
      <c r="R36" s="649"/>
      <c r="S36" s="649"/>
      <c r="T36" s="649"/>
      <c r="U36" s="649"/>
      <c r="V36" s="649"/>
      <c r="W36" s="649"/>
      <c r="X36" s="649"/>
      <c r="Y36" s="650"/>
      <c r="Z36" s="648"/>
      <c r="AA36" s="649"/>
      <c r="AB36" s="649"/>
      <c r="AC36" s="649"/>
      <c r="AD36" s="649"/>
      <c r="AE36" s="649"/>
      <c r="AF36" s="649"/>
      <c r="AG36" s="649"/>
      <c r="AH36" s="649"/>
      <c r="AI36" s="649"/>
      <c r="AJ36" s="652"/>
    </row>
    <row r="37" spans="1:36" ht="3" customHeight="1">
      <c r="A37" s="654"/>
      <c r="B37" s="656" t="s">
        <v>3</v>
      </c>
      <c r="C37" s="657"/>
      <c r="D37" s="657"/>
      <c r="E37" s="657"/>
      <c r="F37" s="657"/>
      <c r="G37" s="657"/>
      <c r="H37" s="657"/>
      <c r="I37" s="658"/>
      <c r="J37" s="358"/>
      <c r="K37" s="359"/>
      <c r="L37" s="360"/>
      <c r="M37" s="665"/>
      <c r="N37" s="666"/>
      <c r="O37" s="666"/>
      <c r="P37" s="666"/>
      <c r="Q37" s="666"/>
      <c r="R37" s="666"/>
      <c r="S37" s="666"/>
      <c r="T37" s="666"/>
      <c r="U37" s="666"/>
      <c r="V37" s="666"/>
      <c r="W37" s="666"/>
      <c r="X37" s="666"/>
      <c r="Y37" s="667"/>
      <c r="Z37" s="668"/>
      <c r="AA37" s="669"/>
      <c r="AB37" s="669"/>
      <c r="AC37" s="669"/>
      <c r="AD37" s="669"/>
      <c r="AE37" s="669"/>
      <c r="AF37" s="669"/>
      <c r="AG37" s="669"/>
      <c r="AH37" s="669"/>
      <c r="AI37" s="669"/>
      <c r="AJ37" s="670"/>
    </row>
    <row r="38" spans="1:36" ht="6.75" customHeight="1">
      <c r="A38" s="654"/>
      <c r="B38" s="659"/>
      <c r="C38" s="660"/>
      <c r="D38" s="660"/>
      <c r="E38" s="660"/>
      <c r="F38" s="660"/>
      <c r="G38" s="660"/>
      <c r="H38" s="660"/>
      <c r="I38" s="661"/>
      <c r="J38" s="671"/>
      <c r="K38" s="672"/>
      <c r="L38" s="673"/>
      <c r="M38" s="674"/>
      <c r="N38" s="680" t="s">
        <v>1486</v>
      </c>
      <c r="O38" s="680"/>
      <c r="P38" s="680"/>
      <c r="Q38" s="230"/>
      <c r="R38" s="680" t="s">
        <v>1487</v>
      </c>
      <c r="S38" s="680"/>
      <c r="T38" s="680"/>
      <c r="U38" s="230"/>
      <c r="V38" s="680" t="s">
        <v>1488</v>
      </c>
      <c r="W38" s="680"/>
      <c r="X38" s="680"/>
      <c r="Y38" s="681"/>
      <c r="Z38" s="682" t="s">
        <v>1489</v>
      </c>
      <c r="AA38" s="683"/>
      <c r="AB38" s="676"/>
      <c r="AC38" s="676"/>
      <c r="AD38" s="675" t="s">
        <v>1462</v>
      </c>
      <c r="AE38" s="676"/>
      <c r="AF38" s="676"/>
      <c r="AG38" s="675" t="s">
        <v>1463</v>
      </c>
      <c r="AH38" s="677"/>
      <c r="AI38" s="677"/>
      <c r="AJ38" s="678" t="s">
        <v>1464</v>
      </c>
    </row>
    <row r="39" spans="1:36" ht="6.75" customHeight="1">
      <c r="A39" s="654"/>
      <c r="B39" s="659"/>
      <c r="C39" s="660"/>
      <c r="D39" s="660"/>
      <c r="E39" s="660"/>
      <c r="F39" s="660"/>
      <c r="G39" s="660"/>
      <c r="H39" s="660"/>
      <c r="I39" s="661"/>
      <c r="J39" s="671"/>
      <c r="K39" s="672"/>
      <c r="L39" s="673"/>
      <c r="M39" s="674"/>
      <c r="N39" s="680"/>
      <c r="O39" s="680"/>
      <c r="P39" s="680"/>
      <c r="Q39" s="230"/>
      <c r="R39" s="680"/>
      <c r="S39" s="680"/>
      <c r="T39" s="680"/>
      <c r="U39" s="230"/>
      <c r="V39" s="680"/>
      <c r="W39" s="680"/>
      <c r="X39" s="680"/>
      <c r="Y39" s="681"/>
      <c r="Z39" s="684"/>
      <c r="AA39" s="683"/>
      <c r="AB39" s="676"/>
      <c r="AC39" s="676"/>
      <c r="AD39" s="675"/>
      <c r="AE39" s="676"/>
      <c r="AF39" s="676"/>
      <c r="AG39" s="675"/>
      <c r="AH39" s="677"/>
      <c r="AI39" s="677"/>
      <c r="AJ39" s="678"/>
    </row>
    <row r="40" spans="1:36" ht="3" customHeight="1">
      <c r="A40" s="654"/>
      <c r="B40" s="662"/>
      <c r="C40" s="663"/>
      <c r="D40" s="663"/>
      <c r="E40" s="663"/>
      <c r="F40" s="663"/>
      <c r="G40" s="663"/>
      <c r="H40" s="663"/>
      <c r="I40" s="664"/>
      <c r="J40" s="356"/>
      <c r="K40" s="357"/>
      <c r="L40" s="369"/>
      <c r="M40" s="648"/>
      <c r="N40" s="649"/>
      <c r="O40" s="649"/>
      <c r="P40" s="649"/>
      <c r="Q40" s="649"/>
      <c r="R40" s="649"/>
      <c r="S40" s="649"/>
      <c r="T40" s="649"/>
      <c r="U40" s="649"/>
      <c r="V40" s="649"/>
      <c r="W40" s="649"/>
      <c r="X40" s="649"/>
      <c r="Y40" s="650"/>
      <c r="Z40" s="648"/>
      <c r="AA40" s="649"/>
      <c r="AB40" s="649"/>
      <c r="AC40" s="649"/>
      <c r="AD40" s="649"/>
      <c r="AE40" s="649"/>
      <c r="AF40" s="649"/>
      <c r="AG40" s="649"/>
      <c r="AH40" s="649"/>
      <c r="AI40" s="649"/>
      <c r="AJ40" s="652"/>
    </row>
    <row r="41" spans="1:36" ht="3" customHeight="1">
      <c r="A41" s="654"/>
      <c r="B41" s="656" t="s">
        <v>16</v>
      </c>
      <c r="C41" s="657"/>
      <c r="D41" s="657"/>
      <c r="E41" s="657"/>
      <c r="F41" s="657"/>
      <c r="G41" s="657"/>
      <c r="H41" s="657"/>
      <c r="I41" s="658"/>
      <c r="J41" s="358"/>
      <c r="K41" s="359"/>
      <c r="L41" s="360"/>
      <c r="M41" s="665"/>
      <c r="N41" s="666"/>
      <c r="O41" s="666"/>
      <c r="P41" s="666"/>
      <c r="Q41" s="666"/>
      <c r="R41" s="666"/>
      <c r="S41" s="666"/>
      <c r="T41" s="666"/>
      <c r="U41" s="666"/>
      <c r="V41" s="666"/>
      <c r="W41" s="666"/>
      <c r="X41" s="666"/>
      <c r="Y41" s="667"/>
      <c r="Z41" s="668"/>
      <c r="AA41" s="669"/>
      <c r="AB41" s="669"/>
      <c r="AC41" s="669"/>
      <c r="AD41" s="669"/>
      <c r="AE41" s="669"/>
      <c r="AF41" s="669"/>
      <c r="AG41" s="669"/>
      <c r="AH41" s="669"/>
      <c r="AI41" s="669"/>
      <c r="AJ41" s="670"/>
    </row>
    <row r="42" spans="1:36" ht="6.75" customHeight="1">
      <c r="A42" s="654"/>
      <c r="B42" s="659"/>
      <c r="C42" s="660"/>
      <c r="D42" s="660"/>
      <c r="E42" s="660"/>
      <c r="F42" s="660"/>
      <c r="G42" s="660"/>
      <c r="H42" s="660"/>
      <c r="I42" s="661"/>
      <c r="J42" s="671"/>
      <c r="K42" s="672"/>
      <c r="L42" s="673"/>
      <c r="M42" s="674"/>
      <c r="N42" s="680" t="s">
        <v>1486</v>
      </c>
      <c r="O42" s="680"/>
      <c r="P42" s="680"/>
      <c r="Q42" s="230"/>
      <c r="R42" s="680" t="s">
        <v>1487</v>
      </c>
      <c r="S42" s="680"/>
      <c r="T42" s="680"/>
      <c r="U42" s="230"/>
      <c r="V42" s="680" t="s">
        <v>1488</v>
      </c>
      <c r="W42" s="680"/>
      <c r="X42" s="680"/>
      <c r="Y42" s="681"/>
      <c r="Z42" s="682" t="s">
        <v>1489</v>
      </c>
      <c r="AA42" s="683"/>
      <c r="AB42" s="676"/>
      <c r="AC42" s="676"/>
      <c r="AD42" s="675" t="s">
        <v>1462</v>
      </c>
      <c r="AE42" s="676"/>
      <c r="AF42" s="676"/>
      <c r="AG42" s="675" t="s">
        <v>1463</v>
      </c>
      <c r="AH42" s="677"/>
      <c r="AI42" s="677"/>
      <c r="AJ42" s="678" t="s">
        <v>1464</v>
      </c>
    </row>
    <row r="43" spans="1:36" ht="6.75" customHeight="1">
      <c r="A43" s="654"/>
      <c r="B43" s="659"/>
      <c r="C43" s="660"/>
      <c r="D43" s="660"/>
      <c r="E43" s="660"/>
      <c r="F43" s="660"/>
      <c r="G43" s="660"/>
      <c r="H43" s="660"/>
      <c r="I43" s="661"/>
      <c r="J43" s="671"/>
      <c r="K43" s="672"/>
      <c r="L43" s="673"/>
      <c r="M43" s="674"/>
      <c r="N43" s="680"/>
      <c r="O43" s="680"/>
      <c r="P43" s="680"/>
      <c r="Q43" s="230"/>
      <c r="R43" s="680"/>
      <c r="S43" s="680"/>
      <c r="T43" s="680"/>
      <c r="U43" s="230"/>
      <c r="V43" s="680"/>
      <c r="W43" s="680"/>
      <c r="X43" s="680"/>
      <c r="Y43" s="681"/>
      <c r="Z43" s="684"/>
      <c r="AA43" s="683"/>
      <c r="AB43" s="676"/>
      <c r="AC43" s="676"/>
      <c r="AD43" s="675"/>
      <c r="AE43" s="676"/>
      <c r="AF43" s="676"/>
      <c r="AG43" s="675"/>
      <c r="AH43" s="677"/>
      <c r="AI43" s="677"/>
      <c r="AJ43" s="678"/>
    </row>
    <row r="44" spans="1:36" ht="3" customHeight="1">
      <c r="A44" s="654"/>
      <c r="B44" s="662"/>
      <c r="C44" s="663"/>
      <c r="D44" s="663"/>
      <c r="E44" s="663"/>
      <c r="F44" s="663"/>
      <c r="G44" s="663"/>
      <c r="H44" s="663"/>
      <c r="I44" s="664"/>
      <c r="J44" s="356"/>
      <c r="K44" s="357"/>
      <c r="L44" s="369"/>
      <c r="M44" s="648"/>
      <c r="N44" s="649"/>
      <c r="O44" s="649"/>
      <c r="P44" s="649"/>
      <c r="Q44" s="649"/>
      <c r="R44" s="649"/>
      <c r="S44" s="649"/>
      <c r="T44" s="649"/>
      <c r="U44" s="649"/>
      <c r="V44" s="649"/>
      <c r="W44" s="649"/>
      <c r="X44" s="649"/>
      <c r="Y44" s="650"/>
      <c r="Z44" s="648"/>
      <c r="AA44" s="649"/>
      <c r="AB44" s="649"/>
      <c r="AC44" s="649"/>
      <c r="AD44" s="649"/>
      <c r="AE44" s="649"/>
      <c r="AF44" s="649"/>
      <c r="AG44" s="649"/>
      <c r="AH44" s="649"/>
      <c r="AI44" s="649"/>
      <c r="AJ44" s="652"/>
    </row>
    <row r="45" spans="1:36" ht="3" customHeight="1">
      <c r="A45" s="654"/>
      <c r="B45" s="656" t="s">
        <v>9</v>
      </c>
      <c r="C45" s="657"/>
      <c r="D45" s="657"/>
      <c r="E45" s="657"/>
      <c r="F45" s="657"/>
      <c r="G45" s="657"/>
      <c r="H45" s="657"/>
      <c r="I45" s="658"/>
      <c r="J45" s="358"/>
      <c r="K45" s="359"/>
      <c r="L45" s="360"/>
      <c r="M45" s="665"/>
      <c r="N45" s="666"/>
      <c r="O45" s="666"/>
      <c r="P45" s="666"/>
      <c r="Q45" s="666"/>
      <c r="R45" s="666"/>
      <c r="S45" s="666"/>
      <c r="T45" s="666"/>
      <c r="U45" s="666"/>
      <c r="V45" s="666"/>
      <c r="W45" s="666"/>
      <c r="X45" s="666"/>
      <c r="Y45" s="667"/>
      <c r="Z45" s="668"/>
      <c r="AA45" s="669"/>
      <c r="AB45" s="669"/>
      <c r="AC45" s="669"/>
      <c r="AD45" s="669"/>
      <c r="AE45" s="669"/>
      <c r="AF45" s="669"/>
      <c r="AG45" s="669"/>
      <c r="AH45" s="669"/>
      <c r="AI45" s="669"/>
      <c r="AJ45" s="670"/>
    </row>
    <row r="46" spans="1:36" ht="6.75" customHeight="1">
      <c r="A46" s="654"/>
      <c r="B46" s="659"/>
      <c r="C46" s="660"/>
      <c r="D46" s="660"/>
      <c r="E46" s="660"/>
      <c r="F46" s="660"/>
      <c r="G46" s="660"/>
      <c r="H46" s="660"/>
      <c r="I46" s="661"/>
      <c r="J46" s="671"/>
      <c r="K46" s="672"/>
      <c r="L46" s="673"/>
      <c r="M46" s="674"/>
      <c r="N46" s="680" t="s">
        <v>1486</v>
      </c>
      <c r="O46" s="680"/>
      <c r="P46" s="680"/>
      <c r="Q46" s="230"/>
      <c r="R46" s="680" t="s">
        <v>1487</v>
      </c>
      <c r="S46" s="680"/>
      <c r="T46" s="680"/>
      <c r="U46" s="230"/>
      <c r="V46" s="680" t="s">
        <v>1488</v>
      </c>
      <c r="W46" s="680"/>
      <c r="X46" s="680"/>
      <c r="Y46" s="681"/>
      <c r="Z46" s="682" t="s">
        <v>1489</v>
      </c>
      <c r="AA46" s="683"/>
      <c r="AB46" s="676"/>
      <c r="AC46" s="676"/>
      <c r="AD46" s="675" t="s">
        <v>1462</v>
      </c>
      <c r="AE46" s="676"/>
      <c r="AF46" s="676"/>
      <c r="AG46" s="675" t="s">
        <v>1463</v>
      </c>
      <c r="AH46" s="677"/>
      <c r="AI46" s="677"/>
      <c r="AJ46" s="678" t="s">
        <v>1464</v>
      </c>
    </row>
    <row r="47" spans="1:36" ht="6.75" customHeight="1">
      <c r="A47" s="654"/>
      <c r="B47" s="659"/>
      <c r="C47" s="660"/>
      <c r="D47" s="660"/>
      <c r="E47" s="660"/>
      <c r="F47" s="660"/>
      <c r="G47" s="660"/>
      <c r="H47" s="660"/>
      <c r="I47" s="661"/>
      <c r="J47" s="671"/>
      <c r="K47" s="672"/>
      <c r="L47" s="673"/>
      <c r="M47" s="674"/>
      <c r="N47" s="680"/>
      <c r="O47" s="680"/>
      <c r="P47" s="680"/>
      <c r="Q47" s="230"/>
      <c r="R47" s="680"/>
      <c r="S47" s="680"/>
      <c r="T47" s="680"/>
      <c r="U47" s="230"/>
      <c r="V47" s="680"/>
      <c r="W47" s="680"/>
      <c r="X47" s="680"/>
      <c r="Y47" s="681"/>
      <c r="Z47" s="684"/>
      <c r="AA47" s="683"/>
      <c r="AB47" s="676"/>
      <c r="AC47" s="676"/>
      <c r="AD47" s="675"/>
      <c r="AE47" s="676"/>
      <c r="AF47" s="676"/>
      <c r="AG47" s="675"/>
      <c r="AH47" s="677"/>
      <c r="AI47" s="677"/>
      <c r="AJ47" s="678"/>
    </row>
    <row r="48" spans="1:36" ht="3" customHeight="1">
      <c r="A48" s="654"/>
      <c r="B48" s="662"/>
      <c r="C48" s="663"/>
      <c r="D48" s="663"/>
      <c r="E48" s="663"/>
      <c r="F48" s="663"/>
      <c r="G48" s="663"/>
      <c r="H48" s="663"/>
      <c r="I48" s="664"/>
      <c r="J48" s="356"/>
      <c r="K48" s="357"/>
      <c r="L48" s="369"/>
      <c r="M48" s="648"/>
      <c r="N48" s="649"/>
      <c r="O48" s="649"/>
      <c r="P48" s="649"/>
      <c r="Q48" s="649"/>
      <c r="R48" s="649"/>
      <c r="S48" s="649"/>
      <c r="T48" s="649"/>
      <c r="U48" s="649"/>
      <c r="V48" s="649"/>
      <c r="W48" s="649"/>
      <c r="X48" s="649"/>
      <c r="Y48" s="650"/>
      <c r="Z48" s="648"/>
      <c r="AA48" s="649"/>
      <c r="AB48" s="649"/>
      <c r="AC48" s="649"/>
      <c r="AD48" s="649"/>
      <c r="AE48" s="649"/>
      <c r="AF48" s="649"/>
      <c r="AG48" s="649"/>
      <c r="AH48" s="649"/>
      <c r="AI48" s="649"/>
      <c r="AJ48" s="652"/>
    </row>
    <row r="49" spans="1:36" ht="3" customHeight="1">
      <c r="A49" s="654"/>
      <c r="B49" s="656" t="s">
        <v>34</v>
      </c>
      <c r="C49" s="657"/>
      <c r="D49" s="657"/>
      <c r="E49" s="657"/>
      <c r="F49" s="657"/>
      <c r="G49" s="657"/>
      <c r="H49" s="657"/>
      <c r="I49" s="658"/>
      <c r="J49" s="358"/>
      <c r="K49" s="359"/>
      <c r="L49" s="360"/>
      <c r="M49" s="665"/>
      <c r="N49" s="666"/>
      <c r="O49" s="666"/>
      <c r="P49" s="666"/>
      <c r="Q49" s="666"/>
      <c r="R49" s="666"/>
      <c r="S49" s="666"/>
      <c r="T49" s="666"/>
      <c r="U49" s="666"/>
      <c r="V49" s="666"/>
      <c r="W49" s="666"/>
      <c r="X49" s="666"/>
      <c r="Y49" s="667"/>
      <c r="Z49" s="668"/>
      <c r="AA49" s="669"/>
      <c r="AB49" s="669"/>
      <c r="AC49" s="669"/>
      <c r="AD49" s="669"/>
      <c r="AE49" s="669"/>
      <c r="AF49" s="669"/>
      <c r="AG49" s="669"/>
      <c r="AH49" s="669"/>
      <c r="AI49" s="669"/>
      <c r="AJ49" s="670"/>
    </row>
    <row r="50" spans="1:36" ht="6.75" customHeight="1">
      <c r="A50" s="654"/>
      <c r="B50" s="659"/>
      <c r="C50" s="660"/>
      <c r="D50" s="660"/>
      <c r="E50" s="660"/>
      <c r="F50" s="660"/>
      <c r="G50" s="660"/>
      <c r="H50" s="660"/>
      <c r="I50" s="661"/>
      <c r="J50" s="671"/>
      <c r="K50" s="672"/>
      <c r="L50" s="673"/>
      <c r="M50" s="674"/>
      <c r="N50" s="680" t="s">
        <v>1486</v>
      </c>
      <c r="O50" s="680"/>
      <c r="P50" s="680"/>
      <c r="Q50" s="230"/>
      <c r="R50" s="680" t="s">
        <v>1487</v>
      </c>
      <c r="S50" s="680"/>
      <c r="T50" s="680"/>
      <c r="U50" s="230"/>
      <c r="V50" s="680" t="s">
        <v>1488</v>
      </c>
      <c r="W50" s="680"/>
      <c r="X50" s="680"/>
      <c r="Y50" s="681"/>
      <c r="Z50" s="682" t="s">
        <v>1489</v>
      </c>
      <c r="AA50" s="683"/>
      <c r="AB50" s="676"/>
      <c r="AC50" s="676"/>
      <c r="AD50" s="675" t="s">
        <v>1462</v>
      </c>
      <c r="AE50" s="676"/>
      <c r="AF50" s="676"/>
      <c r="AG50" s="675" t="s">
        <v>1463</v>
      </c>
      <c r="AH50" s="677"/>
      <c r="AI50" s="677"/>
      <c r="AJ50" s="678" t="s">
        <v>1464</v>
      </c>
    </row>
    <row r="51" spans="1:36" ht="6.75" customHeight="1">
      <c r="A51" s="654"/>
      <c r="B51" s="659"/>
      <c r="C51" s="660"/>
      <c r="D51" s="660"/>
      <c r="E51" s="660"/>
      <c r="F51" s="660"/>
      <c r="G51" s="660"/>
      <c r="H51" s="660"/>
      <c r="I51" s="661"/>
      <c r="J51" s="671"/>
      <c r="K51" s="672"/>
      <c r="L51" s="673"/>
      <c r="M51" s="674"/>
      <c r="N51" s="680"/>
      <c r="O51" s="680"/>
      <c r="P51" s="680"/>
      <c r="Q51" s="230"/>
      <c r="R51" s="680"/>
      <c r="S51" s="680"/>
      <c r="T51" s="680"/>
      <c r="U51" s="230"/>
      <c r="V51" s="680"/>
      <c r="W51" s="680"/>
      <c r="X51" s="680"/>
      <c r="Y51" s="681"/>
      <c r="Z51" s="684"/>
      <c r="AA51" s="683"/>
      <c r="AB51" s="676"/>
      <c r="AC51" s="676"/>
      <c r="AD51" s="675"/>
      <c r="AE51" s="676"/>
      <c r="AF51" s="676"/>
      <c r="AG51" s="675"/>
      <c r="AH51" s="677"/>
      <c r="AI51" s="677"/>
      <c r="AJ51" s="678"/>
    </row>
    <row r="52" spans="1:36" ht="3" customHeight="1">
      <c r="A52" s="654"/>
      <c r="B52" s="662"/>
      <c r="C52" s="663"/>
      <c r="D52" s="663"/>
      <c r="E52" s="663"/>
      <c r="F52" s="663"/>
      <c r="G52" s="663"/>
      <c r="H52" s="663"/>
      <c r="I52" s="664"/>
      <c r="J52" s="356"/>
      <c r="K52" s="357"/>
      <c r="L52" s="369"/>
      <c r="M52" s="648"/>
      <c r="N52" s="649"/>
      <c r="O52" s="649"/>
      <c r="P52" s="649"/>
      <c r="Q52" s="649"/>
      <c r="R52" s="649"/>
      <c r="S52" s="649"/>
      <c r="T52" s="649"/>
      <c r="U52" s="649"/>
      <c r="V52" s="649"/>
      <c r="W52" s="649"/>
      <c r="X52" s="649"/>
      <c r="Y52" s="650"/>
      <c r="Z52" s="648"/>
      <c r="AA52" s="649"/>
      <c r="AB52" s="649"/>
      <c r="AC52" s="649"/>
      <c r="AD52" s="649"/>
      <c r="AE52" s="649"/>
      <c r="AF52" s="649"/>
      <c r="AG52" s="649"/>
      <c r="AH52" s="649"/>
      <c r="AI52" s="649"/>
      <c r="AJ52" s="652"/>
    </row>
    <row r="53" spans="1:36" ht="3" customHeight="1">
      <c r="A53" s="654"/>
      <c r="B53" s="656" t="s">
        <v>17</v>
      </c>
      <c r="C53" s="657"/>
      <c r="D53" s="657"/>
      <c r="E53" s="657"/>
      <c r="F53" s="657"/>
      <c r="G53" s="657"/>
      <c r="H53" s="657"/>
      <c r="I53" s="658"/>
      <c r="J53" s="358"/>
      <c r="K53" s="359"/>
      <c r="L53" s="360"/>
      <c r="M53" s="665"/>
      <c r="N53" s="666"/>
      <c r="O53" s="666"/>
      <c r="P53" s="666"/>
      <c r="Q53" s="666"/>
      <c r="R53" s="666"/>
      <c r="S53" s="666"/>
      <c r="T53" s="666"/>
      <c r="U53" s="666"/>
      <c r="V53" s="666"/>
      <c r="W53" s="666"/>
      <c r="X53" s="666"/>
      <c r="Y53" s="667"/>
      <c r="Z53" s="668"/>
      <c r="AA53" s="669"/>
      <c r="AB53" s="669"/>
      <c r="AC53" s="669"/>
      <c r="AD53" s="669"/>
      <c r="AE53" s="669"/>
      <c r="AF53" s="669"/>
      <c r="AG53" s="669"/>
      <c r="AH53" s="669"/>
      <c r="AI53" s="669"/>
      <c r="AJ53" s="670"/>
    </row>
    <row r="54" spans="1:36" ht="6.75" customHeight="1">
      <c r="A54" s="654"/>
      <c r="B54" s="659"/>
      <c r="C54" s="660"/>
      <c r="D54" s="660"/>
      <c r="E54" s="660"/>
      <c r="F54" s="660"/>
      <c r="G54" s="660"/>
      <c r="H54" s="660"/>
      <c r="I54" s="661"/>
      <c r="J54" s="671"/>
      <c r="K54" s="672"/>
      <c r="L54" s="673"/>
      <c r="M54" s="674"/>
      <c r="N54" s="680" t="s">
        <v>1486</v>
      </c>
      <c r="O54" s="680"/>
      <c r="P54" s="680"/>
      <c r="Q54" s="230"/>
      <c r="R54" s="680" t="s">
        <v>1487</v>
      </c>
      <c r="S54" s="680"/>
      <c r="T54" s="680"/>
      <c r="U54" s="230"/>
      <c r="V54" s="680" t="s">
        <v>1488</v>
      </c>
      <c r="W54" s="680"/>
      <c r="X54" s="680"/>
      <c r="Y54" s="681"/>
      <c r="Z54" s="682" t="s">
        <v>1489</v>
      </c>
      <c r="AA54" s="683"/>
      <c r="AB54" s="676"/>
      <c r="AC54" s="676"/>
      <c r="AD54" s="675" t="s">
        <v>1462</v>
      </c>
      <c r="AE54" s="676"/>
      <c r="AF54" s="676"/>
      <c r="AG54" s="675" t="s">
        <v>1463</v>
      </c>
      <c r="AH54" s="677"/>
      <c r="AI54" s="677"/>
      <c r="AJ54" s="678" t="s">
        <v>1464</v>
      </c>
    </row>
    <row r="55" spans="1:36" ht="6.75" customHeight="1">
      <c r="A55" s="654"/>
      <c r="B55" s="659"/>
      <c r="C55" s="660"/>
      <c r="D55" s="660"/>
      <c r="E55" s="660"/>
      <c r="F55" s="660"/>
      <c r="G55" s="660"/>
      <c r="H55" s="660"/>
      <c r="I55" s="661"/>
      <c r="J55" s="671"/>
      <c r="K55" s="672"/>
      <c r="L55" s="673"/>
      <c r="M55" s="674"/>
      <c r="N55" s="680"/>
      <c r="O55" s="680"/>
      <c r="P55" s="680"/>
      <c r="Q55" s="230"/>
      <c r="R55" s="680"/>
      <c r="S55" s="680"/>
      <c r="T55" s="680"/>
      <c r="U55" s="230"/>
      <c r="V55" s="680"/>
      <c r="W55" s="680"/>
      <c r="X55" s="680"/>
      <c r="Y55" s="681"/>
      <c r="Z55" s="684"/>
      <c r="AA55" s="683"/>
      <c r="AB55" s="676"/>
      <c r="AC55" s="676"/>
      <c r="AD55" s="675"/>
      <c r="AE55" s="676"/>
      <c r="AF55" s="676"/>
      <c r="AG55" s="675"/>
      <c r="AH55" s="677"/>
      <c r="AI55" s="677"/>
      <c r="AJ55" s="678"/>
    </row>
    <row r="56" spans="1:36" ht="3" customHeight="1">
      <c r="A56" s="654"/>
      <c r="B56" s="662"/>
      <c r="C56" s="663"/>
      <c r="D56" s="663"/>
      <c r="E56" s="663"/>
      <c r="F56" s="663"/>
      <c r="G56" s="663"/>
      <c r="H56" s="663"/>
      <c r="I56" s="664"/>
      <c r="J56" s="356"/>
      <c r="K56" s="357"/>
      <c r="L56" s="369"/>
      <c r="M56" s="648"/>
      <c r="N56" s="649"/>
      <c r="O56" s="649"/>
      <c r="P56" s="649"/>
      <c r="Q56" s="649"/>
      <c r="R56" s="649"/>
      <c r="S56" s="649"/>
      <c r="T56" s="649"/>
      <c r="U56" s="649"/>
      <c r="V56" s="649"/>
      <c r="W56" s="649"/>
      <c r="X56" s="649"/>
      <c r="Y56" s="650"/>
      <c r="Z56" s="648"/>
      <c r="AA56" s="649"/>
      <c r="AB56" s="649"/>
      <c r="AC56" s="649"/>
      <c r="AD56" s="649"/>
      <c r="AE56" s="649"/>
      <c r="AF56" s="649"/>
      <c r="AG56" s="649"/>
      <c r="AH56" s="649"/>
      <c r="AI56" s="649"/>
      <c r="AJ56" s="652"/>
    </row>
    <row r="57" spans="1:36" ht="3" customHeight="1">
      <c r="A57" s="654"/>
      <c r="B57" s="656" t="s">
        <v>35</v>
      </c>
      <c r="C57" s="657"/>
      <c r="D57" s="657"/>
      <c r="E57" s="657"/>
      <c r="F57" s="657"/>
      <c r="G57" s="657"/>
      <c r="H57" s="657"/>
      <c r="I57" s="658"/>
      <c r="J57" s="358"/>
      <c r="K57" s="359"/>
      <c r="L57" s="360"/>
      <c r="M57" s="665"/>
      <c r="N57" s="666"/>
      <c r="O57" s="666"/>
      <c r="P57" s="666"/>
      <c r="Q57" s="666"/>
      <c r="R57" s="666"/>
      <c r="S57" s="666"/>
      <c r="T57" s="666"/>
      <c r="U57" s="666"/>
      <c r="V57" s="666"/>
      <c r="W57" s="666"/>
      <c r="X57" s="666"/>
      <c r="Y57" s="667"/>
      <c r="Z57" s="668"/>
      <c r="AA57" s="669"/>
      <c r="AB57" s="669"/>
      <c r="AC57" s="669"/>
      <c r="AD57" s="669"/>
      <c r="AE57" s="669"/>
      <c r="AF57" s="669"/>
      <c r="AG57" s="669"/>
      <c r="AH57" s="669"/>
      <c r="AI57" s="669"/>
      <c r="AJ57" s="670"/>
    </row>
    <row r="58" spans="1:36" ht="6.75" customHeight="1">
      <c r="A58" s="654"/>
      <c r="B58" s="659"/>
      <c r="C58" s="660"/>
      <c r="D58" s="660"/>
      <c r="E58" s="660"/>
      <c r="F58" s="660"/>
      <c r="G58" s="660"/>
      <c r="H58" s="660"/>
      <c r="I58" s="661"/>
      <c r="J58" s="671"/>
      <c r="K58" s="672"/>
      <c r="L58" s="673"/>
      <c r="M58" s="674"/>
      <c r="N58" s="680" t="s">
        <v>1486</v>
      </c>
      <c r="O58" s="680"/>
      <c r="P58" s="680"/>
      <c r="Q58" s="230"/>
      <c r="R58" s="680" t="s">
        <v>1487</v>
      </c>
      <c r="S58" s="680"/>
      <c r="T58" s="680"/>
      <c r="U58" s="230"/>
      <c r="V58" s="680" t="s">
        <v>1488</v>
      </c>
      <c r="W58" s="680"/>
      <c r="X58" s="680"/>
      <c r="Y58" s="681"/>
      <c r="Z58" s="682" t="s">
        <v>1489</v>
      </c>
      <c r="AA58" s="683"/>
      <c r="AB58" s="676"/>
      <c r="AC58" s="676"/>
      <c r="AD58" s="675" t="s">
        <v>1462</v>
      </c>
      <c r="AE58" s="676"/>
      <c r="AF58" s="676"/>
      <c r="AG58" s="675" t="s">
        <v>1463</v>
      </c>
      <c r="AH58" s="677"/>
      <c r="AI58" s="677"/>
      <c r="AJ58" s="678" t="s">
        <v>1464</v>
      </c>
    </row>
    <row r="59" spans="1:36" ht="6.75" customHeight="1">
      <c r="A59" s="654"/>
      <c r="B59" s="659"/>
      <c r="C59" s="660"/>
      <c r="D59" s="660"/>
      <c r="E59" s="660"/>
      <c r="F59" s="660"/>
      <c r="G59" s="660"/>
      <c r="H59" s="660"/>
      <c r="I59" s="661"/>
      <c r="J59" s="671"/>
      <c r="K59" s="672"/>
      <c r="L59" s="673"/>
      <c r="M59" s="674"/>
      <c r="N59" s="680"/>
      <c r="O59" s="680"/>
      <c r="P59" s="680"/>
      <c r="Q59" s="230"/>
      <c r="R59" s="680"/>
      <c r="S59" s="680"/>
      <c r="T59" s="680"/>
      <c r="U59" s="230"/>
      <c r="V59" s="680"/>
      <c r="W59" s="680"/>
      <c r="X59" s="680"/>
      <c r="Y59" s="681"/>
      <c r="Z59" s="684"/>
      <c r="AA59" s="683"/>
      <c r="AB59" s="676"/>
      <c r="AC59" s="676"/>
      <c r="AD59" s="675"/>
      <c r="AE59" s="676"/>
      <c r="AF59" s="676"/>
      <c r="AG59" s="675"/>
      <c r="AH59" s="677"/>
      <c r="AI59" s="677"/>
      <c r="AJ59" s="678"/>
    </row>
    <row r="60" spans="1:36" ht="3" customHeight="1">
      <c r="A60" s="655"/>
      <c r="B60" s="662"/>
      <c r="C60" s="663"/>
      <c r="D60" s="663"/>
      <c r="E60" s="663"/>
      <c r="F60" s="663"/>
      <c r="G60" s="663"/>
      <c r="H60" s="663"/>
      <c r="I60" s="664"/>
      <c r="J60" s="356"/>
      <c r="K60" s="357"/>
      <c r="L60" s="369"/>
      <c r="M60" s="648"/>
      <c r="N60" s="649"/>
      <c r="O60" s="649"/>
      <c r="P60" s="649"/>
      <c r="Q60" s="649"/>
      <c r="R60" s="649"/>
      <c r="S60" s="649"/>
      <c r="T60" s="649"/>
      <c r="U60" s="649"/>
      <c r="V60" s="649"/>
      <c r="W60" s="649"/>
      <c r="X60" s="649"/>
      <c r="Y60" s="650"/>
      <c r="Z60" s="648"/>
      <c r="AA60" s="649"/>
      <c r="AB60" s="649"/>
      <c r="AC60" s="649"/>
      <c r="AD60" s="649"/>
      <c r="AE60" s="649"/>
      <c r="AF60" s="649"/>
      <c r="AG60" s="649"/>
      <c r="AH60" s="649"/>
      <c r="AI60" s="649"/>
      <c r="AJ60" s="652"/>
    </row>
    <row r="61" spans="1:36" ht="3" customHeight="1">
      <c r="A61" s="685" t="s">
        <v>36</v>
      </c>
      <c r="B61" s="656" t="s">
        <v>1490</v>
      </c>
      <c r="C61" s="657"/>
      <c r="D61" s="657"/>
      <c r="E61" s="657"/>
      <c r="F61" s="657"/>
      <c r="G61" s="657"/>
      <c r="H61" s="657"/>
      <c r="I61" s="658"/>
      <c r="J61" s="358"/>
      <c r="K61" s="359"/>
      <c r="L61" s="360"/>
      <c r="M61" s="665"/>
      <c r="N61" s="666"/>
      <c r="O61" s="666"/>
      <c r="P61" s="666"/>
      <c r="Q61" s="666"/>
      <c r="R61" s="666"/>
      <c r="S61" s="666"/>
      <c r="T61" s="666"/>
      <c r="U61" s="666"/>
      <c r="V61" s="666"/>
      <c r="W61" s="666"/>
      <c r="X61" s="666"/>
      <c r="Y61" s="667"/>
      <c r="Z61" s="668"/>
      <c r="AA61" s="669"/>
      <c r="AB61" s="669"/>
      <c r="AC61" s="669"/>
      <c r="AD61" s="669"/>
      <c r="AE61" s="669"/>
      <c r="AF61" s="669"/>
      <c r="AG61" s="669"/>
      <c r="AH61" s="669"/>
      <c r="AI61" s="669"/>
      <c r="AJ61" s="670"/>
    </row>
    <row r="62" spans="1:36" ht="6.75" customHeight="1">
      <c r="A62" s="685"/>
      <c r="B62" s="659"/>
      <c r="C62" s="660"/>
      <c r="D62" s="660"/>
      <c r="E62" s="660"/>
      <c r="F62" s="660"/>
      <c r="G62" s="660"/>
      <c r="H62" s="660"/>
      <c r="I62" s="661"/>
      <c r="J62" s="671"/>
      <c r="K62" s="672"/>
      <c r="L62" s="673"/>
      <c r="M62" s="674"/>
      <c r="N62" s="680" t="s">
        <v>1486</v>
      </c>
      <c r="O62" s="680"/>
      <c r="P62" s="680"/>
      <c r="Q62" s="230"/>
      <c r="R62" s="680" t="s">
        <v>1487</v>
      </c>
      <c r="S62" s="680"/>
      <c r="T62" s="680"/>
      <c r="U62" s="230"/>
      <c r="V62" s="680" t="s">
        <v>1488</v>
      </c>
      <c r="W62" s="680"/>
      <c r="X62" s="680"/>
      <c r="Y62" s="681"/>
      <c r="Z62" s="682" t="s">
        <v>1489</v>
      </c>
      <c r="AA62" s="683"/>
      <c r="AB62" s="676"/>
      <c r="AC62" s="676"/>
      <c r="AD62" s="675" t="s">
        <v>1462</v>
      </c>
      <c r="AE62" s="676"/>
      <c r="AF62" s="676"/>
      <c r="AG62" s="675" t="s">
        <v>1463</v>
      </c>
      <c r="AH62" s="677"/>
      <c r="AI62" s="677"/>
      <c r="AJ62" s="678" t="s">
        <v>1464</v>
      </c>
    </row>
    <row r="63" spans="1:36" ht="6.75" customHeight="1">
      <c r="A63" s="685"/>
      <c r="B63" s="659"/>
      <c r="C63" s="660"/>
      <c r="D63" s="660"/>
      <c r="E63" s="660"/>
      <c r="F63" s="660"/>
      <c r="G63" s="660"/>
      <c r="H63" s="660"/>
      <c r="I63" s="661"/>
      <c r="J63" s="671"/>
      <c r="K63" s="672"/>
      <c r="L63" s="673"/>
      <c r="M63" s="674"/>
      <c r="N63" s="680"/>
      <c r="O63" s="680"/>
      <c r="P63" s="680"/>
      <c r="Q63" s="230"/>
      <c r="R63" s="680"/>
      <c r="S63" s="680"/>
      <c r="T63" s="680"/>
      <c r="U63" s="230"/>
      <c r="V63" s="680"/>
      <c r="W63" s="680"/>
      <c r="X63" s="680"/>
      <c r="Y63" s="681"/>
      <c r="Z63" s="684"/>
      <c r="AA63" s="683"/>
      <c r="AB63" s="676"/>
      <c r="AC63" s="676"/>
      <c r="AD63" s="675"/>
      <c r="AE63" s="676"/>
      <c r="AF63" s="676"/>
      <c r="AG63" s="675"/>
      <c r="AH63" s="677"/>
      <c r="AI63" s="677"/>
      <c r="AJ63" s="678"/>
    </row>
    <row r="64" spans="1:36" ht="3" customHeight="1">
      <c r="A64" s="685"/>
      <c r="B64" s="662"/>
      <c r="C64" s="663"/>
      <c r="D64" s="663"/>
      <c r="E64" s="663"/>
      <c r="F64" s="663"/>
      <c r="G64" s="663"/>
      <c r="H64" s="663"/>
      <c r="I64" s="664"/>
      <c r="J64" s="356"/>
      <c r="K64" s="357"/>
      <c r="L64" s="369"/>
      <c r="M64" s="648"/>
      <c r="N64" s="649"/>
      <c r="O64" s="649"/>
      <c r="P64" s="649"/>
      <c r="Q64" s="649"/>
      <c r="R64" s="649"/>
      <c r="S64" s="649"/>
      <c r="T64" s="649"/>
      <c r="U64" s="649"/>
      <c r="V64" s="649"/>
      <c r="W64" s="649"/>
      <c r="X64" s="649"/>
      <c r="Y64" s="650"/>
      <c r="Z64" s="648"/>
      <c r="AA64" s="649"/>
      <c r="AB64" s="649"/>
      <c r="AC64" s="649"/>
      <c r="AD64" s="649"/>
      <c r="AE64" s="649"/>
      <c r="AF64" s="649"/>
      <c r="AG64" s="649"/>
      <c r="AH64" s="649"/>
      <c r="AI64" s="649"/>
      <c r="AJ64" s="652"/>
    </row>
    <row r="65" spans="1:36" ht="3" customHeight="1">
      <c r="A65" s="685"/>
      <c r="B65" s="656" t="s">
        <v>1491</v>
      </c>
      <c r="C65" s="657"/>
      <c r="D65" s="657"/>
      <c r="E65" s="657"/>
      <c r="F65" s="657"/>
      <c r="G65" s="657"/>
      <c r="H65" s="657"/>
      <c r="I65" s="658"/>
      <c r="J65" s="358"/>
      <c r="K65" s="359"/>
      <c r="L65" s="360"/>
      <c r="M65" s="665"/>
      <c r="N65" s="666"/>
      <c r="O65" s="666"/>
      <c r="P65" s="666"/>
      <c r="Q65" s="666"/>
      <c r="R65" s="666"/>
      <c r="S65" s="666"/>
      <c r="T65" s="666"/>
      <c r="U65" s="666"/>
      <c r="V65" s="666"/>
      <c r="W65" s="666"/>
      <c r="X65" s="666"/>
      <c r="Y65" s="667"/>
      <c r="Z65" s="668"/>
      <c r="AA65" s="669"/>
      <c r="AB65" s="669"/>
      <c r="AC65" s="669"/>
      <c r="AD65" s="669"/>
      <c r="AE65" s="669"/>
      <c r="AF65" s="669"/>
      <c r="AG65" s="669"/>
      <c r="AH65" s="669"/>
      <c r="AI65" s="669"/>
      <c r="AJ65" s="670"/>
    </row>
    <row r="66" spans="1:36" ht="6.75" customHeight="1">
      <c r="A66" s="685"/>
      <c r="B66" s="659"/>
      <c r="C66" s="660"/>
      <c r="D66" s="660"/>
      <c r="E66" s="660"/>
      <c r="F66" s="660"/>
      <c r="G66" s="660"/>
      <c r="H66" s="660"/>
      <c r="I66" s="661"/>
      <c r="J66" s="671"/>
      <c r="K66" s="672"/>
      <c r="L66" s="673"/>
      <c r="M66" s="674"/>
      <c r="N66" s="680" t="s">
        <v>1486</v>
      </c>
      <c r="O66" s="680"/>
      <c r="P66" s="680"/>
      <c r="Q66" s="230"/>
      <c r="R66" s="680" t="s">
        <v>1487</v>
      </c>
      <c r="S66" s="680"/>
      <c r="T66" s="680"/>
      <c r="U66" s="230"/>
      <c r="V66" s="680" t="s">
        <v>1488</v>
      </c>
      <c r="W66" s="680"/>
      <c r="X66" s="680"/>
      <c r="Y66" s="681"/>
      <c r="Z66" s="682" t="s">
        <v>1489</v>
      </c>
      <c r="AA66" s="683"/>
      <c r="AB66" s="676"/>
      <c r="AC66" s="676"/>
      <c r="AD66" s="675" t="s">
        <v>1462</v>
      </c>
      <c r="AE66" s="676"/>
      <c r="AF66" s="676"/>
      <c r="AG66" s="675" t="s">
        <v>1463</v>
      </c>
      <c r="AH66" s="677"/>
      <c r="AI66" s="677"/>
      <c r="AJ66" s="678" t="s">
        <v>1464</v>
      </c>
    </row>
    <row r="67" spans="1:36" ht="6.75" customHeight="1">
      <c r="A67" s="685"/>
      <c r="B67" s="659"/>
      <c r="C67" s="660"/>
      <c r="D67" s="660"/>
      <c r="E67" s="660"/>
      <c r="F67" s="660"/>
      <c r="G67" s="660"/>
      <c r="H67" s="660"/>
      <c r="I67" s="661"/>
      <c r="J67" s="671"/>
      <c r="K67" s="672"/>
      <c r="L67" s="673"/>
      <c r="M67" s="674"/>
      <c r="N67" s="680"/>
      <c r="O67" s="680"/>
      <c r="P67" s="680"/>
      <c r="Q67" s="230"/>
      <c r="R67" s="680"/>
      <c r="S67" s="680"/>
      <c r="T67" s="680"/>
      <c r="U67" s="230"/>
      <c r="V67" s="680"/>
      <c r="W67" s="680"/>
      <c r="X67" s="680"/>
      <c r="Y67" s="681"/>
      <c r="Z67" s="684"/>
      <c r="AA67" s="683"/>
      <c r="AB67" s="676"/>
      <c r="AC67" s="676"/>
      <c r="AD67" s="675"/>
      <c r="AE67" s="676"/>
      <c r="AF67" s="676"/>
      <c r="AG67" s="675"/>
      <c r="AH67" s="677"/>
      <c r="AI67" s="677"/>
      <c r="AJ67" s="678"/>
    </row>
    <row r="68" spans="1:36" ht="3" customHeight="1">
      <c r="A68" s="685"/>
      <c r="B68" s="662"/>
      <c r="C68" s="663"/>
      <c r="D68" s="663"/>
      <c r="E68" s="663"/>
      <c r="F68" s="663"/>
      <c r="G68" s="663"/>
      <c r="H68" s="663"/>
      <c r="I68" s="664"/>
      <c r="J68" s="356"/>
      <c r="K68" s="357"/>
      <c r="L68" s="369"/>
      <c r="M68" s="648"/>
      <c r="N68" s="649"/>
      <c r="O68" s="649"/>
      <c r="P68" s="649"/>
      <c r="Q68" s="649"/>
      <c r="R68" s="649"/>
      <c r="S68" s="649"/>
      <c r="T68" s="649"/>
      <c r="U68" s="649"/>
      <c r="V68" s="649"/>
      <c r="W68" s="649"/>
      <c r="X68" s="649"/>
      <c r="Y68" s="650"/>
      <c r="Z68" s="648"/>
      <c r="AA68" s="649"/>
      <c r="AB68" s="649"/>
      <c r="AC68" s="649"/>
      <c r="AD68" s="649"/>
      <c r="AE68" s="649"/>
      <c r="AF68" s="649"/>
      <c r="AG68" s="649"/>
      <c r="AH68" s="649"/>
      <c r="AI68" s="649"/>
      <c r="AJ68" s="652"/>
    </row>
    <row r="69" spans="1:36" ht="3" customHeight="1">
      <c r="A69" s="685"/>
      <c r="B69" s="656" t="s">
        <v>1492</v>
      </c>
      <c r="C69" s="657"/>
      <c r="D69" s="657"/>
      <c r="E69" s="657"/>
      <c r="F69" s="657"/>
      <c r="G69" s="657"/>
      <c r="H69" s="657"/>
      <c r="I69" s="658"/>
      <c r="J69" s="358"/>
      <c r="K69" s="359"/>
      <c r="L69" s="360"/>
      <c r="M69" s="665"/>
      <c r="N69" s="666"/>
      <c r="O69" s="666"/>
      <c r="P69" s="666"/>
      <c r="Q69" s="666"/>
      <c r="R69" s="666"/>
      <c r="S69" s="666"/>
      <c r="T69" s="666"/>
      <c r="U69" s="666"/>
      <c r="V69" s="666"/>
      <c r="W69" s="666"/>
      <c r="X69" s="666"/>
      <c r="Y69" s="667"/>
      <c r="Z69" s="668"/>
      <c r="AA69" s="669"/>
      <c r="AB69" s="669"/>
      <c r="AC69" s="669"/>
      <c r="AD69" s="669"/>
      <c r="AE69" s="669"/>
      <c r="AF69" s="669"/>
      <c r="AG69" s="669"/>
      <c r="AH69" s="669"/>
      <c r="AI69" s="669"/>
      <c r="AJ69" s="670"/>
    </row>
    <row r="70" spans="1:36" ht="6.75" customHeight="1">
      <c r="A70" s="685"/>
      <c r="B70" s="659"/>
      <c r="C70" s="660"/>
      <c r="D70" s="660"/>
      <c r="E70" s="660"/>
      <c r="F70" s="660"/>
      <c r="G70" s="660"/>
      <c r="H70" s="660"/>
      <c r="I70" s="661"/>
      <c r="J70" s="671"/>
      <c r="K70" s="672"/>
      <c r="L70" s="673"/>
      <c r="M70" s="674"/>
      <c r="N70" s="680" t="s">
        <v>1486</v>
      </c>
      <c r="O70" s="680"/>
      <c r="P70" s="680"/>
      <c r="Q70" s="230"/>
      <c r="R70" s="680" t="s">
        <v>1487</v>
      </c>
      <c r="S70" s="680"/>
      <c r="T70" s="680"/>
      <c r="U70" s="230"/>
      <c r="V70" s="680" t="s">
        <v>1488</v>
      </c>
      <c r="W70" s="680"/>
      <c r="X70" s="680"/>
      <c r="Y70" s="681"/>
      <c r="Z70" s="682" t="s">
        <v>1489</v>
      </c>
      <c r="AA70" s="683"/>
      <c r="AB70" s="676"/>
      <c r="AC70" s="676"/>
      <c r="AD70" s="675" t="s">
        <v>1462</v>
      </c>
      <c r="AE70" s="676"/>
      <c r="AF70" s="676"/>
      <c r="AG70" s="675" t="s">
        <v>1463</v>
      </c>
      <c r="AH70" s="677"/>
      <c r="AI70" s="677"/>
      <c r="AJ70" s="678" t="s">
        <v>1464</v>
      </c>
    </row>
    <row r="71" spans="1:36" ht="6.75" customHeight="1">
      <c r="A71" s="685"/>
      <c r="B71" s="659"/>
      <c r="C71" s="660"/>
      <c r="D71" s="660"/>
      <c r="E71" s="660"/>
      <c r="F71" s="660"/>
      <c r="G71" s="660"/>
      <c r="H71" s="660"/>
      <c r="I71" s="661"/>
      <c r="J71" s="671"/>
      <c r="K71" s="672"/>
      <c r="L71" s="673"/>
      <c r="M71" s="674"/>
      <c r="N71" s="680"/>
      <c r="O71" s="680"/>
      <c r="P71" s="680"/>
      <c r="Q71" s="230"/>
      <c r="R71" s="680"/>
      <c r="S71" s="680"/>
      <c r="T71" s="680"/>
      <c r="U71" s="230"/>
      <c r="V71" s="680"/>
      <c r="W71" s="680"/>
      <c r="X71" s="680"/>
      <c r="Y71" s="681"/>
      <c r="Z71" s="684"/>
      <c r="AA71" s="683"/>
      <c r="AB71" s="676"/>
      <c r="AC71" s="676"/>
      <c r="AD71" s="675"/>
      <c r="AE71" s="676"/>
      <c r="AF71" s="676"/>
      <c r="AG71" s="675"/>
      <c r="AH71" s="677"/>
      <c r="AI71" s="677"/>
      <c r="AJ71" s="678"/>
    </row>
    <row r="72" spans="1:36" ht="3" customHeight="1">
      <c r="A72" s="685"/>
      <c r="B72" s="662"/>
      <c r="C72" s="663"/>
      <c r="D72" s="663"/>
      <c r="E72" s="663"/>
      <c r="F72" s="663"/>
      <c r="G72" s="663"/>
      <c r="H72" s="663"/>
      <c r="I72" s="664"/>
      <c r="J72" s="356"/>
      <c r="K72" s="357"/>
      <c r="L72" s="369"/>
      <c r="M72" s="648"/>
      <c r="N72" s="649"/>
      <c r="O72" s="649"/>
      <c r="P72" s="649"/>
      <c r="Q72" s="649"/>
      <c r="R72" s="649"/>
      <c r="S72" s="649"/>
      <c r="T72" s="649"/>
      <c r="U72" s="649"/>
      <c r="V72" s="649"/>
      <c r="W72" s="649"/>
      <c r="X72" s="649"/>
      <c r="Y72" s="650"/>
      <c r="Z72" s="648"/>
      <c r="AA72" s="649"/>
      <c r="AB72" s="649"/>
      <c r="AC72" s="649"/>
      <c r="AD72" s="649"/>
      <c r="AE72" s="649"/>
      <c r="AF72" s="649"/>
      <c r="AG72" s="649"/>
      <c r="AH72" s="649"/>
      <c r="AI72" s="649"/>
      <c r="AJ72" s="652"/>
    </row>
    <row r="73" spans="1:36" ht="3" customHeight="1">
      <c r="A73" s="685"/>
      <c r="B73" s="656" t="s">
        <v>18</v>
      </c>
      <c r="C73" s="657"/>
      <c r="D73" s="657"/>
      <c r="E73" s="657"/>
      <c r="F73" s="657"/>
      <c r="G73" s="657"/>
      <c r="H73" s="657"/>
      <c r="I73" s="658"/>
      <c r="J73" s="227"/>
      <c r="K73" s="228"/>
      <c r="L73" s="229"/>
      <c r="M73" s="665"/>
      <c r="N73" s="666"/>
      <c r="O73" s="666"/>
      <c r="P73" s="666"/>
      <c r="Q73" s="666"/>
      <c r="R73" s="666"/>
      <c r="S73" s="666"/>
      <c r="T73" s="666"/>
      <c r="U73" s="666"/>
      <c r="V73" s="666"/>
      <c r="W73" s="666"/>
      <c r="X73" s="666"/>
      <c r="Y73" s="667"/>
      <c r="Z73" s="668"/>
      <c r="AA73" s="669"/>
      <c r="AB73" s="669"/>
      <c r="AC73" s="669"/>
      <c r="AD73" s="669"/>
      <c r="AE73" s="669"/>
      <c r="AF73" s="669"/>
      <c r="AG73" s="669"/>
      <c r="AH73" s="669"/>
      <c r="AI73" s="669"/>
      <c r="AJ73" s="670"/>
    </row>
    <row r="74" spans="1:36" ht="6.75" customHeight="1">
      <c r="A74" s="685"/>
      <c r="B74" s="659"/>
      <c r="C74" s="660"/>
      <c r="D74" s="660"/>
      <c r="E74" s="660"/>
      <c r="F74" s="660"/>
      <c r="G74" s="660"/>
      <c r="H74" s="660"/>
      <c r="I74" s="661"/>
      <c r="J74" s="687"/>
      <c r="K74" s="688"/>
      <c r="L74" s="689"/>
      <c r="M74" s="674"/>
      <c r="N74" s="680" t="s">
        <v>1486</v>
      </c>
      <c r="O74" s="680"/>
      <c r="P74" s="680"/>
      <c r="Q74" s="230"/>
      <c r="R74" s="680" t="s">
        <v>1487</v>
      </c>
      <c r="S74" s="680"/>
      <c r="T74" s="680"/>
      <c r="U74" s="230"/>
      <c r="V74" s="680" t="s">
        <v>1488</v>
      </c>
      <c r="W74" s="680"/>
      <c r="X74" s="680"/>
      <c r="Y74" s="681"/>
      <c r="Z74" s="682" t="s">
        <v>1489</v>
      </c>
      <c r="AA74" s="683"/>
      <c r="AB74" s="690"/>
      <c r="AC74" s="690"/>
      <c r="AD74" s="691" t="s">
        <v>1462</v>
      </c>
      <c r="AE74" s="690"/>
      <c r="AF74" s="690"/>
      <c r="AG74" s="691" t="s">
        <v>1463</v>
      </c>
      <c r="AH74" s="692"/>
      <c r="AI74" s="692"/>
      <c r="AJ74" s="693" t="s">
        <v>1464</v>
      </c>
    </row>
    <row r="75" spans="1:36" ht="6.75" customHeight="1">
      <c r="A75" s="685"/>
      <c r="B75" s="659"/>
      <c r="C75" s="660"/>
      <c r="D75" s="660"/>
      <c r="E75" s="660"/>
      <c r="F75" s="660"/>
      <c r="G75" s="660"/>
      <c r="H75" s="660"/>
      <c r="I75" s="661"/>
      <c r="J75" s="687"/>
      <c r="K75" s="688"/>
      <c r="L75" s="689"/>
      <c r="M75" s="674"/>
      <c r="N75" s="680"/>
      <c r="O75" s="680"/>
      <c r="P75" s="680"/>
      <c r="Q75" s="230"/>
      <c r="R75" s="680"/>
      <c r="S75" s="680"/>
      <c r="T75" s="680"/>
      <c r="U75" s="230"/>
      <c r="V75" s="680"/>
      <c r="W75" s="680"/>
      <c r="X75" s="680"/>
      <c r="Y75" s="681"/>
      <c r="Z75" s="684"/>
      <c r="AA75" s="683"/>
      <c r="AB75" s="690"/>
      <c r="AC75" s="690"/>
      <c r="AD75" s="691"/>
      <c r="AE75" s="690"/>
      <c r="AF75" s="690"/>
      <c r="AG75" s="691"/>
      <c r="AH75" s="692"/>
      <c r="AI75" s="692"/>
      <c r="AJ75" s="693"/>
    </row>
    <row r="76" spans="1:36" ht="3" customHeight="1">
      <c r="A76" s="685"/>
      <c r="B76" s="662"/>
      <c r="C76" s="663"/>
      <c r="D76" s="663"/>
      <c r="E76" s="663"/>
      <c r="F76" s="663"/>
      <c r="G76" s="663"/>
      <c r="H76" s="663"/>
      <c r="I76" s="664"/>
      <c r="J76" s="231"/>
      <c r="K76" s="232"/>
      <c r="L76" s="233"/>
      <c r="M76" s="648"/>
      <c r="N76" s="649"/>
      <c r="O76" s="649"/>
      <c r="P76" s="649"/>
      <c r="Q76" s="649"/>
      <c r="R76" s="649"/>
      <c r="S76" s="649"/>
      <c r="T76" s="649"/>
      <c r="U76" s="649"/>
      <c r="V76" s="649"/>
      <c r="W76" s="649"/>
      <c r="X76" s="649"/>
      <c r="Y76" s="650"/>
      <c r="Z76" s="648"/>
      <c r="AA76" s="649"/>
      <c r="AB76" s="649"/>
      <c r="AC76" s="649"/>
      <c r="AD76" s="649"/>
      <c r="AE76" s="649"/>
      <c r="AF76" s="649"/>
      <c r="AG76" s="649"/>
      <c r="AH76" s="649"/>
      <c r="AI76" s="649"/>
      <c r="AJ76" s="652"/>
    </row>
    <row r="77" spans="1:36" ht="3" customHeight="1">
      <c r="A77" s="685"/>
      <c r="B77" s="656" t="s">
        <v>1493</v>
      </c>
      <c r="C77" s="657"/>
      <c r="D77" s="657"/>
      <c r="E77" s="657"/>
      <c r="F77" s="657"/>
      <c r="G77" s="657"/>
      <c r="H77" s="657"/>
      <c r="I77" s="658"/>
      <c r="J77" s="227"/>
      <c r="K77" s="228"/>
      <c r="L77" s="229"/>
      <c r="M77" s="665"/>
      <c r="N77" s="666"/>
      <c r="O77" s="666"/>
      <c r="P77" s="666"/>
      <c r="Q77" s="666"/>
      <c r="R77" s="666"/>
      <c r="S77" s="666"/>
      <c r="T77" s="666"/>
      <c r="U77" s="666"/>
      <c r="V77" s="666"/>
      <c r="W77" s="666"/>
      <c r="X77" s="666"/>
      <c r="Y77" s="667"/>
      <c r="Z77" s="668"/>
      <c r="AA77" s="669"/>
      <c r="AB77" s="669"/>
      <c r="AC77" s="669"/>
      <c r="AD77" s="669"/>
      <c r="AE77" s="669"/>
      <c r="AF77" s="669"/>
      <c r="AG77" s="669"/>
      <c r="AH77" s="669"/>
      <c r="AI77" s="669"/>
      <c r="AJ77" s="670"/>
    </row>
    <row r="78" spans="1:36" ht="6.75" customHeight="1">
      <c r="A78" s="685"/>
      <c r="B78" s="659"/>
      <c r="C78" s="660"/>
      <c r="D78" s="660"/>
      <c r="E78" s="660"/>
      <c r="F78" s="660"/>
      <c r="G78" s="660"/>
      <c r="H78" s="660"/>
      <c r="I78" s="661"/>
      <c r="J78" s="687"/>
      <c r="K78" s="688"/>
      <c r="L78" s="689"/>
      <c r="M78" s="674"/>
      <c r="N78" s="680" t="s">
        <v>1486</v>
      </c>
      <c r="O78" s="680"/>
      <c r="P78" s="680"/>
      <c r="Q78" s="230"/>
      <c r="R78" s="680" t="s">
        <v>1487</v>
      </c>
      <c r="S78" s="680"/>
      <c r="T78" s="680"/>
      <c r="U78" s="230"/>
      <c r="V78" s="680" t="s">
        <v>1488</v>
      </c>
      <c r="W78" s="680"/>
      <c r="X78" s="680"/>
      <c r="Y78" s="681"/>
      <c r="Z78" s="682" t="s">
        <v>1489</v>
      </c>
      <c r="AA78" s="683"/>
      <c r="AB78" s="690"/>
      <c r="AC78" s="690"/>
      <c r="AD78" s="691" t="s">
        <v>1462</v>
      </c>
      <c r="AE78" s="690"/>
      <c r="AF78" s="690"/>
      <c r="AG78" s="691" t="s">
        <v>1463</v>
      </c>
      <c r="AH78" s="692"/>
      <c r="AI78" s="692"/>
      <c r="AJ78" s="693" t="s">
        <v>1464</v>
      </c>
    </row>
    <row r="79" spans="1:36" ht="6.75" customHeight="1">
      <c r="A79" s="685"/>
      <c r="B79" s="659"/>
      <c r="C79" s="660"/>
      <c r="D79" s="660"/>
      <c r="E79" s="660"/>
      <c r="F79" s="660"/>
      <c r="G79" s="660"/>
      <c r="H79" s="660"/>
      <c r="I79" s="661"/>
      <c r="J79" s="687"/>
      <c r="K79" s="688"/>
      <c r="L79" s="689"/>
      <c r="M79" s="674"/>
      <c r="N79" s="680"/>
      <c r="O79" s="680"/>
      <c r="P79" s="680"/>
      <c r="Q79" s="230"/>
      <c r="R79" s="680"/>
      <c r="S79" s="680"/>
      <c r="T79" s="680"/>
      <c r="U79" s="230"/>
      <c r="V79" s="680"/>
      <c r="W79" s="680"/>
      <c r="X79" s="680"/>
      <c r="Y79" s="681"/>
      <c r="Z79" s="684"/>
      <c r="AA79" s="683"/>
      <c r="AB79" s="690"/>
      <c r="AC79" s="690"/>
      <c r="AD79" s="691"/>
      <c r="AE79" s="690"/>
      <c r="AF79" s="690"/>
      <c r="AG79" s="691"/>
      <c r="AH79" s="692"/>
      <c r="AI79" s="692"/>
      <c r="AJ79" s="693"/>
    </row>
    <row r="80" spans="1:36" ht="3" customHeight="1">
      <c r="A80" s="685"/>
      <c r="B80" s="662"/>
      <c r="C80" s="663"/>
      <c r="D80" s="663"/>
      <c r="E80" s="663"/>
      <c r="F80" s="663"/>
      <c r="G80" s="663"/>
      <c r="H80" s="663"/>
      <c r="I80" s="664"/>
      <c r="J80" s="231"/>
      <c r="K80" s="232"/>
      <c r="L80" s="233"/>
      <c r="M80" s="648"/>
      <c r="N80" s="649"/>
      <c r="O80" s="649"/>
      <c r="P80" s="649"/>
      <c r="Q80" s="649"/>
      <c r="R80" s="649"/>
      <c r="S80" s="649"/>
      <c r="T80" s="649"/>
      <c r="U80" s="649"/>
      <c r="V80" s="649"/>
      <c r="W80" s="649"/>
      <c r="X80" s="649"/>
      <c r="Y80" s="650"/>
      <c r="Z80" s="648"/>
      <c r="AA80" s="649"/>
      <c r="AB80" s="649"/>
      <c r="AC80" s="649"/>
      <c r="AD80" s="649"/>
      <c r="AE80" s="649"/>
      <c r="AF80" s="649"/>
      <c r="AG80" s="649"/>
      <c r="AH80" s="649"/>
      <c r="AI80" s="649"/>
      <c r="AJ80" s="652"/>
    </row>
    <row r="81" spans="1:36" ht="3" customHeight="1">
      <c r="A81" s="685"/>
      <c r="B81" s="656" t="s">
        <v>1494</v>
      </c>
      <c r="C81" s="657"/>
      <c r="D81" s="657"/>
      <c r="E81" s="657"/>
      <c r="F81" s="657"/>
      <c r="G81" s="657"/>
      <c r="H81" s="657"/>
      <c r="I81" s="658"/>
      <c r="J81" s="227"/>
      <c r="K81" s="228"/>
      <c r="L81" s="229"/>
      <c r="M81" s="665"/>
      <c r="N81" s="666"/>
      <c r="O81" s="666"/>
      <c r="P81" s="666"/>
      <c r="Q81" s="666"/>
      <c r="R81" s="666"/>
      <c r="S81" s="666"/>
      <c r="T81" s="666"/>
      <c r="U81" s="666"/>
      <c r="V81" s="666"/>
      <c r="W81" s="666"/>
      <c r="X81" s="666"/>
      <c r="Y81" s="667"/>
      <c r="Z81" s="668"/>
      <c r="AA81" s="669"/>
      <c r="AB81" s="669"/>
      <c r="AC81" s="669"/>
      <c r="AD81" s="669"/>
      <c r="AE81" s="669"/>
      <c r="AF81" s="669"/>
      <c r="AG81" s="669"/>
      <c r="AH81" s="669"/>
      <c r="AI81" s="669"/>
      <c r="AJ81" s="670"/>
    </row>
    <row r="82" spans="1:36" ht="6.75" customHeight="1">
      <c r="A82" s="685"/>
      <c r="B82" s="659"/>
      <c r="C82" s="660"/>
      <c r="D82" s="660"/>
      <c r="E82" s="660"/>
      <c r="F82" s="660"/>
      <c r="G82" s="660"/>
      <c r="H82" s="660"/>
      <c r="I82" s="661"/>
      <c r="J82" s="687"/>
      <c r="K82" s="688"/>
      <c r="L82" s="689"/>
      <c r="M82" s="674"/>
      <c r="N82" s="680" t="s">
        <v>1486</v>
      </c>
      <c r="O82" s="680"/>
      <c r="P82" s="680"/>
      <c r="Q82" s="230"/>
      <c r="R82" s="680" t="s">
        <v>1487</v>
      </c>
      <c r="S82" s="680"/>
      <c r="T82" s="680"/>
      <c r="U82" s="230"/>
      <c r="V82" s="680" t="s">
        <v>1488</v>
      </c>
      <c r="W82" s="680"/>
      <c r="X82" s="680"/>
      <c r="Y82" s="681"/>
      <c r="Z82" s="682" t="s">
        <v>1489</v>
      </c>
      <c r="AA82" s="683"/>
      <c r="AB82" s="690"/>
      <c r="AC82" s="690"/>
      <c r="AD82" s="691" t="s">
        <v>1462</v>
      </c>
      <c r="AE82" s="690"/>
      <c r="AF82" s="690"/>
      <c r="AG82" s="691" t="s">
        <v>1463</v>
      </c>
      <c r="AH82" s="692"/>
      <c r="AI82" s="692"/>
      <c r="AJ82" s="693" t="s">
        <v>1464</v>
      </c>
    </row>
    <row r="83" spans="1:36" ht="6.75" customHeight="1">
      <c r="A83" s="685"/>
      <c r="B83" s="659"/>
      <c r="C83" s="660"/>
      <c r="D83" s="660"/>
      <c r="E83" s="660"/>
      <c r="F83" s="660"/>
      <c r="G83" s="660"/>
      <c r="H83" s="660"/>
      <c r="I83" s="661"/>
      <c r="J83" s="687"/>
      <c r="K83" s="688"/>
      <c r="L83" s="689"/>
      <c r="M83" s="674"/>
      <c r="N83" s="680"/>
      <c r="O83" s="680"/>
      <c r="P83" s="680"/>
      <c r="Q83" s="230"/>
      <c r="R83" s="680"/>
      <c r="S83" s="680"/>
      <c r="T83" s="680"/>
      <c r="U83" s="230"/>
      <c r="V83" s="680"/>
      <c r="W83" s="680"/>
      <c r="X83" s="680"/>
      <c r="Y83" s="681"/>
      <c r="Z83" s="684"/>
      <c r="AA83" s="683"/>
      <c r="AB83" s="690"/>
      <c r="AC83" s="690"/>
      <c r="AD83" s="691"/>
      <c r="AE83" s="690"/>
      <c r="AF83" s="690"/>
      <c r="AG83" s="691"/>
      <c r="AH83" s="692"/>
      <c r="AI83" s="692"/>
      <c r="AJ83" s="693"/>
    </row>
    <row r="84" spans="1:36" ht="3" customHeight="1">
      <c r="A84" s="685"/>
      <c r="B84" s="662"/>
      <c r="C84" s="663"/>
      <c r="D84" s="663"/>
      <c r="E84" s="663"/>
      <c r="F84" s="663"/>
      <c r="G84" s="663"/>
      <c r="H84" s="663"/>
      <c r="I84" s="664"/>
      <c r="J84" s="231"/>
      <c r="K84" s="232"/>
      <c r="L84" s="233"/>
      <c r="M84" s="648"/>
      <c r="N84" s="649"/>
      <c r="O84" s="649"/>
      <c r="P84" s="649"/>
      <c r="Q84" s="649"/>
      <c r="R84" s="649"/>
      <c r="S84" s="649"/>
      <c r="T84" s="649"/>
      <c r="U84" s="649"/>
      <c r="V84" s="649"/>
      <c r="W84" s="649"/>
      <c r="X84" s="649"/>
      <c r="Y84" s="650"/>
      <c r="Z84" s="648"/>
      <c r="AA84" s="649"/>
      <c r="AB84" s="649"/>
      <c r="AC84" s="649"/>
      <c r="AD84" s="649"/>
      <c r="AE84" s="649"/>
      <c r="AF84" s="649"/>
      <c r="AG84" s="649"/>
      <c r="AH84" s="649"/>
      <c r="AI84" s="649"/>
      <c r="AJ84" s="652"/>
    </row>
    <row r="85" spans="1:36" ht="3" customHeight="1">
      <c r="A85" s="685"/>
      <c r="B85" s="656" t="s">
        <v>19</v>
      </c>
      <c r="C85" s="657"/>
      <c r="D85" s="657"/>
      <c r="E85" s="657"/>
      <c r="F85" s="657"/>
      <c r="G85" s="657"/>
      <c r="H85" s="657"/>
      <c r="I85" s="658"/>
      <c r="J85" s="227"/>
      <c r="K85" s="228"/>
      <c r="L85" s="229"/>
      <c r="M85" s="665"/>
      <c r="N85" s="666"/>
      <c r="O85" s="666"/>
      <c r="P85" s="666"/>
      <c r="Q85" s="666"/>
      <c r="R85" s="666"/>
      <c r="S85" s="666"/>
      <c r="T85" s="666"/>
      <c r="U85" s="666"/>
      <c r="V85" s="666"/>
      <c r="W85" s="666"/>
      <c r="X85" s="666"/>
      <c r="Y85" s="667"/>
      <c r="Z85" s="668"/>
      <c r="AA85" s="669"/>
      <c r="AB85" s="669"/>
      <c r="AC85" s="669"/>
      <c r="AD85" s="669"/>
      <c r="AE85" s="669"/>
      <c r="AF85" s="669"/>
      <c r="AG85" s="669"/>
      <c r="AH85" s="669"/>
      <c r="AI85" s="669"/>
      <c r="AJ85" s="670"/>
    </row>
    <row r="86" spans="1:36" ht="6.75" customHeight="1">
      <c r="A86" s="685"/>
      <c r="B86" s="659"/>
      <c r="C86" s="660"/>
      <c r="D86" s="660"/>
      <c r="E86" s="660"/>
      <c r="F86" s="660"/>
      <c r="G86" s="660"/>
      <c r="H86" s="660"/>
      <c r="I86" s="661"/>
      <c r="J86" s="687"/>
      <c r="K86" s="688"/>
      <c r="L86" s="689"/>
      <c r="M86" s="674"/>
      <c r="N86" s="680" t="s">
        <v>1486</v>
      </c>
      <c r="O86" s="680"/>
      <c r="P86" s="680"/>
      <c r="Q86" s="230"/>
      <c r="R86" s="680" t="s">
        <v>1487</v>
      </c>
      <c r="S86" s="680"/>
      <c r="T86" s="680"/>
      <c r="U86" s="230"/>
      <c r="V86" s="680" t="s">
        <v>1488</v>
      </c>
      <c r="W86" s="680"/>
      <c r="X86" s="680"/>
      <c r="Y86" s="681"/>
      <c r="Z86" s="682" t="s">
        <v>1489</v>
      </c>
      <c r="AA86" s="683"/>
      <c r="AB86" s="690"/>
      <c r="AC86" s="690"/>
      <c r="AD86" s="691" t="s">
        <v>1462</v>
      </c>
      <c r="AE86" s="690"/>
      <c r="AF86" s="690"/>
      <c r="AG86" s="691" t="s">
        <v>1463</v>
      </c>
      <c r="AH86" s="692"/>
      <c r="AI86" s="692"/>
      <c r="AJ86" s="693" t="s">
        <v>1464</v>
      </c>
    </row>
    <row r="87" spans="1:36" ht="6.75" customHeight="1">
      <c r="A87" s="685"/>
      <c r="B87" s="659"/>
      <c r="C87" s="660"/>
      <c r="D87" s="660"/>
      <c r="E87" s="660"/>
      <c r="F87" s="660"/>
      <c r="G87" s="660"/>
      <c r="H87" s="660"/>
      <c r="I87" s="661"/>
      <c r="J87" s="687"/>
      <c r="K87" s="688"/>
      <c r="L87" s="689"/>
      <c r="M87" s="674"/>
      <c r="N87" s="680"/>
      <c r="O87" s="680"/>
      <c r="P87" s="680"/>
      <c r="Q87" s="230"/>
      <c r="R87" s="680"/>
      <c r="S87" s="680"/>
      <c r="T87" s="680"/>
      <c r="U87" s="230"/>
      <c r="V87" s="680"/>
      <c r="W87" s="680"/>
      <c r="X87" s="680"/>
      <c r="Y87" s="681"/>
      <c r="Z87" s="684"/>
      <c r="AA87" s="683"/>
      <c r="AB87" s="690"/>
      <c r="AC87" s="690"/>
      <c r="AD87" s="691"/>
      <c r="AE87" s="690"/>
      <c r="AF87" s="690"/>
      <c r="AG87" s="691"/>
      <c r="AH87" s="692"/>
      <c r="AI87" s="692"/>
      <c r="AJ87" s="693"/>
    </row>
    <row r="88" spans="1:36" ht="3" customHeight="1">
      <c r="A88" s="685"/>
      <c r="B88" s="662"/>
      <c r="C88" s="663"/>
      <c r="D88" s="663"/>
      <c r="E88" s="663"/>
      <c r="F88" s="663"/>
      <c r="G88" s="663"/>
      <c r="H88" s="663"/>
      <c r="I88" s="664"/>
      <c r="J88" s="231"/>
      <c r="K88" s="232"/>
      <c r="L88" s="233"/>
      <c r="M88" s="648"/>
      <c r="N88" s="649"/>
      <c r="O88" s="649"/>
      <c r="P88" s="649"/>
      <c r="Q88" s="649"/>
      <c r="R88" s="649"/>
      <c r="S88" s="649"/>
      <c r="T88" s="649"/>
      <c r="U88" s="649"/>
      <c r="V88" s="649"/>
      <c r="W88" s="649"/>
      <c r="X88" s="649"/>
      <c r="Y88" s="650"/>
      <c r="Z88" s="648"/>
      <c r="AA88" s="649"/>
      <c r="AB88" s="649"/>
      <c r="AC88" s="649"/>
      <c r="AD88" s="649"/>
      <c r="AE88" s="649"/>
      <c r="AF88" s="649"/>
      <c r="AG88" s="649"/>
      <c r="AH88" s="649"/>
      <c r="AI88" s="649"/>
      <c r="AJ88" s="652"/>
    </row>
    <row r="89" spans="1:36" ht="3" customHeight="1">
      <c r="A89" s="685"/>
      <c r="B89" s="656" t="s">
        <v>1495</v>
      </c>
      <c r="C89" s="657"/>
      <c r="D89" s="657"/>
      <c r="E89" s="657"/>
      <c r="F89" s="657"/>
      <c r="G89" s="657"/>
      <c r="H89" s="657"/>
      <c r="I89" s="658"/>
      <c r="J89" s="358"/>
      <c r="K89" s="359"/>
      <c r="L89" s="360"/>
      <c r="M89" s="665"/>
      <c r="N89" s="666"/>
      <c r="O89" s="666"/>
      <c r="P89" s="666"/>
      <c r="Q89" s="666"/>
      <c r="R89" s="666"/>
      <c r="S89" s="666"/>
      <c r="T89" s="666"/>
      <c r="U89" s="666"/>
      <c r="V89" s="666"/>
      <c r="W89" s="666"/>
      <c r="X89" s="666"/>
      <c r="Y89" s="667"/>
      <c r="Z89" s="668"/>
      <c r="AA89" s="669"/>
      <c r="AB89" s="669"/>
      <c r="AC89" s="669"/>
      <c r="AD89" s="669"/>
      <c r="AE89" s="669"/>
      <c r="AF89" s="669"/>
      <c r="AG89" s="669"/>
      <c r="AH89" s="669"/>
      <c r="AI89" s="669"/>
      <c r="AJ89" s="670"/>
    </row>
    <row r="90" spans="1:36" ht="6.75" customHeight="1">
      <c r="A90" s="685"/>
      <c r="B90" s="659"/>
      <c r="C90" s="660"/>
      <c r="D90" s="660"/>
      <c r="E90" s="660"/>
      <c r="F90" s="660"/>
      <c r="G90" s="660"/>
      <c r="H90" s="660"/>
      <c r="I90" s="661"/>
      <c r="J90" s="671"/>
      <c r="K90" s="672"/>
      <c r="L90" s="673"/>
      <c r="M90" s="674"/>
      <c r="N90" s="680" t="s">
        <v>1486</v>
      </c>
      <c r="O90" s="680"/>
      <c r="P90" s="680"/>
      <c r="Q90" s="361"/>
      <c r="R90" s="680" t="s">
        <v>1487</v>
      </c>
      <c r="S90" s="680"/>
      <c r="T90" s="680"/>
      <c r="U90" s="361"/>
      <c r="V90" s="680" t="s">
        <v>1488</v>
      </c>
      <c r="W90" s="680"/>
      <c r="X90" s="680"/>
      <c r="Y90" s="681"/>
      <c r="Z90" s="682" t="s">
        <v>1489</v>
      </c>
      <c r="AA90" s="683"/>
      <c r="AB90" s="676"/>
      <c r="AC90" s="676"/>
      <c r="AD90" s="675" t="s">
        <v>1462</v>
      </c>
      <c r="AE90" s="676"/>
      <c r="AF90" s="676"/>
      <c r="AG90" s="675" t="s">
        <v>1463</v>
      </c>
      <c r="AH90" s="677"/>
      <c r="AI90" s="677"/>
      <c r="AJ90" s="678" t="s">
        <v>1464</v>
      </c>
    </row>
    <row r="91" spans="1:36" ht="6.75" customHeight="1">
      <c r="A91" s="685"/>
      <c r="B91" s="659"/>
      <c r="C91" s="660"/>
      <c r="D91" s="660"/>
      <c r="E91" s="660"/>
      <c r="F91" s="660"/>
      <c r="G91" s="660"/>
      <c r="H91" s="660"/>
      <c r="I91" s="661"/>
      <c r="J91" s="671"/>
      <c r="K91" s="672"/>
      <c r="L91" s="673"/>
      <c r="M91" s="674"/>
      <c r="N91" s="680"/>
      <c r="O91" s="680"/>
      <c r="P91" s="680"/>
      <c r="Q91" s="361"/>
      <c r="R91" s="680"/>
      <c r="S91" s="680"/>
      <c r="T91" s="680"/>
      <c r="U91" s="361"/>
      <c r="V91" s="680"/>
      <c r="W91" s="680"/>
      <c r="X91" s="680"/>
      <c r="Y91" s="681"/>
      <c r="Z91" s="684"/>
      <c r="AA91" s="683"/>
      <c r="AB91" s="676"/>
      <c r="AC91" s="676"/>
      <c r="AD91" s="675"/>
      <c r="AE91" s="676"/>
      <c r="AF91" s="676"/>
      <c r="AG91" s="675"/>
      <c r="AH91" s="677"/>
      <c r="AI91" s="677"/>
      <c r="AJ91" s="678"/>
    </row>
    <row r="92" spans="1:36" ht="3" customHeight="1">
      <c r="A92" s="685"/>
      <c r="B92" s="662"/>
      <c r="C92" s="663"/>
      <c r="D92" s="663"/>
      <c r="E92" s="663"/>
      <c r="F92" s="663"/>
      <c r="G92" s="663"/>
      <c r="H92" s="663"/>
      <c r="I92" s="664"/>
      <c r="J92" s="356"/>
      <c r="K92" s="357"/>
      <c r="L92" s="369"/>
      <c r="M92" s="648"/>
      <c r="N92" s="649"/>
      <c r="O92" s="649"/>
      <c r="P92" s="649"/>
      <c r="Q92" s="649"/>
      <c r="R92" s="649"/>
      <c r="S92" s="649"/>
      <c r="T92" s="649"/>
      <c r="U92" s="649"/>
      <c r="V92" s="649"/>
      <c r="W92" s="649"/>
      <c r="X92" s="649"/>
      <c r="Y92" s="650"/>
      <c r="Z92" s="648"/>
      <c r="AA92" s="649"/>
      <c r="AB92" s="649"/>
      <c r="AC92" s="649"/>
      <c r="AD92" s="649"/>
      <c r="AE92" s="649"/>
      <c r="AF92" s="649"/>
      <c r="AG92" s="649"/>
      <c r="AH92" s="649"/>
      <c r="AI92" s="649"/>
      <c r="AJ92" s="652"/>
    </row>
    <row r="93" spans="1:36" ht="3" customHeight="1">
      <c r="A93" s="685"/>
      <c r="B93" s="694" t="s">
        <v>38</v>
      </c>
      <c r="C93" s="695"/>
      <c r="D93" s="695"/>
      <c r="E93" s="695"/>
      <c r="F93" s="695"/>
      <c r="G93" s="695"/>
      <c r="H93" s="695"/>
      <c r="I93" s="696"/>
      <c r="J93" s="358"/>
      <c r="K93" s="359"/>
      <c r="L93" s="360"/>
      <c r="M93" s="665"/>
      <c r="N93" s="666"/>
      <c r="O93" s="666"/>
      <c r="P93" s="666"/>
      <c r="Q93" s="666"/>
      <c r="R93" s="666"/>
      <c r="S93" s="666"/>
      <c r="T93" s="666"/>
      <c r="U93" s="666"/>
      <c r="V93" s="666"/>
      <c r="W93" s="666"/>
      <c r="X93" s="666"/>
      <c r="Y93" s="667"/>
      <c r="Z93" s="668"/>
      <c r="AA93" s="669"/>
      <c r="AB93" s="669"/>
      <c r="AC93" s="669"/>
      <c r="AD93" s="669"/>
      <c r="AE93" s="669"/>
      <c r="AF93" s="669"/>
      <c r="AG93" s="669"/>
      <c r="AH93" s="669"/>
      <c r="AI93" s="669"/>
      <c r="AJ93" s="670"/>
    </row>
    <row r="94" spans="1:36" ht="6.75" customHeight="1">
      <c r="A94" s="685"/>
      <c r="B94" s="697"/>
      <c r="C94" s="698"/>
      <c r="D94" s="698"/>
      <c r="E94" s="698"/>
      <c r="F94" s="698"/>
      <c r="G94" s="698"/>
      <c r="H94" s="698"/>
      <c r="I94" s="699"/>
      <c r="J94" s="671"/>
      <c r="K94" s="672"/>
      <c r="L94" s="673"/>
      <c r="M94" s="674"/>
      <c r="N94" s="680" t="s">
        <v>1486</v>
      </c>
      <c r="O94" s="680"/>
      <c r="P94" s="680"/>
      <c r="Q94" s="361"/>
      <c r="R94" s="680" t="s">
        <v>1487</v>
      </c>
      <c r="S94" s="680"/>
      <c r="T94" s="680"/>
      <c r="U94" s="361"/>
      <c r="V94" s="680" t="s">
        <v>1488</v>
      </c>
      <c r="W94" s="680"/>
      <c r="X94" s="680"/>
      <c r="Y94" s="681"/>
      <c r="Z94" s="682" t="s">
        <v>1489</v>
      </c>
      <c r="AA94" s="683"/>
      <c r="AB94" s="676"/>
      <c r="AC94" s="676"/>
      <c r="AD94" s="675" t="s">
        <v>1462</v>
      </c>
      <c r="AE94" s="676"/>
      <c r="AF94" s="676"/>
      <c r="AG94" s="675" t="s">
        <v>1463</v>
      </c>
      <c r="AH94" s="677"/>
      <c r="AI94" s="677"/>
      <c r="AJ94" s="678" t="s">
        <v>1464</v>
      </c>
    </row>
    <row r="95" spans="1:36" ht="6.75" customHeight="1">
      <c r="A95" s="685"/>
      <c r="B95" s="697"/>
      <c r="C95" s="698"/>
      <c r="D95" s="698"/>
      <c r="E95" s="698"/>
      <c r="F95" s="698"/>
      <c r="G95" s="698"/>
      <c r="H95" s="698"/>
      <c r="I95" s="699"/>
      <c r="J95" s="671"/>
      <c r="K95" s="672"/>
      <c r="L95" s="673"/>
      <c r="M95" s="674"/>
      <c r="N95" s="680"/>
      <c r="O95" s="680"/>
      <c r="P95" s="680"/>
      <c r="Q95" s="361"/>
      <c r="R95" s="680"/>
      <c r="S95" s="680"/>
      <c r="T95" s="680"/>
      <c r="U95" s="361"/>
      <c r="V95" s="680"/>
      <c r="W95" s="680"/>
      <c r="X95" s="680"/>
      <c r="Y95" s="681"/>
      <c r="Z95" s="684"/>
      <c r="AA95" s="683"/>
      <c r="AB95" s="676"/>
      <c r="AC95" s="676"/>
      <c r="AD95" s="675"/>
      <c r="AE95" s="676"/>
      <c r="AF95" s="676"/>
      <c r="AG95" s="675"/>
      <c r="AH95" s="677"/>
      <c r="AI95" s="677"/>
      <c r="AJ95" s="678"/>
    </row>
    <row r="96" spans="1:36" ht="3" customHeight="1">
      <c r="A96" s="686"/>
      <c r="B96" s="700"/>
      <c r="C96" s="701"/>
      <c r="D96" s="701"/>
      <c r="E96" s="701"/>
      <c r="F96" s="701"/>
      <c r="G96" s="701"/>
      <c r="H96" s="701"/>
      <c r="I96" s="702"/>
      <c r="J96" s="370"/>
      <c r="K96" s="371"/>
      <c r="L96" s="372"/>
      <c r="M96" s="674"/>
      <c r="N96" s="703"/>
      <c r="O96" s="703"/>
      <c r="P96" s="703"/>
      <c r="Q96" s="703"/>
      <c r="R96" s="703"/>
      <c r="S96" s="703"/>
      <c r="T96" s="703"/>
      <c r="U96" s="703"/>
      <c r="V96" s="703"/>
      <c r="W96" s="703"/>
      <c r="X96" s="703"/>
      <c r="Y96" s="681"/>
      <c r="Z96" s="648"/>
      <c r="AA96" s="649"/>
      <c r="AB96" s="649"/>
      <c r="AC96" s="649"/>
      <c r="AD96" s="649"/>
      <c r="AE96" s="649"/>
      <c r="AF96" s="649"/>
      <c r="AG96" s="649"/>
      <c r="AH96" s="649"/>
      <c r="AI96" s="649"/>
      <c r="AJ96" s="652"/>
    </row>
    <row r="97" spans="1:36" ht="3.75" customHeight="1">
      <c r="A97" s="704" t="s">
        <v>1496</v>
      </c>
      <c r="B97" s="657"/>
      <c r="C97" s="657"/>
      <c r="D97" s="657"/>
      <c r="E97" s="657"/>
      <c r="F97" s="657"/>
      <c r="G97" s="657"/>
      <c r="H97" s="657"/>
      <c r="I97" s="658"/>
      <c r="J97" s="358"/>
      <c r="K97" s="359"/>
      <c r="L97" s="360"/>
      <c r="M97" s="665"/>
      <c r="N97" s="666"/>
      <c r="O97" s="666"/>
      <c r="P97" s="666"/>
      <c r="Q97" s="666"/>
      <c r="R97" s="666"/>
      <c r="S97" s="666"/>
      <c r="T97" s="666"/>
      <c r="U97" s="666"/>
      <c r="V97" s="666"/>
      <c r="W97" s="666"/>
      <c r="X97" s="666"/>
      <c r="Y97" s="667"/>
      <c r="Z97" s="668"/>
      <c r="AA97" s="669"/>
      <c r="AB97" s="669"/>
      <c r="AC97" s="669"/>
      <c r="AD97" s="669"/>
      <c r="AE97" s="669"/>
      <c r="AF97" s="669"/>
      <c r="AG97" s="669"/>
      <c r="AH97" s="669"/>
      <c r="AI97" s="669"/>
      <c r="AJ97" s="670"/>
    </row>
    <row r="98" spans="1:36" ht="6.75" customHeight="1">
      <c r="A98" s="705"/>
      <c r="B98" s="660"/>
      <c r="C98" s="660"/>
      <c r="D98" s="660"/>
      <c r="E98" s="660"/>
      <c r="F98" s="660"/>
      <c r="G98" s="660"/>
      <c r="H98" s="660"/>
      <c r="I98" s="661"/>
      <c r="J98" s="671"/>
      <c r="K98" s="672"/>
      <c r="L98" s="673"/>
      <c r="M98" s="674"/>
      <c r="N98" s="680" t="s">
        <v>1486</v>
      </c>
      <c r="O98" s="680"/>
      <c r="P98" s="680"/>
      <c r="Q98" s="361"/>
      <c r="R98" s="680" t="s">
        <v>1487</v>
      </c>
      <c r="S98" s="680"/>
      <c r="T98" s="680"/>
      <c r="U98" s="361"/>
      <c r="V98" s="680" t="s">
        <v>1488</v>
      </c>
      <c r="W98" s="680"/>
      <c r="X98" s="680"/>
      <c r="Y98" s="681"/>
      <c r="Z98" s="682" t="s">
        <v>1489</v>
      </c>
      <c r="AA98" s="683"/>
      <c r="AB98" s="676"/>
      <c r="AC98" s="676"/>
      <c r="AD98" s="675" t="s">
        <v>1462</v>
      </c>
      <c r="AE98" s="676"/>
      <c r="AF98" s="676"/>
      <c r="AG98" s="675" t="s">
        <v>1463</v>
      </c>
      <c r="AH98" s="677"/>
      <c r="AI98" s="677"/>
      <c r="AJ98" s="678" t="s">
        <v>1464</v>
      </c>
    </row>
    <row r="99" spans="1:36" ht="6.75" customHeight="1">
      <c r="A99" s="705"/>
      <c r="B99" s="660"/>
      <c r="C99" s="660"/>
      <c r="D99" s="660"/>
      <c r="E99" s="660"/>
      <c r="F99" s="660"/>
      <c r="G99" s="660"/>
      <c r="H99" s="660"/>
      <c r="I99" s="661"/>
      <c r="J99" s="671"/>
      <c r="K99" s="672"/>
      <c r="L99" s="673"/>
      <c r="M99" s="674"/>
      <c r="N99" s="680"/>
      <c r="O99" s="680"/>
      <c r="P99" s="680"/>
      <c r="Q99" s="361"/>
      <c r="R99" s="680"/>
      <c r="S99" s="680"/>
      <c r="T99" s="680"/>
      <c r="U99" s="361"/>
      <c r="V99" s="680"/>
      <c r="W99" s="680"/>
      <c r="X99" s="680"/>
      <c r="Y99" s="681"/>
      <c r="Z99" s="684"/>
      <c r="AA99" s="683"/>
      <c r="AB99" s="676"/>
      <c r="AC99" s="676"/>
      <c r="AD99" s="675"/>
      <c r="AE99" s="676"/>
      <c r="AF99" s="676"/>
      <c r="AG99" s="675"/>
      <c r="AH99" s="677"/>
      <c r="AI99" s="677"/>
      <c r="AJ99" s="678"/>
    </row>
    <row r="100" spans="1:36" ht="3" customHeight="1">
      <c r="A100" s="706"/>
      <c r="B100" s="663"/>
      <c r="C100" s="663"/>
      <c r="D100" s="663"/>
      <c r="E100" s="663"/>
      <c r="F100" s="663"/>
      <c r="G100" s="663"/>
      <c r="H100" s="663"/>
      <c r="I100" s="664"/>
      <c r="J100" s="356"/>
      <c r="K100" s="357"/>
      <c r="L100" s="369"/>
      <c r="M100" s="648"/>
      <c r="N100" s="649"/>
      <c r="O100" s="649"/>
      <c r="P100" s="649"/>
      <c r="Q100" s="649"/>
      <c r="R100" s="649"/>
      <c r="S100" s="649"/>
      <c r="T100" s="649"/>
      <c r="U100" s="649"/>
      <c r="V100" s="649"/>
      <c r="W100" s="649"/>
      <c r="X100" s="649"/>
      <c r="Y100" s="650"/>
      <c r="Z100" s="648"/>
      <c r="AA100" s="649"/>
      <c r="AB100" s="649"/>
      <c r="AC100" s="649"/>
      <c r="AD100" s="649"/>
      <c r="AE100" s="649"/>
      <c r="AF100" s="649"/>
      <c r="AG100" s="649"/>
      <c r="AH100" s="649"/>
      <c r="AI100" s="649"/>
      <c r="AJ100" s="652"/>
    </row>
    <row r="101" spans="1:36" ht="3" customHeight="1">
      <c r="A101" s="704" t="s">
        <v>1497</v>
      </c>
      <c r="B101" s="657"/>
      <c r="C101" s="657"/>
      <c r="D101" s="657"/>
      <c r="E101" s="657"/>
      <c r="F101" s="657"/>
      <c r="G101" s="657"/>
      <c r="H101" s="657"/>
      <c r="I101" s="658"/>
      <c r="J101" s="358"/>
      <c r="K101" s="359"/>
      <c r="L101" s="360"/>
      <c r="M101" s="665"/>
      <c r="N101" s="666"/>
      <c r="O101" s="666"/>
      <c r="P101" s="666"/>
      <c r="Q101" s="666"/>
      <c r="R101" s="666"/>
      <c r="S101" s="666"/>
      <c r="T101" s="666"/>
      <c r="U101" s="666"/>
      <c r="V101" s="666"/>
      <c r="W101" s="666"/>
      <c r="X101" s="666"/>
      <c r="Y101" s="667"/>
      <c r="Z101" s="668"/>
      <c r="AA101" s="669"/>
      <c r="AB101" s="669"/>
      <c r="AC101" s="669"/>
      <c r="AD101" s="669"/>
      <c r="AE101" s="669"/>
      <c r="AF101" s="669"/>
      <c r="AG101" s="669"/>
      <c r="AH101" s="669"/>
      <c r="AI101" s="669"/>
      <c r="AJ101" s="670"/>
    </row>
    <row r="102" spans="1:36" ht="6.75" customHeight="1">
      <c r="A102" s="705"/>
      <c r="B102" s="660"/>
      <c r="C102" s="660"/>
      <c r="D102" s="660"/>
      <c r="E102" s="660"/>
      <c r="F102" s="660"/>
      <c r="G102" s="660"/>
      <c r="H102" s="660"/>
      <c r="I102" s="661"/>
      <c r="J102" s="671"/>
      <c r="K102" s="672"/>
      <c r="L102" s="673"/>
      <c r="M102" s="674"/>
      <c r="N102" s="680" t="s">
        <v>1486</v>
      </c>
      <c r="O102" s="680"/>
      <c r="P102" s="680"/>
      <c r="Q102" s="361"/>
      <c r="R102" s="680" t="s">
        <v>1487</v>
      </c>
      <c r="S102" s="680"/>
      <c r="T102" s="680"/>
      <c r="U102" s="361"/>
      <c r="V102" s="680" t="s">
        <v>1488</v>
      </c>
      <c r="W102" s="680"/>
      <c r="X102" s="680"/>
      <c r="Y102" s="681"/>
      <c r="Z102" s="682" t="s">
        <v>1489</v>
      </c>
      <c r="AA102" s="683"/>
      <c r="AB102" s="676"/>
      <c r="AC102" s="676"/>
      <c r="AD102" s="675" t="s">
        <v>1462</v>
      </c>
      <c r="AE102" s="676"/>
      <c r="AF102" s="676"/>
      <c r="AG102" s="675" t="s">
        <v>1463</v>
      </c>
      <c r="AH102" s="677"/>
      <c r="AI102" s="677"/>
      <c r="AJ102" s="678" t="s">
        <v>1464</v>
      </c>
    </row>
    <row r="103" spans="1:36" ht="6.75" customHeight="1">
      <c r="A103" s="705"/>
      <c r="B103" s="660"/>
      <c r="C103" s="660"/>
      <c r="D103" s="660"/>
      <c r="E103" s="660"/>
      <c r="F103" s="660"/>
      <c r="G103" s="660"/>
      <c r="H103" s="660"/>
      <c r="I103" s="661"/>
      <c r="J103" s="671"/>
      <c r="K103" s="672"/>
      <c r="L103" s="673"/>
      <c r="M103" s="674"/>
      <c r="N103" s="680"/>
      <c r="O103" s="680"/>
      <c r="P103" s="680"/>
      <c r="Q103" s="361"/>
      <c r="R103" s="680"/>
      <c r="S103" s="680"/>
      <c r="T103" s="680"/>
      <c r="U103" s="361"/>
      <c r="V103" s="680"/>
      <c r="W103" s="680"/>
      <c r="X103" s="680"/>
      <c r="Y103" s="681"/>
      <c r="Z103" s="684"/>
      <c r="AA103" s="683"/>
      <c r="AB103" s="676"/>
      <c r="AC103" s="676"/>
      <c r="AD103" s="675"/>
      <c r="AE103" s="676"/>
      <c r="AF103" s="676"/>
      <c r="AG103" s="675"/>
      <c r="AH103" s="677"/>
      <c r="AI103" s="677"/>
      <c r="AJ103" s="678"/>
    </row>
    <row r="104" spans="1:36" ht="4.5" customHeight="1">
      <c r="A104" s="705"/>
      <c r="B104" s="660"/>
      <c r="C104" s="660"/>
      <c r="D104" s="660"/>
      <c r="E104" s="660"/>
      <c r="F104" s="660"/>
      <c r="G104" s="660"/>
      <c r="H104" s="660"/>
      <c r="I104" s="661"/>
      <c r="J104" s="370"/>
      <c r="K104" s="371"/>
      <c r="L104" s="372"/>
      <c r="M104" s="674"/>
      <c r="N104" s="703"/>
      <c r="O104" s="703"/>
      <c r="P104" s="703"/>
      <c r="Q104" s="703"/>
      <c r="R104" s="703"/>
      <c r="S104" s="703"/>
      <c r="T104" s="703"/>
      <c r="U104" s="703"/>
      <c r="V104" s="703"/>
      <c r="W104" s="703"/>
      <c r="X104" s="703"/>
      <c r="Y104" s="681"/>
      <c r="Z104" s="648"/>
      <c r="AA104" s="649"/>
      <c r="AB104" s="649"/>
      <c r="AC104" s="649"/>
      <c r="AD104" s="649"/>
      <c r="AE104" s="649"/>
      <c r="AF104" s="649"/>
      <c r="AG104" s="649"/>
      <c r="AH104" s="649"/>
      <c r="AI104" s="649"/>
      <c r="AJ104" s="652"/>
    </row>
    <row r="105" spans="1:36" ht="3" customHeight="1">
      <c r="A105" s="704" t="s">
        <v>1498</v>
      </c>
      <c r="B105" s="657"/>
      <c r="C105" s="657"/>
      <c r="D105" s="657"/>
      <c r="E105" s="657"/>
      <c r="F105" s="657"/>
      <c r="G105" s="657"/>
      <c r="H105" s="657"/>
      <c r="I105" s="658"/>
      <c r="J105" s="358"/>
      <c r="K105" s="359"/>
      <c r="L105" s="360"/>
      <c r="M105" s="665"/>
      <c r="N105" s="666"/>
      <c r="O105" s="666"/>
      <c r="P105" s="666"/>
      <c r="Q105" s="666"/>
      <c r="R105" s="666"/>
      <c r="S105" s="666"/>
      <c r="T105" s="666"/>
      <c r="U105" s="666"/>
      <c r="V105" s="666"/>
      <c r="W105" s="666"/>
      <c r="X105" s="666"/>
      <c r="Y105" s="667"/>
      <c r="Z105" s="668"/>
      <c r="AA105" s="669"/>
      <c r="AB105" s="669"/>
      <c r="AC105" s="669"/>
      <c r="AD105" s="669"/>
      <c r="AE105" s="669"/>
      <c r="AF105" s="669"/>
      <c r="AG105" s="669"/>
      <c r="AH105" s="669"/>
      <c r="AI105" s="669"/>
      <c r="AJ105" s="670"/>
    </row>
    <row r="106" spans="1:36" ht="6.75" customHeight="1">
      <c r="A106" s="705"/>
      <c r="B106" s="660"/>
      <c r="C106" s="660"/>
      <c r="D106" s="660"/>
      <c r="E106" s="660"/>
      <c r="F106" s="660"/>
      <c r="G106" s="660"/>
      <c r="H106" s="660"/>
      <c r="I106" s="661"/>
      <c r="J106" s="671"/>
      <c r="K106" s="672"/>
      <c r="L106" s="673"/>
      <c r="M106" s="674"/>
      <c r="N106" s="680" t="s">
        <v>1486</v>
      </c>
      <c r="O106" s="680"/>
      <c r="P106" s="680"/>
      <c r="Q106" s="361"/>
      <c r="R106" s="680" t="s">
        <v>1487</v>
      </c>
      <c r="S106" s="680"/>
      <c r="T106" s="680"/>
      <c r="U106" s="361"/>
      <c r="V106" s="680" t="s">
        <v>1488</v>
      </c>
      <c r="W106" s="680"/>
      <c r="X106" s="680"/>
      <c r="Y106" s="681"/>
      <c r="Z106" s="682" t="s">
        <v>1489</v>
      </c>
      <c r="AA106" s="683"/>
      <c r="AB106" s="676"/>
      <c r="AC106" s="676"/>
      <c r="AD106" s="675" t="s">
        <v>1462</v>
      </c>
      <c r="AE106" s="676"/>
      <c r="AF106" s="676"/>
      <c r="AG106" s="675" t="s">
        <v>1463</v>
      </c>
      <c r="AH106" s="677"/>
      <c r="AI106" s="677"/>
      <c r="AJ106" s="678" t="s">
        <v>1464</v>
      </c>
    </row>
    <row r="107" spans="1:36" ht="6.75" customHeight="1">
      <c r="A107" s="705"/>
      <c r="B107" s="660"/>
      <c r="C107" s="660"/>
      <c r="D107" s="660"/>
      <c r="E107" s="660"/>
      <c r="F107" s="660"/>
      <c r="G107" s="660"/>
      <c r="H107" s="660"/>
      <c r="I107" s="661"/>
      <c r="J107" s="671"/>
      <c r="K107" s="672"/>
      <c r="L107" s="673"/>
      <c r="M107" s="674"/>
      <c r="N107" s="680"/>
      <c r="O107" s="680"/>
      <c r="P107" s="680"/>
      <c r="Q107" s="361"/>
      <c r="R107" s="680"/>
      <c r="S107" s="680"/>
      <c r="T107" s="680"/>
      <c r="U107" s="361"/>
      <c r="V107" s="680"/>
      <c r="W107" s="680"/>
      <c r="X107" s="680"/>
      <c r="Y107" s="681"/>
      <c r="Z107" s="684"/>
      <c r="AA107" s="683"/>
      <c r="AB107" s="676"/>
      <c r="AC107" s="676"/>
      <c r="AD107" s="675"/>
      <c r="AE107" s="676"/>
      <c r="AF107" s="676"/>
      <c r="AG107" s="675"/>
      <c r="AH107" s="677"/>
      <c r="AI107" s="677"/>
      <c r="AJ107" s="678"/>
    </row>
    <row r="108" spans="1:36" ht="3" customHeight="1" thickBot="1">
      <c r="A108" s="717"/>
      <c r="B108" s="718"/>
      <c r="C108" s="718"/>
      <c r="D108" s="718"/>
      <c r="E108" s="718"/>
      <c r="F108" s="718"/>
      <c r="G108" s="718"/>
      <c r="H108" s="718"/>
      <c r="I108" s="719"/>
      <c r="J108" s="373"/>
      <c r="K108" s="374"/>
      <c r="L108" s="375"/>
      <c r="M108" s="713"/>
      <c r="N108" s="714"/>
      <c r="O108" s="714"/>
      <c r="P108" s="714"/>
      <c r="Q108" s="714"/>
      <c r="R108" s="714"/>
      <c r="S108" s="714"/>
      <c r="T108" s="714"/>
      <c r="U108" s="714"/>
      <c r="V108" s="714"/>
      <c r="W108" s="714"/>
      <c r="X108" s="714"/>
      <c r="Y108" s="715"/>
      <c r="Z108" s="713"/>
      <c r="AA108" s="714"/>
      <c r="AB108" s="714"/>
      <c r="AC108" s="714"/>
      <c r="AD108" s="714"/>
      <c r="AE108" s="714"/>
      <c r="AF108" s="714"/>
      <c r="AG108" s="714"/>
      <c r="AH108" s="714"/>
      <c r="AI108" s="714"/>
      <c r="AJ108" s="716"/>
    </row>
    <row r="109" spans="1:36" ht="9.75" customHeight="1"/>
    <row r="110" spans="1:36" s="2" customFormat="1" ht="21.75" customHeight="1">
      <c r="B110" s="707" t="s">
        <v>15</v>
      </c>
      <c r="C110" s="708"/>
      <c r="D110" s="708"/>
      <c r="E110" s="708"/>
      <c r="F110" s="708"/>
      <c r="G110" s="708"/>
      <c r="H110" s="708"/>
      <c r="I110" s="709"/>
      <c r="J110" s="710"/>
      <c r="K110" s="711"/>
      <c r="L110" s="711"/>
      <c r="M110" s="711"/>
      <c r="N110" s="711"/>
      <c r="O110" s="711"/>
      <c r="P110" s="711"/>
      <c r="Q110" s="711"/>
      <c r="R110" s="711"/>
      <c r="S110" s="711"/>
      <c r="T110" s="711"/>
      <c r="U110" s="711"/>
      <c r="V110" s="712"/>
    </row>
    <row r="111" spans="1:36" s="2" customFormat="1" ht="21.75" customHeight="1">
      <c r="B111" s="707" t="s">
        <v>0</v>
      </c>
      <c r="C111" s="708"/>
      <c r="D111" s="708"/>
      <c r="E111" s="708"/>
      <c r="F111" s="708"/>
      <c r="G111" s="708"/>
      <c r="H111" s="708"/>
      <c r="I111" s="709"/>
      <c r="J111" s="710"/>
      <c r="K111" s="711"/>
      <c r="L111" s="711"/>
      <c r="M111" s="711"/>
      <c r="N111" s="711"/>
      <c r="O111" s="711"/>
      <c r="P111" s="711"/>
      <c r="Q111" s="711"/>
      <c r="R111" s="711"/>
      <c r="S111" s="711"/>
      <c r="T111" s="711"/>
      <c r="U111" s="711"/>
      <c r="V111" s="712"/>
    </row>
    <row r="112" spans="1:36" s="2" customFormat="1" ht="21.75" customHeight="1">
      <c r="B112" s="707" t="s">
        <v>1499</v>
      </c>
      <c r="C112" s="708"/>
      <c r="D112" s="708"/>
      <c r="E112" s="708"/>
      <c r="F112" s="708"/>
      <c r="G112" s="708"/>
      <c r="H112" s="708"/>
      <c r="I112" s="709"/>
      <c r="J112" s="710"/>
      <c r="K112" s="711"/>
      <c r="L112" s="711"/>
      <c r="M112" s="711"/>
      <c r="N112" s="711"/>
      <c r="O112" s="711"/>
      <c r="P112" s="711"/>
      <c r="Q112" s="711"/>
      <c r="R112" s="711"/>
      <c r="S112" s="711"/>
      <c r="T112" s="711"/>
      <c r="U112" s="711"/>
      <c r="V112" s="712"/>
    </row>
    <row r="113" ht="7.5" customHeight="1"/>
  </sheetData>
  <mergeCells count="436">
    <mergeCell ref="B111:I111"/>
    <mergeCell ref="J111:V111"/>
    <mergeCell ref="B112:I112"/>
    <mergeCell ref="J112:V112"/>
    <mergeCell ref="AM17:AN17"/>
    <mergeCell ref="AH106:AI107"/>
    <mergeCell ref="AJ106:AJ107"/>
    <mergeCell ref="M108:Y108"/>
    <mergeCell ref="Z108:AJ108"/>
    <mergeCell ref="B110:I110"/>
    <mergeCell ref="J110:V110"/>
    <mergeCell ref="Y106:Y107"/>
    <mergeCell ref="Z106:AA107"/>
    <mergeCell ref="AB106:AC107"/>
    <mergeCell ref="AD106:AD107"/>
    <mergeCell ref="AE106:AF107"/>
    <mergeCell ref="AG106:AG107"/>
    <mergeCell ref="M104:Y104"/>
    <mergeCell ref="Z104:AJ104"/>
    <mergeCell ref="A105:I108"/>
    <mergeCell ref="M105:Y105"/>
    <mergeCell ref="Z105:AJ105"/>
    <mergeCell ref="J106:L107"/>
    <mergeCell ref="M106:M107"/>
    <mergeCell ref="N106:P107"/>
    <mergeCell ref="R106:T107"/>
    <mergeCell ref="V106:X107"/>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B93:I96"/>
    <mergeCell ref="M93:Y93"/>
    <mergeCell ref="Z93:AJ93"/>
    <mergeCell ref="J94:L95"/>
    <mergeCell ref="M94:M95"/>
    <mergeCell ref="N94:P95"/>
    <mergeCell ref="R94:T95"/>
    <mergeCell ref="V94:X95"/>
    <mergeCell ref="AH94:AI95"/>
    <mergeCell ref="AJ94:AJ95"/>
    <mergeCell ref="M96:Y96"/>
    <mergeCell ref="Z96:AJ96"/>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B81:I84"/>
    <mergeCell ref="M81:Y81"/>
    <mergeCell ref="Z81:AJ81"/>
    <mergeCell ref="J82:L83"/>
    <mergeCell ref="M82:M83"/>
    <mergeCell ref="N82:P83"/>
    <mergeCell ref="R82:T83"/>
    <mergeCell ref="V82:X83"/>
    <mergeCell ref="AH82:AI83"/>
    <mergeCell ref="AJ82:AJ83"/>
    <mergeCell ref="M84:Y84"/>
    <mergeCell ref="Z84:AJ84"/>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B69:I72"/>
    <mergeCell ref="M69:Y69"/>
    <mergeCell ref="Z69:AJ69"/>
    <mergeCell ref="J70:L71"/>
    <mergeCell ref="M70:M71"/>
    <mergeCell ref="N70:P71"/>
    <mergeCell ref="R70:T71"/>
    <mergeCell ref="V70:X71"/>
    <mergeCell ref="AH70:AI71"/>
    <mergeCell ref="AJ70:AJ71"/>
    <mergeCell ref="M72:Y72"/>
    <mergeCell ref="Z72:AJ72"/>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B57:I60"/>
    <mergeCell ref="M57:Y57"/>
    <mergeCell ref="Z57:AJ57"/>
    <mergeCell ref="J58:L59"/>
    <mergeCell ref="M58:M59"/>
    <mergeCell ref="N58:P59"/>
    <mergeCell ref="R58:T59"/>
    <mergeCell ref="V58:X59"/>
    <mergeCell ref="AH58:AI59"/>
    <mergeCell ref="AJ58:AJ59"/>
    <mergeCell ref="M60:Y60"/>
    <mergeCell ref="Z60:AJ60"/>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B45:I48"/>
    <mergeCell ref="M45:Y45"/>
    <mergeCell ref="Z45:AJ45"/>
    <mergeCell ref="J46:L47"/>
    <mergeCell ref="M46:M47"/>
    <mergeCell ref="N46:P47"/>
    <mergeCell ref="R46:T47"/>
    <mergeCell ref="V46:X47"/>
    <mergeCell ref="AH46:AI47"/>
    <mergeCell ref="AJ46:AJ47"/>
    <mergeCell ref="M48:Y48"/>
    <mergeCell ref="Z48:AJ48"/>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B33:I36"/>
    <mergeCell ref="M33:Y33"/>
    <mergeCell ref="Z33:AJ33"/>
    <mergeCell ref="J34:L35"/>
    <mergeCell ref="M34:M35"/>
    <mergeCell ref="N34:P35"/>
    <mergeCell ref="R34:T35"/>
    <mergeCell ref="V34:X35"/>
    <mergeCell ref="AH34:AI35"/>
    <mergeCell ref="AJ34:AJ35"/>
    <mergeCell ref="M36:Y36"/>
    <mergeCell ref="Z36:AJ36"/>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18:F21"/>
    <mergeCell ref="G18:J18"/>
    <mergeCell ref="K18:O18"/>
    <mergeCell ref="Q18:AJ20"/>
    <mergeCell ref="AM18:AN18"/>
    <mergeCell ref="G19:O20"/>
    <mergeCell ref="P19:P20"/>
    <mergeCell ref="AL19:AL20"/>
    <mergeCell ref="AM19:AN20"/>
    <mergeCell ref="S15:T15"/>
    <mergeCell ref="U15:V15"/>
    <mergeCell ref="W15:X15"/>
    <mergeCell ref="Y15:Z15"/>
    <mergeCell ref="AB15:AC15"/>
    <mergeCell ref="A16:F17"/>
    <mergeCell ref="J16:AJ16"/>
    <mergeCell ref="G17:AJ17"/>
    <mergeCell ref="P11:T11"/>
    <mergeCell ref="V11:AJ11"/>
    <mergeCell ref="A13:AJ14"/>
    <mergeCell ref="A15:F15"/>
    <mergeCell ref="G15:H15"/>
    <mergeCell ref="I15:J15"/>
    <mergeCell ref="K15:L15"/>
    <mergeCell ref="M15:N15"/>
    <mergeCell ref="O15:P15"/>
    <mergeCell ref="Q15:R15"/>
    <mergeCell ref="AL7:AL8"/>
    <mergeCell ref="AM7:AN8"/>
    <mergeCell ref="P9:T10"/>
    <mergeCell ref="U9:U10"/>
    <mergeCell ref="V9:AJ10"/>
    <mergeCell ref="AL9:AL10"/>
    <mergeCell ref="AM9:AN10"/>
    <mergeCell ref="A2:AJ2"/>
    <mergeCell ref="A4:L9"/>
    <mergeCell ref="Y4:Z4"/>
    <mergeCell ref="AA4:AB4"/>
    <mergeCell ref="AD4:AE4"/>
    <mergeCell ref="AG4:AH4"/>
    <mergeCell ref="M7:O11"/>
    <mergeCell ref="P7:T8"/>
    <mergeCell ref="U7:U8"/>
    <mergeCell ref="V7:AJ8"/>
    <mergeCell ref="AM4:AN4"/>
  </mergeCells>
  <phoneticPr fontId="3"/>
  <dataValidations count="6">
    <dataValidation type="whole" imeMode="off" allowBlank="1" showInputMessage="1" showErrorMessage="1" sqref="AL15">
      <formula1>4300000000</formula1>
      <formula2>4399999999</formula2>
    </dataValidation>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3" orientation="portrait" cellComments="asDisplayed"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AS48"/>
  <sheetViews>
    <sheetView view="pageBreakPreview" zoomScale="85" zoomScaleNormal="100" zoomScaleSheetLayoutView="85" workbookViewId="0">
      <selection activeCell="L6" sqref="L6:AR6"/>
    </sheetView>
  </sheetViews>
  <sheetFormatPr defaultColWidth="9" defaultRowHeight="21" customHeight="1"/>
  <cols>
    <col min="1" max="1" width="2.625" style="8" customWidth="1"/>
    <col min="2" max="11" width="2.625" style="5" customWidth="1"/>
    <col min="12" max="23" width="2.125" style="5" customWidth="1"/>
    <col min="24" max="30" width="2.625" style="5" customWidth="1"/>
    <col min="31" max="37" width="1.875" style="5" customWidth="1"/>
    <col min="38" max="44" width="2.625" style="5" customWidth="1"/>
    <col min="45" max="45" width="9" style="65"/>
    <col min="46" max="16384" width="9" style="5"/>
  </cols>
  <sheetData>
    <row r="1" spans="1:44" ht="14.1" customHeight="1">
      <c r="A1" s="41" t="s">
        <v>124</v>
      </c>
    </row>
    <row r="2" spans="1:44" ht="21" customHeight="1">
      <c r="A2" s="3" t="s">
        <v>22</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row>
    <row r="3" spans="1:44" ht="1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1:44" ht="23.25" customHeight="1">
      <c r="A4" s="720" t="s">
        <v>21</v>
      </c>
      <c r="B4" s="720"/>
      <c r="C4" s="720"/>
      <c r="D4" s="720"/>
      <c r="E4" s="720"/>
      <c r="F4" s="720"/>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c r="AO4" s="720"/>
      <c r="AP4" s="720"/>
      <c r="AQ4" s="720"/>
      <c r="AR4" s="720"/>
    </row>
    <row r="5" spans="1:44" ht="15" customHeight="1" thickBot="1">
      <c r="A5" s="190"/>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row>
    <row r="6" spans="1:44" ht="30" customHeight="1">
      <c r="A6" s="721" t="s">
        <v>23</v>
      </c>
      <c r="B6" s="722"/>
      <c r="C6" s="722"/>
      <c r="D6" s="722"/>
      <c r="E6" s="722"/>
      <c r="F6" s="722"/>
      <c r="G6" s="722"/>
      <c r="H6" s="722"/>
      <c r="I6" s="722"/>
      <c r="J6" s="722"/>
      <c r="K6" s="723"/>
      <c r="L6" s="724"/>
      <c r="M6" s="725"/>
      <c r="N6" s="725"/>
      <c r="O6" s="725"/>
      <c r="P6" s="725"/>
      <c r="Q6" s="725"/>
      <c r="R6" s="725"/>
      <c r="S6" s="725"/>
      <c r="T6" s="725"/>
      <c r="U6" s="725"/>
      <c r="V6" s="725"/>
      <c r="W6" s="725"/>
      <c r="X6" s="725"/>
      <c r="Y6" s="725"/>
      <c r="Z6" s="725"/>
      <c r="AA6" s="725"/>
      <c r="AB6" s="725"/>
      <c r="AC6" s="725"/>
      <c r="AD6" s="725"/>
      <c r="AE6" s="725"/>
      <c r="AF6" s="725"/>
      <c r="AG6" s="725"/>
      <c r="AH6" s="725"/>
      <c r="AI6" s="725"/>
      <c r="AJ6" s="725"/>
      <c r="AK6" s="725"/>
      <c r="AL6" s="725"/>
      <c r="AM6" s="725"/>
      <c r="AN6" s="725"/>
      <c r="AO6" s="725"/>
      <c r="AP6" s="725"/>
      <c r="AQ6" s="725"/>
      <c r="AR6" s="726"/>
    </row>
    <row r="7" spans="1:44" ht="30.75" customHeight="1" thickBot="1">
      <c r="A7" s="727" t="s">
        <v>24</v>
      </c>
      <c r="B7" s="728"/>
      <c r="C7" s="728"/>
      <c r="D7" s="728"/>
      <c r="E7" s="728"/>
      <c r="F7" s="728"/>
      <c r="G7" s="728"/>
      <c r="H7" s="728"/>
      <c r="I7" s="728"/>
      <c r="J7" s="728"/>
      <c r="K7" s="729"/>
      <c r="L7" s="730"/>
      <c r="M7" s="731"/>
      <c r="N7" s="731"/>
      <c r="O7" s="731"/>
      <c r="P7" s="731"/>
      <c r="Q7" s="731"/>
      <c r="R7" s="731"/>
      <c r="S7" s="731"/>
      <c r="T7" s="731"/>
      <c r="U7" s="731"/>
      <c r="V7" s="731"/>
      <c r="W7" s="731"/>
      <c r="X7" s="731"/>
      <c r="Y7" s="731"/>
      <c r="Z7" s="731"/>
      <c r="AA7" s="731"/>
      <c r="AB7" s="731"/>
      <c r="AC7" s="731"/>
      <c r="AD7" s="731"/>
      <c r="AE7" s="731"/>
      <c r="AF7" s="731"/>
      <c r="AG7" s="731"/>
      <c r="AH7" s="731"/>
      <c r="AI7" s="731"/>
      <c r="AJ7" s="731"/>
      <c r="AK7" s="731"/>
      <c r="AL7" s="731"/>
      <c r="AM7" s="731"/>
      <c r="AN7" s="731"/>
      <c r="AO7" s="731"/>
      <c r="AP7" s="731"/>
      <c r="AQ7" s="731"/>
      <c r="AR7" s="732"/>
    </row>
    <row r="8" spans="1:44" ht="21" customHeight="1">
      <c r="A8" s="733" t="s">
        <v>25</v>
      </c>
      <c r="B8" s="737" t="s">
        <v>1189</v>
      </c>
      <c r="C8" s="737"/>
      <c r="D8" s="737"/>
      <c r="E8" s="737"/>
      <c r="F8" s="737"/>
      <c r="G8" s="737"/>
      <c r="H8" s="737"/>
      <c r="I8" s="737"/>
      <c r="J8" s="739" t="s">
        <v>26</v>
      </c>
      <c r="K8" s="740"/>
      <c r="L8" s="739" t="s">
        <v>27</v>
      </c>
      <c r="M8" s="740"/>
      <c r="N8" s="740"/>
      <c r="O8" s="740"/>
      <c r="P8" s="740"/>
      <c r="Q8" s="743"/>
      <c r="R8" s="739" t="s">
        <v>28</v>
      </c>
      <c r="S8" s="740"/>
      <c r="T8" s="740"/>
      <c r="U8" s="740"/>
      <c r="V8" s="740"/>
      <c r="W8" s="743"/>
      <c r="X8" s="760" t="s">
        <v>29</v>
      </c>
      <c r="Y8" s="761"/>
      <c r="Z8" s="761"/>
      <c r="AA8" s="761"/>
      <c r="AB8" s="761"/>
      <c r="AC8" s="761"/>
      <c r="AD8" s="762"/>
      <c r="AE8" s="760" t="s">
        <v>30</v>
      </c>
      <c r="AF8" s="761"/>
      <c r="AG8" s="761"/>
      <c r="AH8" s="761"/>
      <c r="AI8" s="761"/>
      <c r="AJ8" s="761"/>
      <c r="AK8" s="762"/>
      <c r="AL8" s="739" t="s">
        <v>31</v>
      </c>
      <c r="AM8" s="761"/>
      <c r="AN8" s="761"/>
      <c r="AO8" s="761"/>
      <c r="AP8" s="761"/>
      <c r="AQ8" s="761"/>
      <c r="AR8" s="766"/>
    </row>
    <row r="9" spans="1:44" ht="44.25" customHeight="1">
      <c r="A9" s="734"/>
      <c r="B9" s="738"/>
      <c r="C9" s="738"/>
      <c r="D9" s="738"/>
      <c r="E9" s="738"/>
      <c r="F9" s="738"/>
      <c r="G9" s="738"/>
      <c r="H9" s="738"/>
      <c r="I9" s="738"/>
      <c r="J9" s="741"/>
      <c r="K9" s="742"/>
      <c r="L9" s="741"/>
      <c r="M9" s="742"/>
      <c r="N9" s="742"/>
      <c r="O9" s="742"/>
      <c r="P9" s="742"/>
      <c r="Q9" s="744"/>
      <c r="R9" s="741"/>
      <c r="S9" s="742"/>
      <c r="T9" s="742"/>
      <c r="U9" s="742"/>
      <c r="V9" s="742"/>
      <c r="W9" s="744"/>
      <c r="X9" s="763"/>
      <c r="Y9" s="764"/>
      <c r="Z9" s="764"/>
      <c r="AA9" s="764"/>
      <c r="AB9" s="764"/>
      <c r="AC9" s="764"/>
      <c r="AD9" s="765"/>
      <c r="AE9" s="763"/>
      <c r="AF9" s="764"/>
      <c r="AG9" s="764"/>
      <c r="AH9" s="764"/>
      <c r="AI9" s="764"/>
      <c r="AJ9" s="764"/>
      <c r="AK9" s="765"/>
      <c r="AL9" s="763"/>
      <c r="AM9" s="764"/>
      <c r="AN9" s="764"/>
      <c r="AO9" s="764"/>
      <c r="AP9" s="764"/>
      <c r="AQ9" s="764"/>
      <c r="AR9" s="767"/>
    </row>
    <row r="10" spans="1:44" ht="21" customHeight="1">
      <c r="A10" s="734"/>
      <c r="B10" s="771" t="s">
        <v>32</v>
      </c>
      <c r="C10" s="748" t="s">
        <v>1</v>
      </c>
      <c r="D10" s="748"/>
      <c r="E10" s="748"/>
      <c r="F10" s="748"/>
      <c r="G10" s="748"/>
      <c r="H10" s="748"/>
      <c r="I10" s="748"/>
      <c r="J10" s="749"/>
      <c r="K10" s="750"/>
      <c r="L10" s="751"/>
      <c r="M10" s="752"/>
      <c r="N10" s="752"/>
      <c r="O10" s="752"/>
      <c r="P10" s="752"/>
      <c r="Q10" s="753"/>
      <c r="R10" s="751"/>
      <c r="S10" s="752"/>
      <c r="T10" s="752"/>
      <c r="U10" s="752"/>
      <c r="V10" s="752"/>
      <c r="W10" s="753"/>
      <c r="X10" s="754"/>
      <c r="Y10" s="755"/>
      <c r="Z10" s="755"/>
      <c r="AA10" s="755"/>
      <c r="AB10" s="755"/>
      <c r="AC10" s="755"/>
      <c r="AD10" s="756"/>
      <c r="AE10" s="757"/>
      <c r="AF10" s="758"/>
      <c r="AG10" s="758"/>
      <c r="AH10" s="758"/>
      <c r="AI10" s="758"/>
      <c r="AJ10" s="758"/>
      <c r="AK10" s="759"/>
      <c r="AL10" s="745"/>
      <c r="AM10" s="746"/>
      <c r="AN10" s="746"/>
      <c r="AO10" s="746"/>
      <c r="AP10" s="746"/>
      <c r="AQ10" s="746"/>
      <c r="AR10" s="747"/>
    </row>
    <row r="11" spans="1:44" ht="21" customHeight="1">
      <c r="A11" s="734"/>
      <c r="B11" s="771"/>
      <c r="C11" s="748" t="s">
        <v>33</v>
      </c>
      <c r="D11" s="748"/>
      <c r="E11" s="748"/>
      <c r="F11" s="748"/>
      <c r="G11" s="748"/>
      <c r="H11" s="748"/>
      <c r="I11" s="748"/>
      <c r="J11" s="749"/>
      <c r="K11" s="750"/>
      <c r="L11" s="751"/>
      <c r="M11" s="752"/>
      <c r="N11" s="752"/>
      <c r="O11" s="752"/>
      <c r="P11" s="752"/>
      <c r="Q11" s="753"/>
      <c r="R11" s="751"/>
      <c r="S11" s="752"/>
      <c r="T11" s="752"/>
      <c r="U11" s="752"/>
      <c r="V11" s="752"/>
      <c r="W11" s="753"/>
      <c r="X11" s="754"/>
      <c r="Y11" s="755"/>
      <c r="Z11" s="755"/>
      <c r="AA11" s="755"/>
      <c r="AB11" s="755"/>
      <c r="AC11" s="755"/>
      <c r="AD11" s="756"/>
      <c r="AE11" s="757"/>
      <c r="AF11" s="758"/>
      <c r="AG11" s="758"/>
      <c r="AH11" s="758"/>
      <c r="AI11" s="758"/>
      <c r="AJ11" s="758"/>
      <c r="AK11" s="759"/>
      <c r="AL11" s="745"/>
      <c r="AM11" s="746"/>
      <c r="AN11" s="746"/>
      <c r="AO11" s="746"/>
      <c r="AP11" s="746"/>
      <c r="AQ11" s="746"/>
      <c r="AR11" s="747"/>
    </row>
    <row r="12" spans="1:44" ht="21" customHeight="1">
      <c r="A12" s="734"/>
      <c r="B12" s="771"/>
      <c r="C12" s="748" t="s">
        <v>2</v>
      </c>
      <c r="D12" s="748"/>
      <c r="E12" s="748"/>
      <c r="F12" s="748"/>
      <c r="G12" s="748"/>
      <c r="H12" s="748"/>
      <c r="I12" s="748"/>
      <c r="J12" s="749"/>
      <c r="K12" s="750"/>
      <c r="L12" s="751"/>
      <c r="M12" s="752"/>
      <c r="N12" s="752"/>
      <c r="O12" s="752"/>
      <c r="P12" s="752"/>
      <c r="Q12" s="753"/>
      <c r="R12" s="751"/>
      <c r="S12" s="752"/>
      <c r="T12" s="752"/>
      <c r="U12" s="752"/>
      <c r="V12" s="752"/>
      <c r="W12" s="753"/>
      <c r="X12" s="754"/>
      <c r="Y12" s="755"/>
      <c r="Z12" s="755"/>
      <c r="AA12" s="755"/>
      <c r="AB12" s="755"/>
      <c r="AC12" s="755"/>
      <c r="AD12" s="756"/>
      <c r="AE12" s="757"/>
      <c r="AF12" s="758"/>
      <c r="AG12" s="758"/>
      <c r="AH12" s="758"/>
      <c r="AI12" s="758"/>
      <c r="AJ12" s="758"/>
      <c r="AK12" s="759"/>
      <c r="AL12" s="745"/>
      <c r="AM12" s="746"/>
      <c r="AN12" s="746"/>
      <c r="AO12" s="746"/>
      <c r="AP12" s="746"/>
      <c r="AQ12" s="746"/>
      <c r="AR12" s="747"/>
    </row>
    <row r="13" spans="1:44" ht="21" customHeight="1">
      <c r="A13" s="734"/>
      <c r="B13" s="771"/>
      <c r="C13" s="748" t="s">
        <v>3</v>
      </c>
      <c r="D13" s="748"/>
      <c r="E13" s="748"/>
      <c r="F13" s="748"/>
      <c r="G13" s="748"/>
      <c r="H13" s="748"/>
      <c r="I13" s="748"/>
      <c r="J13" s="749"/>
      <c r="K13" s="750"/>
      <c r="L13" s="751"/>
      <c r="M13" s="752"/>
      <c r="N13" s="752"/>
      <c r="O13" s="752"/>
      <c r="P13" s="752"/>
      <c r="Q13" s="753"/>
      <c r="R13" s="751"/>
      <c r="S13" s="752"/>
      <c r="T13" s="752"/>
      <c r="U13" s="752"/>
      <c r="V13" s="752"/>
      <c r="W13" s="753"/>
      <c r="X13" s="754"/>
      <c r="Y13" s="755"/>
      <c r="Z13" s="755"/>
      <c r="AA13" s="755"/>
      <c r="AB13" s="755"/>
      <c r="AC13" s="755"/>
      <c r="AD13" s="756"/>
      <c r="AE13" s="757"/>
      <c r="AF13" s="758"/>
      <c r="AG13" s="758"/>
      <c r="AH13" s="758"/>
      <c r="AI13" s="758"/>
      <c r="AJ13" s="758"/>
      <c r="AK13" s="759"/>
      <c r="AL13" s="745"/>
      <c r="AM13" s="746"/>
      <c r="AN13" s="746"/>
      <c r="AO13" s="746"/>
      <c r="AP13" s="746"/>
      <c r="AQ13" s="746"/>
      <c r="AR13" s="747"/>
    </row>
    <row r="14" spans="1:44" ht="21" customHeight="1">
      <c r="A14" s="734"/>
      <c r="B14" s="771"/>
      <c r="C14" s="768" t="s">
        <v>16</v>
      </c>
      <c r="D14" s="769"/>
      <c r="E14" s="769"/>
      <c r="F14" s="769"/>
      <c r="G14" s="769"/>
      <c r="H14" s="769"/>
      <c r="I14" s="770"/>
      <c r="J14" s="749"/>
      <c r="K14" s="750"/>
      <c r="L14" s="751"/>
      <c r="M14" s="752"/>
      <c r="N14" s="752"/>
      <c r="O14" s="752"/>
      <c r="P14" s="752"/>
      <c r="Q14" s="753"/>
      <c r="R14" s="751"/>
      <c r="S14" s="752"/>
      <c r="T14" s="752"/>
      <c r="U14" s="752"/>
      <c r="V14" s="752"/>
      <c r="W14" s="753"/>
      <c r="X14" s="754"/>
      <c r="Y14" s="755"/>
      <c r="Z14" s="755"/>
      <c r="AA14" s="755"/>
      <c r="AB14" s="755"/>
      <c r="AC14" s="755"/>
      <c r="AD14" s="756"/>
      <c r="AE14" s="757"/>
      <c r="AF14" s="758"/>
      <c r="AG14" s="758"/>
      <c r="AH14" s="758"/>
      <c r="AI14" s="758"/>
      <c r="AJ14" s="758"/>
      <c r="AK14" s="759"/>
      <c r="AL14" s="745"/>
      <c r="AM14" s="746"/>
      <c r="AN14" s="746"/>
      <c r="AO14" s="746"/>
      <c r="AP14" s="746"/>
      <c r="AQ14" s="746"/>
      <c r="AR14" s="747"/>
    </row>
    <row r="15" spans="1:44" ht="21" customHeight="1">
      <c r="A15" s="734"/>
      <c r="B15" s="771"/>
      <c r="C15" s="768" t="s">
        <v>9</v>
      </c>
      <c r="D15" s="769"/>
      <c r="E15" s="769"/>
      <c r="F15" s="769"/>
      <c r="G15" s="769"/>
      <c r="H15" s="769"/>
      <c r="I15" s="770"/>
      <c r="J15" s="749"/>
      <c r="K15" s="750"/>
      <c r="L15" s="751"/>
      <c r="M15" s="752"/>
      <c r="N15" s="752"/>
      <c r="O15" s="752"/>
      <c r="P15" s="752"/>
      <c r="Q15" s="753"/>
      <c r="R15" s="751"/>
      <c r="S15" s="752"/>
      <c r="T15" s="752"/>
      <c r="U15" s="752"/>
      <c r="V15" s="752"/>
      <c r="W15" s="753"/>
      <c r="X15" s="754"/>
      <c r="Y15" s="755"/>
      <c r="Z15" s="755"/>
      <c r="AA15" s="755"/>
      <c r="AB15" s="755"/>
      <c r="AC15" s="755"/>
      <c r="AD15" s="756"/>
      <c r="AE15" s="757"/>
      <c r="AF15" s="758"/>
      <c r="AG15" s="758"/>
      <c r="AH15" s="758"/>
      <c r="AI15" s="758"/>
      <c r="AJ15" s="758"/>
      <c r="AK15" s="759"/>
      <c r="AL15" s="745"/>
      <c r="AM15" s="746"/>
      <c r="AN15" s="746"/>
      <c r="AO15" s="746"/>
      <c r="AP15" s="746"/>
      <c r="AQ15" s="746"/>
      <c r="AR15" s="747"/>
    </row>
    <row r="16" spans="1:44" ht="21" customHeight="1">
      <c r="A16" s="734"/>
      <c r="B16" s="771"/>
      <c r="C16" s="748" t="s">
        <v>34</v>
      </c>
      <c r="D16" s="748"/>
      <c r="E16" s="748"/>
      <c r="F16" s="748"/>
      <c r="G16" s="748"/>
      <c r="H16" s="748"/>
      <c r="I16" s="748"/>
      <c r="J16" s="749"/>
      <c r="K16" s="750"/>
      <c r="L16" s="751"/>
      <c r="M16" s="752"/>
      <c r="N16" s="752"/>
      <c r="O16" s="752"/>
      <c r="P16" s="752"/>
      <c r="Q16" s="753"/>
      <c r="R16" s="751"/>
      <c r="S16" s="752"/>
      <c r="T16" s="752"/>
      <c r="U16" s="752"/>
      <c r="V16" s="752"/>
      <c r="W16" s="753"/>
      <c r="X16" s="754"/>
      <c r="Y16" s="755"/>
      <c r="Z16" s="755"/>
      <c r="AA16" s="755"/>
      <c r="AB16" s="755"/>
      <c r="AC16" s="755"/>
      <c r="AD16" s="756"/>
      <c r="AE16" s="757"/>
      <c r="AF16" s="758"/>
      <c r="AG16" s="758"/>
      <c r="AH16" s="758"/>
      <c r="AI16" s="758"/>
      <c r="AJ16" s="758"/>
      <c r="AK16" s="759"/>
      <c r="AL16" s="745"/>
      <c r="AM16" s="746"/>
      <c r="AN16" s="746"/>
      <c r="AO16" s="746"/>
      <c r="AP16" s="746"/>
      <c r="AQ16" s="746"/>
      <c r="AR16" s="747"/>
    </row>
    <row r="17" spans="1:45" ht="21" customHeight="1">
      <c r="A17" s="734"/>
      <c r="B17" s="771"/>
      <c r="C17" s="768" t="s">
        <v>17</v>
      </c>
      <c r="D17" s="776"/>
      <c r="E17" s="776"/>
      <c r="F17" s="776"/>
      <c r="G17" s="776"/>
      <c r="H17" s="776"/>
      <c r="I17" s="777"/>
      <c r="J17" s="749"/>
      <c r="K17" s="750"/>
      <c r="L17" s="751"/>
      <c r="M17" s="752"/>
      <c r="N17" s="752"/>
      <c r="O17" s="752"/>
      <c r="P17" s="752"/>
      <c r="Q17" s="753"/>
      <c r="R17" s="751"/>
      <c r="S17" s="752"/>
      <c r="T17" s="752"/>
      <c r="U17" s="752"/>
      <c r="V17" s="752"/>
      <c r="W17" s="753"/>
      <c r="X17" s="754"/>
      <c r="Y17" s="755"/>
      <c r="Z17" s="755"/>
      <c r="AA17" s="755"/>
      <c r="AB17" s="755"/>
      <c r="AC17" s="755"/>
      <c r="AD17" s="756"/>
      <c r="AE17" s="757"/>
      <c r="AF17" s="758"/>
      <c r="AG17" s="758"/>
      <c r="AH17" s="758"/>
      <c r="AI17" s="758"/>
      <c r="AJ17" s="758"/>
      <c r="AK17" s="759"/>
      <c r="AL17" s="745"/>
      <c r="AM17" s="746"/>
      <c r="AN17" s="746"/>
      <c r="AO17" s="746"/>
      <c r="AP17" s="746"/>
      <c r="AQ17" s="746"/>
      <c r="AR17" s="747"/>
    </row>
    <row r="18" spans="1:45" ht="21" customHeight="1">
      <c r="A18" s="734"/>
      <c r="B18" s="771"/>
      <c r="C18" s="748" t="s">
        <v>35</v>
      </c>
      <c r="D18" s="748"/>
      <c r="E18" s="748"/>
      <c r="F18" s="748"/>
      <c r="G18" s="748"/>
      <c r="H18" s="748"/>
      <c r="I18" s="748"/>
      <c r="J18" s="749"/>
      <c r="K18" s="750"/>
      <c r="L18" s="751"/>
      <c r="M18" s="752"/>
      <c r="N18" s="752"/>
      <c r="O18" s="752"/>
      <c r="P18" s="752"/>
      <c r="Q18" s="753"/>
      <c r="R18" s="751"/>
      <c r="S18" s="752"/>
      <c r="T18" s="752"/>
      <c r="U18" s="752"/>
      <c r="V18" s="752"/>
      <c r="W18" s="753"/>
      <c r="X18" s="754"/>
      <c r="Y18" s="755"/>
      <c r="Z18" s="755"/>
      <c r="AA18" s="755"/>
      <c r="AB18" s="755"/>
      <c r="AC18" s="755"/>
      <c r="AD18" s="756"/>
      <c r="AE18" s="757"/>
      <c r="AF18" s="758"/>
      <c r="AG18" s="758"/>
      <c r="AH18" s="758"/>
      <c r="AI18" s="758"/>
      <c r="AJ18" s="758"/>
      <c r="AK18" s="759"/>
      <c r="AL18" s="745"/>
      <c r="AM18" s="746"/>
      <c r="AN18" s="746"/>
      <c r="AO18" s="746"/>
      <c r="AP18" s="746"/>
      <c r="AQ18" s="746"/>
      <c r="AR18" s="747"/>
    </row>
    <row r="19" spans="1:45" ht="21" customHeight="1">
      <c r="A19" s="734"/>
      <c r="B19" s="771" t="s">
        <v>36</v>
      </c>
      <c r="C19" s="748" t="s">
        <v>37</v>
      </c>
      <c r="D19" s="748"/>
      <c r="E19" s="748"/>
      <c r="F19" s="748"/>
      <c r="G19" s="748"/>
      <c r="H19" s="748"/>
      <c r="I19" s="748"/>
      <c r="J19" s="749"/>
      <c r="K19" s="750"/>
      <c r="L19" s="751"/>
      <c r="M19" s="752"/>
      <c r="N19" s="752"/>
      <c r="O19" s="752"/>
      <c r="P19" s="752"/>
      <c r="Q19" s="753"/>
      <c r="R19" s="751"/>
      <c r="S19" s="752"/>
      <c r="T19" s="752"/>
      <c r="U19" s="752"/>
      <c r="V19" s="752"/>
      <c r="W19" s="753"/>
      <c r="X19" s="754"/>
      <c r="Y19" s="755"/>
      <c r="Z19" s="755"/>
      <c r="AA19" s="755"/>
      <c r="AB19" s="755"/>
      <c r="AC19" s="755"/>
      <c r="AD19" s="756"/>
      <c r="AE19" s="757"/>
      <c r="AF19" s="758"/>
      <c r="AG19" s="758"/>
      <c r="AH19" s="758"/>
      <c r="AI19" s="758"/>
      <c r="AJ19" s="758"/>
      <c r="AK19" s="759"/>
      <c r="AL19" s="745"/>
      <c r="AM19" s="746"/>
      <c r="AN19" s="746"/>
      <c r="AO19" s="746"/>
      <c r="AP19" s="746"/>
      <c r="AQ19" s="746"/>
      <c r="AR19" s="747"/>
    </row>
    <row r="20" spans="1:45" ht="21" customHeight="1">
      <c r="A20" s="734"/>
      <c r="B20" s="771"/>
      <c r="C20" s="748" t="s">
        <v>18</v>
      </c>
      <c r="D20" s="748"/>
      <c r="E20" s="748"/>
      <c r="F20" s="748"/>
      <c r="G20" s="748"/>
      <c r="H20" s="748"/>
      <c r="I20" s="748"/>
      <c r="J20" s="778"/>
      <c r="K20" s="779"/>
      <c r="L20" s="786"/>
      <c r="M20" s="787"/>
      <c r="N20" s="787"/>
      <c r="O20" s="787"/>
      <c r="P20" s="787"/>
      <c r="Q20" s="788"/>
      <c r="R20" s="786"/>
      <c r="S20" s="787"/>
      <c r="T20" s="787"/>
      <c r="U20" s="787"/>
      <c r="V20" s="787"/>
      <c r="W20" s="788"/>
      <c r="X20" s="783"/>
      <c r="Y20" s="784"/>
      <c r="Z20" s="784"/>
      <c r="AA20" s="784"/>
      <c r="AB20" s="784"/>
      <c r="AC20" s="784"/>
      <c r="AD20" s="785"/>
      <c r="AE20" s="780"/>
      <c r="AF20" s="781"/>
      <c r="AG20" s="781"/>
      <c r="AH20" s="781"/>
      <c r="AI20" s="781"/>
      <c r="AJ20" s="781"/>
      <c r="AK20" s="782"/>
      <c r="AL20" s="773"/>
      <c r="AM20" s="774"/>
      <c r="AN20" s="774"/>
      <c r="AO20" s="774"/>
      <c r="AP20" s="774"/>
      <c r="AQ20" s="774"/>
      <c r="AR20" s="775"/>
      <c r="AS20" s="65" t="s">
        <v>1187</v>
      </c>
    </row>
    <row r="21" spans="1:45" ht="21" customHeight="1">
      <c r="A21" s="734"/>
      <c r="B21" s="771"/>
      <c r="C21" s="748" t="s">
        <v>10</v>
      </c>
      <c r="D21" s="748"/>
      <c r="E21" s="748"/>
      <c r="F21" s="748"/>
      <c r="G21" s="748"/>
      <c r="H21" s="748"/>
      <c r="I21" s="748"/>
      <c r="J21" s="778"/>
      <c r="K21" s="779"/>
      <c r="L21" s="780"/>
      <c r="M21" s="781"/>
      <c r="N21" s="781"/>
      <c r="O21" s="781"/>
      <c r="P21" s="781"/>
      <c r="Q21" s="782"/>
      <c r="R21" s="780"/>
      <c r="S21" s="781"/>
      <c r="T21" s="781"/>
      <c r="U21" s="781"/>
      <c r="V21" s="781"/>
      <c r="W21" s="782"/>
      <c r="X21" s="783"/>
      <c r="Y21" s="784"/>
      <c r="Z21" s="784"/>
      <c r="AA21" s="784"/>
      <c r="AB21" s="784"/>
      <c r="AC21" s="784"/>
      <c r="AD21" s="785"/>
      <c r="AE21" s="780"/>
      <c r="AF21" s="781"/>
      <c r="AG21" s="781"/>
      <c r="AH21" s="781"/>
      <c r="AI21" s="781"/>
      <c r="AJ21" s="781"/>
      <c r="AK21" s="782"/>
      <c r="AL21" s="773"/>
      <c r="AM21" s="774"/>
      <c r="AN21" s="774"/>
      <c r="AO21" s="774"/>
      <c r="AP21" s="774"/>
      <c r="AQ21" s="774"/>
      <c r="AR21" s="775"/>
      <c r="AS21" s="65" t="s">
        <v>1369</v>
      </c>
    </row>
    <row r="22" spans="1:45" ht="21" customHeight="1">
      <c r="A22" s="734"/>
      <c r="B22" s="772"/>
      <c r="C22" s="748" t="s">
        <v>11</v>
      </c>
      <c r="D22" s="748"/>
      <c r="E22" s="748"/>
      <c r="F22" s="748"/>
      <c r="G22" s="748"/>
      <c r="H22" s="748"/>
      <c r="I22" s="748"/>
      <c r="J22" s="778"/>
      <c r="K22" s="779"/>
      <c r="L22" s="780"/>
      <c r="M22" s="781"/>
      <c r="N22" s="781"/>
      <c r="O22" s="781"/>
      <c r="P22" s="781"/>
      <c r="Q22" s="782"/>
      <c r="R22" s="780"/>
      <c r="S22" s="781"/>
      <c r="T22" s="781"/>
      <c r="U22" s="781"/>
      <c r="V22" s="781"/>
      <c r="W22" s="782"/>
      <c r="X22" s="783"/>
      <c r="Y22" s="784"/>
      <c r="Z22" s="784"/>
      <c r="AA22" s="784"/>
      <c r="AB22" s="784"/>
      <c r="AC22" s="784"/>
      <c r="AD22" s="785"/>
      <c r="AE22" s="780"/>
      <c r="AF22" s="781"/>
      <c r="AG22" s="781"/>
      <c r="AH22" s="781"/>
      <c r="AI22" s="781"/>
      <c r="AJ22" s="781"/>
      <c r="AK22" s="782"/>
      <c r="AL22" s="773"/>
      <c r="AM22" s="774"/>
      <c r="AN22" s="774"/>
      <c r="AO22" s="774"/>
      <c r="AP22" s="774"/>
      <c r="AQ22" s="774"/>
      <c r="AR22" s="775"/>
      <c r="AS22" s="65" t="s">
        <v>1188</v>
      </c>
    </row>
    <row r="23" spans="1:45" ht="21" customHeight="1">
      <c r="A23" s="734"/>
      <c r="B23" s="772"/>
      <c r="C23" s="748" t="s">
        <v>19</v>
      </c>
      <c r="D23" s="748"/>
      <c r="E23" s="748"/>
      <c r="F23" s="748"/>
      <c r="G23" s="748"/>
      <c r="H23" s="748"/>
      <c r="I23" s="748"/>
      <c r="J23" s="778"/>
      <c r="K23" s="779"/>
      <c r="L23" s="780"/>
      <c r="M23" s="781"/>
      <c r="N23" s="781"/>
      <c r="O23" s="781"/>
      <c r="P23" s="781"/>
      <c r="Q23" s="782"/>
      <c r="R23" s="780"/>
      <c r="S23" s="781"/>
      <c r="T23" s="781"/>
      <c r="U23" s="781"/>
      <c r="V23" s="781"/>
      <c r="W23" s="782"/>
      <c r="X23" s="783"/>
      <c r="Y23" s="784"/>
      <c r="Z23" s="784"/>
      <c r="AA23" s="784"/>
      <c r="AB23" s="784"/>
      <c r="AC23" s="784"/>
      <c r="AD23" s="785"/>
      <c r="AE23" s="780"/>
      <c r="AF23" s="781"/>
      <c r="AG23" s="781"/>
      <c r="AH23" s="781"/>
      <c r="AI23" s="781"/>
      <c r="AJ23" s="781"/>
      <c r="AK23" s="782"/>
      <c r="AL23" s="773"/>
      <c r="AM23" s="774"/>
      <c r="AN23" s="774"/>
      <c r="AO23" s="774"/>
      <c r="AP23" s="774"/>
      <c r="AQ23" s="774"/>
      <c r="AR23" s="775"/>
      <c r="AS23" s="65" t="s">
        <v>1187</v>
      </c>
    </row>
    <row r="24" spans="1:45" ht="21" customHeight="1">
      <c r="A24" s="734"/>
      <c r="B24" s="772"/>
      <c r="C24" s="840" t="s">
        <v>38</v>
      </c>
      <c r="D24" s="840"/>
      <c r="E24" s="840"/>
      <c r="F24" s="840"/>
      <c r="G24" s="840"/>
      <c r="H24" s="840"/>
      <c r="I24" s="840"/>
      <c r="J24" s="829"/>
      <c r="K24" s="841"/>
      <c r="L24" s="789"/>
      <c r="M24" s="790"/>
      <c r="N24" s="790"/>
      <c r="O24" s="790"/>
      <c r="P24" s="790"/>
      <c r="Q24" s="791"/>
      <c r="R24" s="789"/>
      <c r="S24" s="790"/>
      <c r="T24" s="790"/>
      <c r="U24" s="790"/>
      <c r="V24" s="790"/>
      <c r="W24" s="791"/>
      <c r="X24" s="754"/>
      <c r="Y24" s="755"/>
      <c r="Z24" s="755"/>
      <c r="AA24" s="755"/>
      <c r="AB24" s="755"/>
      <c r="AC24" s="755"/>
      <c r="AD24" s="756"/>
      <c r="AE24" s="789"/>
      <c r="AF24" s="790"/>
      <c r="AG24" s="790"/>
      <c r="AH24" s="790"/>
      <c r="AI24" s="790"/>
      <c r="AJ24" s="790"/>
      <c r="AK24" s="791"/>
      <c r="AL24" s="822"/>
      <c r="AM24" s="823"/>
      <c r="AN24" s="823"/>
      <c r="AO24" s="823"/>
      <c r="AP24" s="823"/>
      <c r="AQ24" s="823"/>
      <c r="AR24" s="824"/>
    </row>
    <row r="25" spans="1:45" ht="30" customHeight="1">
      <c r="A25" s="735"/>
      <c r="B25" s="772" t="s">
        <v>39</v>
      </c>
      <c r="C25" s="826" t="s">
        <v>40</v>
      </c>
      <c r="D25" s="827"/>
      <c r="E25" s="827"/>
      <c r="F25" s="827"/>
      <c r="G25" s="827"/>
      <c r="H25" s="827"/>
      <c r="I25" s="828"/>
      <c r="J25" s="829"/>
      <c r="K25" s="830"/>
      <c r="L25" s="789"/>
      <c r="M25" s="831"/>
      <c r="N25" s="831"/>
      <c r="O25" s="831"/>
      <c r="P25" s="831"/>
      <c r="Q25" s="832"/>
      <c r="R25" s="789"/>
      <c r="S25" s="831"/>
      <c r="T25" s="831"/>
      <c r="U25" s="831"/>
      <c r="V25" s="831"/>
      <c r="W25" s="832"/>
      <c r="X25" s="754"/>
      <c r="Y25" s="755"/>
      <c r="Z25" s="755"/>
      <c r="AA25" s="755"/>
      <c r="AB25" s="755"/>
      <c r="AC25" s="755"/>
      <c r="AD25" s="756"/>
      <c r="AE25" s="757"/>
      <c r="AF25" s="833"/>
      <c r="AG25" s="833"/>
      <c r="AH25" s="833"/>
      <c r="AI25" s="833"/>
      <c r="AJ25" s="833"/>
      <c r="AK25" s="834"/>
      <c r="AL25" s="745"/>
      <c r="AM25" s="835"/>
      <c r="AN25" s="835"/>
      <c r="AO25" s="835"/>
      <c r="AP25" s="835"/>
      <c r="AQ25" s="835"/>
      <c r="AR25" s="836"/>
    </row>
    <row r="26" spans="1:45" ht="30" customHeight="1" thickBot="1">
      <c r="A26" s="736"/>
      <c r="B26" s="825"/>
      <c r="C26" s="837" t="s">
        <v>41</v>
      </c>
      <c r="D26" s="838"/>
      <c r="E26" s="838"/>
      <c r="F26" s="838"/>
      <c r="G26" s="838"/>
      <c r="H26" s="838"/>
      <c r="I26" s="839"/>
      <c r="J26" s="814"/>
      <c r="K26" s="815"/>
      <c r="L26" s="816"/>
      <c r="M26" s="817"/>
      <c r="N26" s="817"/>
      <c r="O26" s="817"/>
      <c r="P26" s="817"/>
      <c r="Q26" s="818"/>
      <c r="R26" s="816"/>
      <c r="S26" s="817"/>
      <c r="T26" s="817"/>
      <c r="U26" s="817"/>
      <c r="V26" s="817"/>
      <c r="W26" s="818"/>
      <c r="X26" s="754"/>
      <c r="Y26" s="755"/>
      <c r="Z26" s="755"/>
      <c r="AA26" s="755"/>
      <c r="AB26" s="755"/>
      <c r="AC26" s="755"/>
      <c r="AD26" s="756"/>
      <c r="AE26" s="816"/>
      <c r="AF26" s="817"/>
      <c r="AG26" s="817"/>
      <c r="AH26" s="817"/>
      <c r="AI26" s="817"/>
      <c r="AJ26" s="817"/>
      <c r="AK26" s="818"/>
      <c r="AL26" s="819"/>
      <c r="AM26" s="820"/>
      <c r="AN26" s="820"/>
      <c r="AO26" s="820"/>
      <c r="AP26" s="820"/>
      <c r="AQ26" s="820"/>
      <c r="AR26" s="821"/>
    </row>
    <row r="27" spans="1:45" ht="21" customHeight="1">
      <c r="A27" s="733" t="s">
        <v>42</v>
      </c>
      <c r="B27" s="796" t="s">
        <v>43</v>
      </c>
      <c r="C27" s="797"/>
      <c r="D27" s="797"/>
      <c r="E27" s="797"/>
      <c r="F27" s="797"/>
      <c r="G27" s="797"/>
      <c r="H27" s="797"/>
      <c r="I27" s="797"/>
      <c r="J27" s="797"/>
      <c r="K27" s="797"/>
      <c r="L27" s="797"/>
      <c r="M27" s="797"/>
      <c r="N27" s="797"/>
      <c r="O27" s="797"/>
      <c r="P27" s="797"/>
      <c r="Q27" s="797"/>
      <c r="R27" s="797"/>
      <c r="S27" s="797"/>
      <c r="T27" s="797"/>
      <c r="U27" s="797"/>
      <c r="V27" s="797"/>
      <c r="W27" s="796" t="s">
        <v>44</v>
      </c>
      <c r="X27" s="797"/>
      <c r="Y27" s="797"/>
      <c r="Z27" s="797"/>
      <c r="AA27" s="797"/>
      <c r="AB27" s="797"/>
      <c r="AC27" s="797"/>
      <c r="AD27" s="797"/>
      <c r="AE27" s="797"/>
      <c r="AF27" s="797"/>
      <c r="AG27" s="797"/>
      <c r="AH27" s="797"/>
      <c r="AI27" s="797"/>
      <c r="AJ27" s="797"/>
      <c r="AK27" s="797"/>
      <c r="AL27" s="797"/>
      <c r="AM27" s="797"/>
      <c r="AN27" s="797"/>
      <c r="AO27" s="797"/>
      <c r="AP27" s="797"/>
      <c r="AQ27" s="797"/>
      <c r="AR27" s="798"/>
    </row>
    <row r="28" spans="1:45" ht="21" customHeight="1">
      <c r="A28" s="734"/>
      <c r="B28" s="799"/>
      <c r="C28" s="800"/>
      <c r="D28" s="800"/>
      <c r="E28" s="800"/>
      <c r="F28" s="800"/>
      <c r="G28" s="800"/>
      <c r="H28" s="800"/>
      <c r="I28" s="800"/>
      <c r="J28" s="800"/>
      <c r="K28" s="800"/>
      <c r="L28" s="800"/>
      <c r="M28" s="800"/>
      <c r="N28" s="800"/>
      <c r="O28" s="800"/>
      <c r="P28" s="800"/>
      <c r="Q28" s="800"/>
      <c r="R28" s="800"/>
      <c r="S28" s="800"/>
      <c r="T28" s="800"/>
      <c r="U28" s="800"/>
      <c r="V28" s="800"/>
      <c r="W28" s="799"/>
      <c r="X28" s="800"/>
      <c r="Y28" s="800"/>
      <c r="Z28" s="800"/>
      <c r="AA28" s="800"/>
      <c r="AB28" s="800"/>
      <c r="AC28" s="800"/>
      <c r="AD28" s="800"/>
      <c r="AE28" s="800"/>
      <c r="AF28" s="800"/>
      <c r="AG28" s="800"/>
      <c r="AH28" s="800"/>
      <c r="AI28" s="800"/>
      <c r="AJ28" s="800"/>
      <c r="AK28" s="800"/>
      <c r="AL28" s="800"/>
      <c r="AM28" s="800"/>
      <c r="AN28" s="800"/>
      <c r="AO28" s="800"/>
      <c r="AP28" s="800"/>
      <c r="AQ28" s="800"/>
      <c r="AR28" s="805"/>
    </row>
    <row r="29" spans="1:45" ht="21" customHeight="1">
      <c r="A29" s="734"/>
      <c r="B29" s="801"/>
      <c r="C29" s="802"/>
      <c r="D29" s="802"/>
      <c r="E29" s="802"/>
      <c r="F29" s="802"/>
      <c r="G29" s="802"/>
      <c r="H29" s="802"/>
      <c r="I29" s="802"/>
      <c r="J29" s="802"/>
      <c r="K29" s="802"/>
      <c r="L29" s="802"/>
      <c r="M29" s="802"/>
      <c r="N29" s="802"/>
      <c r="O29" s="802"/>
      <c r="P29" s="802"/>
      <c r="Q29" s="802"/>
      <c r="R29" s="802"/>
      <c r="S29" s="802"/>
      <c r="T29" s="802"/>
      <c r="U29" s="802"/>
      <c r="V29" s="802"/>
      <c r="W29" s="801"/>
      <c r="X29" s="806"/>
      <c r="Y29" s="806"/>
      <c r="Z29" s="806"/>
      <c r="AA29" s="806"/>
      <c r="AB29" s="806"/>
      <c r="AC29" s="806"/>
      <c r="AD29" s="806"/>
      <c r="AE29" s="806"/>
      <c r="AF29" s="806"/>
      <c r="AG29" s="806"/>
      <c r="AH29" s="806"/>
      <c r="AI29" s="806"/>
      <c r="AJ29" s="806"/>
      <c r="AK29" s="806"/>
      <c r="AL29" s="806"/>
      <c r="AM29" s="806"/>
      <c r="AN29" s="806"/>
      <c r="AO29" s="806"/>
      <c r="AP29" s="806"/>
      <c r="AQ29" s="806"/>
      <c r="AR29" s="807"/>
    </row>
    <row r="30" spans="1:45" ht="21" customHeight="1">
      <c r="A30" s="734"/>
      <c r="B30" s="801"/>
      <c r="C30" s="802"/>
      <c r="D30" s="802"/>
      <c r="E30" s="802"/>
      <c r="F30" s="802"/>
      <c r="G30" s="802"/>
      <c r="H30" s="802"/>
      <c r="I30" s="802"/>
      <c r="J30" s="802"/>
      <c r="K30" s="802"/>
      <c r="L30" s="802"/>
      <c r="M30" s="802"/>
      <c r="N30" s="802"/>
      <c r="O30" s="802"/>
      <c r="P30" s="802"/>
      <c r="Q30" s="802"/>
      <c r="R30" s="802"/>
      <c r="S30" s="802"/>
      <c r="T30" s="802"/>
      <c r="U30" s="802"/>
      <c r="V30" s="802"/>
      <c r="W30" s="801"/>
      <c r="X30" s="806"/>
      <c r="Y30" s="806"/>
      <c r="Z30" s="806"/>
      <c r="AA30" s="806"/>
      <c r="AB30" s="806"/>
      <c r="AC30" s="806"/>
      <c r="AD30" s="806"/>
      <c r="AE30" s="806"/>
      <c r="AF30" s="806"/>
      <c r="AG30" s="806"/>
      <c r="AH30" s="806"/>
      <c r="AI30" s="806"/>
      <c r="AJ30" s="806"/>
      <c r="AK30" s="806"/>
      <c r="AL30" s="806"/>
      <c r="AM30" s="806"/>
      <c r="AN30" s="806"/>
      <c r="AO30" s="806"/>
      <c r="AP30" s="806"/>
      <c r="AQ30" s="806"/>
      <c r="AR30" s="807"/>
    </row>
    <row r="31" spans="1:45" ht="21" customHeight="1" thickBot="1">
      <c r="A31" s="795"/>
      <c r="B31" s="803"/>
      <c r="C31" s="804"/>
      <c r="D31" s="804"/>
      <c r="E31" s="804"/>
      <c r="F31" s="804"/>
      <c r="G31" s="804"/>
      <c r="H31" s="804"/>
      <c r="I31" s="804"/>
      <c r="J31" s="804"/>
      <c r="K31" s="804"/>
      <c r="L31" s="804"/>
      <c r="M31" s="804"/>
      <c r="N31" s="804"/>
      <c r="O31" s="804"/>
      <c r="P31" s="804"/>
      <c r="Q31" s="804"/>
      <c r="R31" s="804"/>
      <c r="S31" s="804"/>
      <c r="T31" s="804"/>
      <c r="U31" s="804"/>
      <c r="V31" s="804"/>
      <c r="W31" s="803"/>
      <c r="X31" s="804"/>
      <c r="Y31" s="804"/>
      <c r="Z31" s="804"/>
      <c r="AA31" s="804"/>
      <c r="AB31" s="804"/>
      <c r="AC31" s="804"/>
      <c r="AD31" s="804"/>
      <c r="AE31" s="804"/>
      <c r="AF31" s="804"/>
      <c r="AG31" s="804"/>
      <c r="AH31" s="804"/>
      <c r="AI31" s="804"/>
      <c r="AJ31" s="804"/>
      <c r="AK31" s="804"/>
      <c r="AL31" s="804"/>
      <c r="AM31" s="804"/>
      <c r="AN31" s="804"/>
      <c r="AO31" s="804"/>
      <c r="AP31" s="804"/>
      <c r="AQ31" s="804"/>
      <c r="AR31" s="808"/>
    </row>
    <row r="32" spans="1:45" ht="21" customHeight="1" thickBot="1">
      <c r="A32" s="809" t="s">
        <v>45</v>
      </c>
      <c r="B32" s="810"/>
      <c r="C32" s="810"/>
      <c r="D32" s="810"/>
      <c r="E32" s="810"/>
      <c r="F32" s="810"/>
      <c r="G32" s="810"/>
      <c r="H32" s="810"/>
      <c r="I32" s="811"/>
      <c r="J32" s="812" t="s">
        <v>46</v>
      </c>
      <c r="K32" s="812"/>
      <c r="L32" s="812"/>
      <c r="M32" s="812"/>
      <c r="N32" s="812"/>
      <c r="O32" s="812"/>
      <c r="P32" s="812"/>
      <c r="Q32" s="812"/>
      <c r="R32" s="812"/>
      <c r="S32" s="812"/>
      <c r="T32" s="812"/>
      <c r="U32" s="812"/>
      <c r="V32" s="812"/>
      <c r="W32" s="812"/>
      <c r="X32" s="812"/>
      <c r="Y32" s="812"/>
      <c r="Z32" s="812"/>
      <c r="AA32" s="812"/>
      <c r="AB32" s="812"/>
      <c r="AC32" s="812"/>
      <c r="AD32" s="812"/>
      <c r="AE32" s="812"/>
      <c r="AF32" s="812"/>
      <c r="AG32" s="812"/>
      <c r="AH32" s="812"/>
      <c r="AI32" s="812"/>
      <c r="AJ32" s="812"/>
      <c r="AK32" s="812"/>
      <c r="AL32" s="812"/>
      <c r="AM32" s="812"/>
      <c r="AN32" s="812"/>
      <c r="AO32" s="812"/>
      <c r="AP32" s="812"/>
      <c r="AQ32" s="812"/>
      <c r="AR32" s="813"/>
    </row>
    <row r="33" spans="1:44" ht="21" customHeight="1">
      <c r="A33" s="793" t="s">
        <v>47</v>
      </c>
      <c r="B33" s="793"/>
      <c r="C33" s="793"/>
      <c r="D33" s="793"/>
      <c r="E33" s="793"/>
      <c r="F33" s="793"/>
      <c r="G33" s="793"/>
      <c r="H33" s="793"/>
      <c r="I33" s="793"/>
      <c r="J33" s="793"/>
      <c r="K33" s="793"/>
      <c r="L33" s="793"/>
      <c r="M33" s="793"/>
      <c r="N33" s="793"/>
      <c r="O33" s="793"/>
      <c r="P33" s="793"/>
      <c r="Q33" s="793"/>
      <c r="R33" s="793"/>
      <c r="S33" s="793"/>
      <c r="T33" s="793"/>
      <c r="U33" s="793"/>
      <c r="V33" s="793"/>
      <c r="W33" s="793"/>
      <c r="X33" s="793"/>
      <c r="Y33" s="793"/>
      <c r="Z33" s="793"/>
      <c r="AA33" s="793"/>
      <c r="AB33" s="793"/>
      <c r="AC33" s="793"/>
      <c r="AD33" s="793"/>
      <c r="AE33" s="793"/>
      <c r="AF33" s="793"/>
      <c r="AG33" s="793"/>
      <c r="AH33" s="793"/>
      <c r="AI33" s="793"/>
      <c r="AJ33" s="793"/>
      <c r="AK33" s="793"/>
      <c r="AL33" s="793"/>
      <c r="AM33" s="793"/>
      <c r="AN33" s="793"/>
      <c r="AO33" s="793"/>
      <c r="AP33" s="793"/>
      <c r="AQ33" s="793"/>
      <c r="AR33" s="793"/>
    </row>
    <row r="34" spans="1:44" ht="66" customHeight="1">
      <c r="A34" s="792" t="s">
        <v>1186</v>
      </c>
      <c r="B34" s="793"/>
      <c r="C34" s="793"/>
      <c r="D34" s="793"/>
      <c r="E34" s="793"/>
      <c r="F34" s="793"/>
      <c r="G34" s="793"/>
      <c r="H34" s="793"/>
      <c r="I34" s="793"/>
      <c r="J34" s="793"/>
      <c r="K34" s="793"/>
      <c r="L34" s="793"/>
      <c r="M34" s="793"/>
      <c r="N34" s="793"/>
      <c r="O34" s="793"/>
      <c r="P34" s="793"/>
      <c r="Q34" s="793"/>
      <c r="R34" s="793"/>
      <c r="S34" s="793"/>
      <c r="T34" s="793"/>
      <c r="U34" s="793"/>
      <c r="V34" s="793"/>
      <c r="W34" s="793"/>
      <c r="X34" s="793"/>
      <c r="Y34" s="793"/>
      <c r="Z34" s="793"/>
      <c r="AA34" s="793"/>
      <c r="AB34" s="793"/>
      <c r="AC34" s="793"/>
      <c r="AD34" s="793"/>
      <c r="AE34" s="793"/>
      <c r="AF34" s="793"/>
      <c r="AG34" s="793"/>
      <c r="AH34" s="793"/>
      <c r="AI34" s="793"/>
      <c r="AJ34" s="793"/>
      <c r="AK34" s="793"/>
      <c r="AL34" s="793"/>
      <c r="AM34" s="793"/>
      <c r="AN34" s="793"/>
      <c r="AO34" s="793"/>
      <c r="AP34" s="793"/>
      <c r="AQ34" s="793"/>
      <c r="AR34" s="793"/>
    </row>
    <row r="35" spans="1:44" ht="41.25" customHeight="1">
      <c r="A35" s="792" t="s">
        <v>48</v>
      </c>
      <c r="B35" s="793"/>
      <c r="C35" s="793"/>
      <c r="D35" s="793"/>
      <c r="E35" s="793"/>
      <c r="F35" s="793"/>
      <c r="G35" s="793"/>
      <c r="H35" s="793"/>
      <c r="I35" s="793"/>
      <c r="J35" s="793"/>
      <c r="K35" s="793"/>
      <c r="L35" s="793"/>
      <c r="M35" s="793"/>
      <c r="N35" s="793"/>
      <c r="O35" s="793"/>
      <c r="P35" s="793"/>
      <c r="Q35" s="793"/>
      <c r="R35" s="793"/>
      <c r="S35" s="793"/>
      <c r="T35" s="793"/>
      <c r="U35" s="793"/>
      <c r="V35" s="793"/>
      <c r="W35" s="793"/>
      <c r="X35" s="793"/>
      <c r="Y35" s="793"/>
      <c r="Z35" s="793"/>
      <c r="AA35" s="793"/>
      <c r="AB35" s="793"/>
      <c r="AC35" s="793"/>
      <c r="AD35" s="793"/>
      <c r="AE35" s="793"/>
      <c r="AF35" s="793"/>
      <c r="AG35" s="793"/>
      <c r="AH35" s="793"/>
      <c r="AI35" s="793"/>
      <c r="AJ35" s="793"/>
      <c r="AK35" s="793"/>
      <c r="AL35" s="793"/>
      <c r="AM35" s="793"/>
      <c r="AN35" s="793"/>
      <c r="AO35" s="793"/>
      <c r="AP35" s="793"/>
      <c r="AQ35" s="793"/>
      <c r="AR35" s="793"/>
    </row>
    <row r="36" spans="1:44" ht="27.75" customHeight="1">
      <c r="A36" s="793" t="s">
        <v>49</v>
      </c>
      <c r="B36" s="793"/>
      <c r="C36" s="793"/>
      <c r="D36" s="793"/>
      <c r="E36" s="793"/>
      <c r="F36" s="793"/>
      <c r="G36" s="793"/>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row>
    <row r="37" spans="1:44" ht="21" customHeight="1">
      <c r="A37" s="794" t="s">
        <v>50</v>
      </c>
      <c r="B37" s="794"/>
      <c r="C37" s="794"/>
      <c r="D37" s="794"/>
      <c r="E37" s="794"/>
      <c r="F37" s="794"/>
      <c r="G37" s="794"/>
      <c r="H37" s="794"/>
      <c r="I37" s="794"/>
      <c r="J37" s="794"/>
      <c r="K37" s="794"/>
      <c r="L37" s="794"/>
      <c r="M37" s="794"/>
      <c r="N37" s="794"/>
      <c r="O37" s="794"/>
      <c r="P37" s="794"/>
      <c r="Q37" s="794"/>
      <c r="R37" s="794"/>
      <c r="S37" s="794"/>
      <c r="T37" s="794"/>
      <c r="U37" s="794"/>
      <c r="V37" s="794"/>
      <c r="W37" s="794"/>
      <c r="X37" s="794"/>
      <c r="Y37" s="794"/>
      <c r="Z37" s="794"/>
      <c r="AA37" s="794"/>
      <c r="AB37" s="794"/>
      <c r="AC37" s="794"/>
      <c r="AD37" s="794"/>
      <c r="AE37" s="794"/>
      <c r="AF37" s="794"/>
      <c r="AG37" s="794"/>
      <c r="AH37" s="794"/>
      <c r="AI37" s="794"/>
      <c r="AJ37" s="794"/>
      <c r="AK37" s="794"/>
      <c r="AL37" s="794"/>
      <c r="AM37" s="794"/>
      <c r="AN37" s="794"/>
      <c r="AO37" s="794"/>
      <c r="AP37" s="794"/>
      <c r="AQ37" s="794"/>
      <c r="AR37" s="794"/>
    </row>
    <row r="38" spans="1:44" ht="21" customHeight="1">
      <c r="A38" s="794"/>
      <c r="B38" s="794"/>
      <c r="C38" s="794"/>
      <c r="D38" s="794"/>
      <c r="E38" s="794"/>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row>
    <row r="39" spans="1:44" ht="21" customHeight="1">
      <c r="A39" s="6"/>
      <c r="B39" s="6"/>
    </row>
    <row r="40" spans="1:44" ht="21" customHeight="1">
      <c r="A40" s="6"/>
      <c r="B40" s="6"/>
    </row>
    <row r="41" spans="1:44" ht="21" customHeight="1">
      <c r="A41" s="6"/>
      <c r="B41" s="6"/>
    </row>
    <row r="42" spans="1:44" ht="21" customHeight="1">
      <c r="A42" s="6"/>
      <c r="B42" s="6"/>
    </row>
    <row r="43" spans="1:44" ht="21" customHeight="1">
      <c r="A43" s="6"/>
      <c r="B43" s="6"/>
    </row>
    <row r="44" spans="1:44" ht="21" customHeight="1">
      <c r="A44" s="7"/>
      <c r="B44" s="6"/>
    </row>
    <row r="45" spans="1:44" ht="21" customHeight="1">
      <c r="A45" s="7"/>
      <c r="B45" s="6"/>
    </row>
    <row r="46" spans="1:44" ht="21" customHeight="1">
      <c r="A46" s="7"/>
      <c r="B46" s="6"/>
    </row>
    <row r="47" spans="1:44" ht="21" customHeight="1">
      <c r="A47" s="7"/>
      <c r="B47" s="6"/>
    </row>
    <row r="48" spans="1:44" ht="21" customHeight="1">
      <c r="A48" s="7"/>
      <c r="B48" s="6"/>
    </row>
  </sheetData>
  <mergeCells count="147">
    <mergeCell ref="AL23:AR23"/>
    <mergeCell ref="A33:AR33"/>
    <mergeCell ref="A34:AR34"/>
    <mergeCell ref="J26:K26"/>
    <mergeCell ref="L26:Q26"/>
    <mergeCell ref="R26:W26"/>
    <mergeCell ref="X26:AD26"/>
    <mergeCell ref="AE26:AK26"/>
    <mergeCell ref="AL26:AR26"/>
    <mergeCell ref="AL24:AR24"/>
    <mergeCell ref="B25:B26"/>
    <mergeCell ref="C25:I25"/>
    <mergeCell ref="J25:K25"/>
    <mergeCell ref="L25:Q25"/>
    <mergeCell ref="R25:W25"/>
    <mergeCell ref="X25:AD25"/>
    <mergeCell ref="AE25:AK25"/>
    <mergeCell ref="AL25:AR25"/>
    <mergeCell ref="C26:I26"/>
    <mergeCell ref="C24:I24"/>
    <mergeCell ref="J24:K24"/>
    <mergeCell ref="L24:Q24"/>
    <mergeCell ref="R24:W24"/>
    <mergeCell ref="X24:AD24"/>
    <mergeCell ref="A35:AR35"/>
    <mergeCell ref="A36:AR36"/>
    <mergeCell ref="A37:AR38"/>
    <mergeCell ref="A27:A31"/>
    <mergeCell ref="B27:V27"/>
    <mergeCell ref="W27:AR27"/>
    <mergeCell ref="B28:V31"/>
    <mergeCell ref="W28:AR31"/>
    <mergeCell ref="A32:I32"/>
    <mergeCell ref="J32:AR32"/>
    <mergeCell ref="AE24:AK24"/>
    <mergeCell ref="C22:I22"/>
    <mergeCell ref="J22:K22"/>
    <mergeCell ref="L22:Q22"/>
    <mergeCell ref="R22:W22"/>
    <mergeCell ref="X22:AD22"/>
    <mergeCell ref="AE22:AK22"/>
    <mergeCell ref="C23:I23"/>
    <mergeCell ref="J23:K23"/>
    <mergeCell ref="L23:Q23"/>
    <mergeCell ref="R23:W23"/>
    <mergeCell ref="X23:AD23"/>
    <mergeCell ref="AE23:AK23"/>
    <mergeCell ref="AL22:AR22"/>
    <mergeCell ref="C21:I21"/>
    <mergeCell ref="J21:K21"/>
    <mergeCell ref="L21:Q21"/>
    <mergeCell ref="R21:W21"/>
    <mergeCell ref="X21:AD21"/>
    <mergeCell ref="AE21:AK21"/>
    <mergeCell ref="J20:K20"/>
    <mergeCell ref="L20:Q20"/>
    <mergeCell ref="R20:W20"/>
    <mergeCell ref="X20:AD20"/>
    <mergeCell ref="AE20:AK20"/>
    <mergeCell ref="AL20:AR20"/>
    <mergeCell ref="AL18:AR18"/>
    <mergeCell ref="B19:B24"/>
    <mergeCell ref="C19:I19"/>
    <mergeCell ref="J19:K19"/>
    <mergeCell ref="L19:Q19"/>
    <mergeCell ref="R19:W19"/>
    <mergeCell ref="X19:AD19"/>
    <mergeCell ref="AE19:AK19"/>
    <mergeCell ref="AL19:AR19"/>
    <mergeCell ref="C20:I20"/>
    <mergeCell ref="C18:I18"/>
    <mergeCell ref="J18:K18"/>
    <mergeCell ref="L18:Q18"/>
    <mergeCell ref="R18:W18"/>
    <mergeCell ref="X18:AD18"/>
    <mergeCell ref="AE18:AK18"/>
    <mergeCell ref="B10:B18"/>
    <mergeCell ref="AL21:AR21"/>
    <mergeCell ref="AL16:AR16"/>
    <mergeCell ref="C17:I17"/>
    <mergeCell ref="J17:K17"/>
    <mergeCell ref="L17:Q17"/>
    <mergeCell ref="R17:W17"/>
    <mergeCell ref="X17:AD17"/>
    <mergeCell ref="AE17:AK17"/>
    <mergeCell ref="AL17:AR17"/>
    <mergeCell ref="C16:I16"/>
    <mergeCell ref="J16:K16"/>
    <mergeCell ref="L16:Q16"/>
    <mergeCell ref="R16:W16"/>
    <mergeCell ref="X16:AD16"/>
    <mergeCell ref="AE16:AK16"/>
    <mergeCell ref="AL14:AR14"/>
    <mergeCell ref="C15:I15"/>
    <mergeCell ref="J15:K15"/>
    <mergeCell ref="L15:Q15"/>
    <mergeCell ref="R15:W15"/>
    <mergeCell ref="X15:AD15"/>
    <mergeCell ref="AE15:AK15"/>
    <mergeCell ref="AL15:AR15"/>
    <mergeCell ref="C14:I14"/>
    <mergeCell ref="J14:K14"/>
    <mergeCell ref="L14:Q14"/>
    <mergeCell ref="R14:W14"/>
    <mergeCell ref="X14:AD14"/>
    <mergeCell ref="AE14:AK14"/>
    <mergeCell ref="R10:W10"/>
    <mergeCell ref="X10:AD10"/>
    <mergeCell ref="AE10:AK10"/>
    <mergeCell ref="AL12:AR12"/>
    <mergeCell ref="C13:I13"/>
    <mergeCell ref="J13:K13"/>
    <mergeCell ref="L13:Q13"/>
    <mergeCell ref="R13:W13"/>
    <mergeCell ref="X13:AD13"/>
    <mergeCell ref="AE13:AK13"/>
    <mergeCell ref="AL13:AR13"/>
    <mergeCell ref="C12:I12"/>
    <mergeCell ref="J12:K12"/>
    <mergeCell ref="L12:Q12"/>
    <mergeCell ref="R12:W12"/>
    <mergeCell ref="X12:AD12"/>
    <mergeCell ref="AE12:AK12"/>
    <mergeCell ref="A4:AR4"/>
    <mergeCell ref="A6:K6"/>
    <mergeCell ref="L6:AR6"/>
    <mergeCell ref="A7:K7"/>
    <mergeCell ref="L7:AR7"/>
    <mergeCell ref="A8:A26"/>
    <mergeCell ref="B8:I9"/>
    <mergeCell ref="J8:K9"/>
    <mergeCell ref="L8:Q9"/>
    <mergeCell ref="R8:W9"/>
    <mergeCell ref="AL10:AR10"/>
    <mergeCell ref="C11:I11"/>
    <mergeCell ref="J11:K11"/>
    <mergeCell ref="L11:Q11"/>
    <mergeCell ref="R11:W11"/>
    <mergeCell ref="X11:AD11"/>
    <mergeCell ref="AE11:AK11"/>
    <mergeCell ref="AL11:AR11"/>
    <mergeCell ref="X8:AD9"/>
    <mergeCell ref="AE8:AK9"/>
    <mergeCell ref="AL8:AR9"/>
    <mergeCell ref="C10:I10"/>
    <mergeCell ref="J10:K10"/>
    <mergeCell ref="L10:Q10"/>
  </mergeCells>
  <phoneticPr fontId="3"/>
  <dataValidations count="7">
    <dataValidation type="list" allowBlank="1" showInputMessage="1" showErrorMessage="1" sqref="J10:K26">
      <formula1>"○"</formula1>
    </dataValidation>
    <dataValidation type="list" allowBlank="1" showInputMessage="1" showErrorMessage="1" sqref="X10:AD26">
      <formula1>"２　変更"</formula1>
    </dataValidation>
    <dataValidation imeMode="on" allowBlank="1" showInputMessage="1" showErrorMessage="1" sqref="AE10:AK26 L10:W26 B28:AR31"/>
    <dataValidation type="list" allowBlank="1" showInputMessage="1" showErrorMessage="1" sqref="AL20:AR20">
      <formula1>$AS$20</formula1>
    </dataValidation>
    <dataValidation type="list" allowBlank="1" showInputMessage="1" showErrorMessage="1" sqref="AL21:AR21">
      <formula1>$AS$21</formula1>
    </dataValidation>
    <dataValidation type="list" allowBlank="1" showInputMessage="1" showErrorMessage="1" sqref="AL22:AR22">
      <formula1>$AS$22</formula1>
    </dataValidation>
    <dataValidation type="list" allowBlank="1" showInputMessage="1" showErrorMessage="1" sqref="AL23:AR23">
      <formula1>$AS$23</formula1>
    </dataValidation>
  </dataValidations>
  <hyperlinks>
    <hyperlink ref="A1" location="目次!A1" display="目次に戻る"/>
  </hyperlinks>
  <pageMargins left="0.75" right="0.75" top="1" bottom="1" header="0.51200000000000001" footer="0.51200000000000001"/>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K253"/>
  <sheetViews>
    <sheetView view="pageBreakPreview" zoomScale="60" zoomScaleNormal="70" workbookViewId="0">
      <selection activeCell="K18" sqref="K18:N20"/>
    </sheetView>
  </sheetViews>
  <sheetFormatPr defaultColWidth="9" defaultRowHeight="13.5"/>
  <cols>
    <col min="1" max="1" width="2.625" style="334" customWidth="1"/>
    <col min="2" max="2" width="7.5" style="334" customWidth="1"/>
    <col min="3" max="13" width="2.625" style="334" customWidth="1"/>
    <col min="14" max="14" width="4.625" style="334" customWidth="1"/>
    <col min="15" max="20" width="3.625" style="334" customWidth="1"/>
    <col min="21" max="26" width="3.5" style="334" customWidth="1"/>
    <col min="27" max="31" width="3.375" style="334" customWidth="1"/>
    <col min="32" max="36" width="5" style="334" customWidth="1"/>
    <col min="37" max="38" width="5.875" style="334" customWidth="1"/>
    <col min="39" max="52" width="4.5" style="334" customWidth="1"/>
    <col min="53" max="53" width="18.75" style="334" customWidth="1"/>
    <col min="54" max="55" width="2.625" style="334" customWidth="1"/>
    <col min="56" max="56" width="4.25" style="334" customWidth="1"/>
    <col min="57" max="60" width="2.625" style="334" customWidth="1"/>
    <col min="61" max="61" width="9" style="334" customWidth="1"/>
    <col min="62" max="16384" width="9" style="334"/>
  </cols>
  <sheetData>
    <row r="1" spans="1:63" ht="18" customHeight="1">
      <c r="A1" s="376" t="s">
        <v>2298</v>
      </c>
      <c r="B1" s="376"/>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row>
    <row r="2" spans="1:63" ht="14.25" thickBot="1">
      <c r="A2" s="376"/>
      <c r="B2" s="37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376"/>
    </row>
    <row r="3" spans="1:63" ht="21.75" thickBot="1">
      <c r="A3" s="310" t="s">
        <v>1542</v>
      </c>
      <c r="B3" s="311"/>
      <c r="C3" s="311"/>
      <c r="D3" s="311"/>
      <c r="E3" s="311"/>
      <c r="F3" s="311"/>
      <c r="G3" s="311"/>
      <c r="H3" s="311"/>
      <c r="I3" s="311"/>
      <c r="J3" s="311"/>
      <c r="K3" s="311"/>
      <c r="L3" s="311"/>
      <c r="M3" s="311"/>
      <c r="N3" s="311"/>
      <c r="O3" s="311"/>
      <c r="P3" s="311"/>
      <c r="Q3" s="311"/>
      <c r="R3" s="311"/>
      <c r="S3" s="311"/>
      <c r="T3" s="311"/>
      <c r="U3" s="311"/>
      <c r="V3" s="311"/>
      <c r="W3" s="950" t="s">
        <v>1252</v>
      </c>
      <c r="X3" s="950"/>
      <c r="Y3" s="950"/>
      <c r="Z3" s="950"/>
      <c r="AA3" s="951">
        <f>目次!C1</f>
        <v>0</v>
      </c>
      <c r="AB3" s="952"/>
      <c r="AC3" s="952"/>
      <c r="AD3" s="952"/>
      <c r="AE3" s="952"/>
      <c r="AF3" s="952"/>
      <c r="AG3" s="952"/>
      <c r="AH3" s="953"/>
      <c r="AI3" s="311"/>
      <c r="AJ3" s="950" t="s">
        <v>1251</v>
      </c>
      <c r="AK3" s="950"/>
      <c r="AL3" s="950"/>
      <c r="AM3" s="950"/>
      <c r="AN3" s="950"/>
      <c r="AO3" s="954" t="e">
        <f>目次!E8</f>
        <v>#N/A</v>
      </c>
      <c r="AP3" s="955"/>
      <c r="AQ3" s="955"/>
      <c r="AR3" s="955"/>
      <c r="AS3" s="955"/>
      <c r="AT3" s="955"/>
      <c r="AU3" s="955"/>
      <c r="AV3" s="955"/>
      <c r="AW3" s="955"/>
      <c r="AX3" s="955"/>
      <c r="AY3" s="955"/>
      <c r="AZ3" s="955"/>
      <c r="BA3" s="956"/>
      <c r="BB3" s="377"/>
      <c r="BC3" s="377"/>
      <c r="BD3" s="377"/>
      <c r="BE3" s="377"/>
      <c r="BF3" s="311"/>
      <c r="BG3" s="311"/>
      <c r="BH3" s="311"/>
      <c r="BI3" s="311"/>
      <c r="BJ3" s="312"/>
      <c r="BK3" s="303"/>
    </row>
    <row r="4" spans="1:63" ht="14.25" thickBot="1">
      <c r="A4" s="304"/>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row>
    <row r="5" spans="1:63" ht="21.95" customHeight="1" thickBot="1">
      <c r="A5" s="957" t="s">
        <v>1543</v>
      </c>
      <c r="B5" s="958"/>
      <c r="C5" s="958"/>
      <c r="D5" s="958"/>
      <c r="E5" s="958"/>
      <c r="F5" s="958"/>
      <c r="G5" s="958"/>
      <c r="H5" s="958"/>
      <c r="I5" s="958"/>
      <c r="J5" s="959"/>
      <c r="K5" s="963" t="s">
        <v>1544</v>
      </c>
      <c r="L5" s="958"/>
      <c r="M5" s="958"/>
      <c r="N5" s="959"/>
      <c r="O5" s="963" t="s">
        <v>1545</v>
      </c>
      <c r="P5" s="958"/>
      <c r="Q5" s="958"/>
      <c r="R5" s="958"/>
      <c r="S5" s="958"/>
      <c r="T5" s="959"/>
      <c r="U5" s="965" t="s">
        <v>1546</v>
      </c>
      <c r="V5" s="966"/>
      <c r="W5" s="966"/>
      <c r="X5" s="966"/>
      <c r="Y5" s="966"/>
      <c r="Z5" s="967"/>
      <c r="AA5" s="965" t="s">
        <v>1547</v>
      </c>
      <c r="AB5" s="958"/>
      <c r="AC5" s="958"/>
      <c r="AD5" s="958"/>
      <c r="AE5" s="958"/>
      <c r="AF5" s="971" t="s">
        <v>1548</v>
      </c>
      <c r="AG5" s="972"/>
      <c r="AH5" s="972"/>
      <c r="AI5" s="972"/>
      <c r="AJ5" s="972"/>
      <c r="AK5" s="972"/>
      <c r="AL5" s="972"/>
      <c r="AM5" s="972"/>
      <c r="AN5" s="972"/>
      <c r="AO5" s="972"/>
      <c r="AP5" s="972"/>
      <c r="AQ5" s="972"/>
      <c r="AR5" s="972"/>
      <c r="AS5" s="972"/>
      <c r="AT5" s="972"/>
      <c r="AU5" s="972"/>
      <c r="AV5" s="972"/>
      <c r="AW5" s="972"/>
      <c r="AX5" s="972"/>
      <c r="AY5" s="972"/>
      <c r="AZ5" s="972"/>
      <c r="BA5" s="972"/>
      <c r="BB5" s="378"/>
      <c r="BC5" s="378"/>
      <c r="BD5" s="378"/>
      <c r="BE5" s="378"/>
      <c r="BF5" s="379"/>
      <c r="BG5" s="304"/>
    </row>
    <row r="6" spans="1:63" ht="21.95" customHeight="1" thickTop="1" thickBot="1">
      <c r="A6" s="960"/>
      <c r="B6" s="961"/>
      <c r="C6" s="961"/>
      <c r="D6" s="961"/>
      <c r="E6" s="961"/>
      <c r="F6" s="961"/>
      <c r="G6" s="961"/>
      <c r="H6" s="961"/>
      <c r="I6" s="961"/>
      <c r="J6" s="962"/>
      <c r="K6" s="964"/>
      <c r="L6" s="961"/>
      <c r="M6" s="961"/>
      <c r="N6" s="962"/>
      <c r="O6" s="964"/>
      <c r="P6" s="961"/>
      <c r="Q6" s="961"/>
      <c r="R6" s="961"/>
      <c r="S6" s="961"/>
      <c r="T6" s="962"/>
      <c r="U6" s="968"/>
      <c r="V6" s="969"/>
      <c r="W6" s="969"/>
      <c r="X6" s="969"/>
      <c r="Y6" s="969"/>
      <c r="Z6" s="970"/>
      <c r="AA6" s="964"/>
      <c r="AB6" s="961"/>
      <c r="AC6" s="961"/>
      <c r="AD6" s="961"/>
      <c r="AE6" s="961"/>
      <c r="AF6" s="973"/>
      <c r="AG6" s="974"/>
      <c r="AH6" s="974"/>
      <c r="AI6" s="974"/>
      <c r="AJ6" s="974"/>
      <c r="AK6" s="974"/>
      <c r="AL6" s="974"/>
      <c r="AM6" s="974"/>
      <c r="AN6" s="974"/>
      <c r="AO6" s="974"/>
      <c r="AP6" s="974"/>
      <c r="AQ6" s="974"/>
      <c r="AR6" s="974"/>
      <c r="AS6" s="974"/>
      <c r="AT6" s="974"/>
      <c r="AU6" s="974"/>
      <c r="AV6" s="974"/>
      <c r="AW6" s="974"/>
      <c r="AX6" s="974"/>
      <c r="AY6" s="974"/>
      <c r="AZ6" s="974"/>
      <c r="BA6" s="974"/>
      <c r="BB6" s="931" t="s">
        <v>1549</v>
      </c>
      <c r="BC6" s="932"/>
      <c r="BD6" s="932"/>
      <c r="BE6" s="932"/>
      <c r="BF6" s="933"/>
      <c r="BG6" s="304"/>
    </row>
    <row r="7" spans="1:63" ht="49.5" customHeight="1" thickTop="1" thickBot="1">
      <c r="A7" s="934" t="s">
        <v>1550</v>
      </c>
      <c r="B7" s="935"/>
      <c r="C7" s="935"/>
      <c r="D7" s="935"/>
      <c r="E7" s="935"/>
      <c r="F7" s="935"/>
      <c r="G7" s="935"/>
      <c r="H7" s="935"/>
      <c r="I7" s="935"/>
      <c r="J7" s="936"/>
      <c r="K7" s="937"/>
      <c r="L7" s="938"/>
      <c r="M7" s="938"/>
      <c r="N7" s="939"/>
      <c r="O7" s="937"/>
      <c r="P7" s="938"/>
      <c r="Q7" s="938"/>
      <c r="R7" s="938"/>
      <c r="S7" s="938"/>
      <c r="T7" s="939"/>
      <c r="U7" s="940"/>
      <c r="V7" s="941"/>
      <c r="W7" s="941"/>
      <c r="X7" s="941"/>
      <c r="Y7" s="941"/>
      <c r="Z7" s="942"/>
      <c r="AA7" s="937"/>
      <c r="AB7" s="938"/>
      <c r="AC7" s="938"/>
      <c r="AD7" s="938"/>
      <c r="AE7" s="938"/>
      <c r="AF7" s="943" t="s">
        <v>1551</v>
      </c>
      <c r="AG7" s="944"/>
      <c r="AH7" s="944"/>
      <c r="AI7" s="944"/>
      <c r="AJ7" s="944"/>
      <c r="AK7" s="944"/>
      <c r="AL7" s="405"/>
      <c r="AM7" s="945" t="s">
        <v>1552</v>
      </c>
      <c r="AN7" s="946"/>
      <c r="AO7" s="946"/>
      <c r="AP7" s="946"/>
      <c r="AQ7" s="946"/>
      <c r="AR7" s="946"/>
      <c r="AS7" s="946"/>
      <c r="AT7" s="946"/>
      <c r="AU7" s="946"/>
      <c r="AV7" s="946"/>
      <c r="AW7" s="946"/>
      <c r="AX7" s="946"/>
      <c r="AY7" s="946"/>
      <c r="AZ7" s="946"/>
      <c r="BA7" s="946"/>
      <c r="BB7" s="947"/>
      <c r="BC7" s="948"/>
      <c r="BD7" s="948"/>
      <c r="BE7" s="948"/>
      <c r="BF7" s="949"/>
      <c r="BG7" s="304"/>
    </row>
    <row r="8" spans="1:63" ht="21.95" customHeight="1" thickBot="1">
      <c r="A8" s="930"/>
      <c r="B8" s="860" t="s">
        <v>18</v>
      </c>
      <c r="C8" s="861"/>
      <c r="D8" s="861"/>
      <c r="E8" s="861"/>
      <c r="F8" s="861"/>
      <c r="G8" s="861"/>
      <c r="H8" s="861"/>
      <c r="I8" s="861"/>
      <c r="J8" s="862"/>
      <c r="K8" s="317"/>
      <c r="L8" s="318"/>
      <c r="M8" s="318"/>
      <c r="N8" s="319"/>
      <c r="O8" s="320"/>
      <c r="P8" s="318"/>
      <c r="Q8" s="318"/>
      <c r="R8" s="318"/>
      <c r="S8" s="318"/>
      <c r="T8" s="319"/>
      <c r="U8" s="869"/>
      <c r="V8" s="870"/>
      <c r="W8" s="870"/>
      <c r="X8" s="870"/>
      <c r="Y8" s="870"/>
      <c r="Z8" s="871"/>
      <c r="AA8" s="869"/>
      <c r="AB8" s="870"/>
      <c r="AC8" s="870"/>
      <c r="AD8" s="870"/>
      <c r="AE8" s="871"/>
      <c r="AF8" s="892" t="s">
        <v>1563</v>
      </c>
      <c r="AG8" s="892"/>
      <c r="AH8" s="892"/>
      <c r="AI8" s="892"/>
      <c r="AJ8" s="892"/>
      <c r="AK8" s="854"/>
      <c r="AL8" s="409"/>
      <c r="AM8" s="856" t="s">
        <v>2316</v>
      </c>
      <c r="AN8" s="856"/>
      <c r="AO8" s="856"/>
      <c r="AP8" s="856"/>
      <c r="AQ8" s="856"/>
      <c r="AR8" s="856"/>
      <c r="AS8" s="856"/>
      <c r="AT8" s="856"/>
      <c r="AU8" s="856"/>
      <c r="AV8" s="856"/>
      <c r="AW8" s="856"/>
      <c r="AX8" s="856"/>
      <c r="AY8" s="856"/>
      <c r="AZ8" s="856"/>
      <c r="BA8" s="856"/>
      <c r="BB8" s="848"/>
      <c r="BC8" s="849"/>
      <c r="BD8" s="849"/>
      <c r="BE8" s="849"/>
      <c r="BF8" s="850"/>
      <c r="BG8" s="304"/>
    </row>
    <row r="9" spans="1:63" ht="128.1" customHeight="1" thickBot="1">
      <c r="A9" s="930"/>
      <c r="B9" s="863"/>
      <c r="C9" s="864"/>
      <c r="D9" s="864"/>
      <c r="E9" s="864"/>
      <c r="F9" s="864"/>
      <c r="G9" s="864"/>
      <c r="H9" s="864"/>
      <c r="I9" s="864"/>
      <c r="J9" s="865"/>
      <c r="K9" s="314"/>
      <c r="L9" s="315"/>
      <c r="M9" s="315"/>
      <c r="N9" s="316"/>
      <c r="O9" s="313"/>
      <c r="P9" s="315"/>
      <c r="Q9" s="315"/>
      <c r="R9" s="315"/>
      <c r="S9" s="315"/>
      <c r="T9" s="316"/>
      <c r="U9" s="872"/>
      <c r="V9" s="873"/>
      <c r="W9" s="873"/>
      <c r="X9" s="873"/>
      <c r="Y9" s="873"/>
      <c r="Z9" s="874"/>
      <c r="AA9" s="872"/>
      <c r="AB9" s="873"/>
      <c r="AC9" s="873"/>
      <c r="AD9" s="873"/>
      <c r="AE9" s="874"/>
      <c r="AF9" s="889" t="s">
        <v>1571</v>
      </c>
      <c r="AG9" s="890"/>
      <c r="AH9" s="890"/>
      <c r="AI9" s="890"/>
      <c r="AJ9" s="890"/>
      <c r="AK9" s="890"/>
      <c r="AL9" s="410"/>
      <c r="AM9" s="890" t="s">
        <v>1572</v>
      </c>
      <c r="AN9" s="890"/>
      <c r="AO9" s="890"/>
      <c r="AP9" s="890"/>
      <c r="AQ9" s="890"/>
      <c r="AR9" s="890"/>
      <c r="AS9" s="890"/>
      <c r="AT9" s="890"/>
      <c r="AU9" s="890"/>
      <c r="AV9" s="890"/>
      <c r="AW9" s="890"/>
      <c r="AX9" s="890"/>
      <c r="AY9" s="890"/>
      <c r="AZ9" s="890"/>
      <c r="BA9" s="890"/>
      <c r="BB9" s="848"/>
      <c r="BC9" s="849"/>
      <c r="BD9" s="849"/>
      <c r="BE9" s="849"/>
      <c r="BF9" s="850"/>
      <c r="BG9" s="304"/>
    </row>
    <row r="10" spans="1:63" ht="21.95" customHeight="1">
      <c r="A10" s="930"/>
      <c r="B10" s="863"/>
      <c r="C10" s="864"/>
      <c r="D10" s="864"/>
      <c r="E10" s="864"/>
      <c r="F10" s="864"/>
      <c r="G10" s="864"/>
      <c r="H10" s="864"/>
      <c r="I10" s="864"/>
      <c r="J10" s="865"/>
      <c r="K10" s="314"/>
      <c r="L10" s="315"/>
      <c r="M10" s="315"/>
      <c r="N10" s="316"/>
      <c r="O10" s="314"/>
      <c r="P10" s="315"/>
      <c r="Q10" s="315"/>
      <c r="R10" s="315"/>
      <c r="S10" s="315"/>
      <c r="T10" s="316"/>
      <c r="U10" s="872"/>
      <c r="V10" s="873"/>
      <c r="W10" s="873"/>
      <c r="X10" s="873"/>
      <c r="Y10" s="873"/>
      <c r="Z10" s="874"/>
      <c r="AA10" s="872"/>
      <c r="AB10" s="873"/>
      <c r="AC10" s="873"/>
      <c r="AD10" s="873"/>
      <c r="AE10" s="874"/>
      <c r="AF10" s="855" t="s">
        <v>1559</v>
      </c>
      <c r="AG10" s="855"/>
      <c r="AH10" s="855"/>
      <c r="AI10" s="855"/>
      <c r="AJ10" s="855"/>
      <c r="AK10" s="855"/>
      <c r="AL10" s="406"/>
      <c r="AM10" s="921" t="s">
        <v>1594</v>
      </c>
      <c r="AN10" s="921"/>
      <c r="AO10" s="921"/>
      <c r="AP10" s="921"/>
      <c r="AQ10" s="921"/>
      <c r="AR10" s="921"/>
      <c r="AS10" s="921"/>
      <c r="AT10" s="921"/>
      <c r="AU10" s="921"/>
      <c r="AV10" s="921"/>
      <c r="AW10" s="921"/>
      <c r="AX10" s="921"/>
      <c r="AY10" s="921"/>
      <c r="AZ10" s="921"/>
      <c r="BA10" s="921"/>
      <c r="BB10" s="848"/>
      <c r="BC10" s="849"/>
      <c r="BD10" s="849"/>
      <c r="BE10" s="849"/>
      <c r="BF10" s="850"/>
      <c r="BG10" s="304"/>
    </row>
    <row r="11" spans="1:63" ht="21.95" customHeight="1">
      <c r="A11" s="930"/>
      <c r="B11" s="863"/>
      <c r="C11" s="864"/>
      <c r="D11" s="864"/>
      <c r="E11" s="864"/>
      <c r="F11" s="864"/>
      <c r="G11" s="864"/>
      <c r="H11" s="864"/>
      <c r="I11" s="864"/>
      <c r="J11" s="865"/>
      <c r="K11" s="314"/>
      <c r="L11" s="315"/>
      <c r="M11" s="315"/>
      <c r="N11" s="316"/>
      <c r="O11" s="314"/>
      <c r="P11" s="315"/>
      <c r="Q11" s="315"/>
      <c r="R11" s="315"/>
      <c r="S11" s="315"/>
      <c r="T11" s="316"/>
      <c r="U11" s="872"/>
      <c r="V11" s="873"/>
      <c r="W11" s="873"/>
      <c r="X11" s="873"/>
      <c r="Y11" s="873"/>
      <c r="Z11" s="874"/>
      <c r="AA11" s="872"/>
      <c r="AB11" s="873"/>
      <c r="AC11" s="873"/>
      <c r="AD11" s="873"/>
      <c r="AE11" s="874"/>
      <c r="AF11" s="891" t="s">
        <v>1560</v>
      </c>
      <c r="AG11" s="892"/>
      <c r="AH11" s="892"/>
      <c r="AI11" s="892"/>
      <c r="AJ11" s="892"/>
      <c r="AK11" s="854"/>
      <c r="AL11" s="406"/>
      <c r="AM11" s="921" t="s">
        <v>1594</v>
      </c>
      <c r="AN11" s="921"/>
      <c r="AO11" s="921"/>
      <c r="AP11" s="921"/>
      <c r="AQ11" s="921"/>
      <c r="AR11" s="921"/>
      <c r="AS11" s="921"/>
      <c r="AT11" s="921"/>
      <c r="AU11" s="921"/>
      <c r="AV11" s="921"/>
      <c r="AW11" s="921"/>
      <c r="AX11" s="921"/>
      <c r="AY11" s="921"/>
      <c r="AZ11" s="921"/>
      <c r="BA11" s="921"/>
      <c r="BB11" s="848"/>
      <c r="BC11" s="849"/>
      <c r="BD11" s="849"/>
      <c r="BE11" s="849"/>
      <c r="BF11" s="850"/>
      <c r="BG11" s="304"/>
    </row>
    <row r="12" spans="1:63" ht="21.95" customHeight="1">
      <c r="A12" s="930"/>
      <c r="B12" s="863"/>
      <c r="C12" s="864"/>
      <c r="D12" s="864"/>
      <c r="E12" s="864"/>
      <c r="F12" s="864"/>
      <c r="G12" s="864"/>
      <c r="H12" s="864"/>
      <c r="I12" s="864"/>
      <c r="J12" s="865"/>
      <c r="K12" s="314"/>
      <c r="L12" s="315"/>
      <c r="M12" s="315"/>
      <c r="N12" s="316"/>
      <c r="O12" s="314"/>
      <c r="P12" s="315"/>
      <c r="Q12" s="315"/>
      <c r="R12" s="315"/>
      <c r="S12" s="315"/>
      <c r="T12" s="316"/>
      <c r="U12" s="872"/>
      <c r="V12" s="873"/>
      <c r="W12" s="873"/>
      <c r="X12" s="873"/>
      <c r="Y12" s="873"/>
      <c r="Z12" s="874"/>
      <c r="AA12" s="872"/>
      <c r="AB12" s="873"/>
      <c r="AC12" s="873"/>
      <c r="AD12" s="873"/>
      <c r="AE12" s="874"/>
      <c r="AF12" s="891" t="s">
        <v>1561</v>
      </c>
      <c r="AG12" s="892"/>
      <c r="AH12" s="892"/>
      <c r="AI12" s="892"/>
      <c r="AJ12" s="892"/>
      <c r="AK12" s="854"/>
      <c r="AL12" s="406"/>
      <c r="AM12" s="856" t="s">
        <v>1594</v>
      </c>
      <c r="AN12" s="856"/>
      <c r="AO12" s="856"/>
      <c r="AP12" s="856"/>
      <c r="AQ12" s="856"/>
      <c r="AR12" s="856"/>
      <c r="AS12" s="856"/>
      <c r="AT12" s="856"/>
      <c r="AU12" s="856"/>
      <c r="AV12" s="856"/>
      <c r="AW12" s="856"/>
      <c r="AX12" s="856"/>
      <c r="AY12" s="856"/>
      <c r="AZ12" s="856"/>
      <c r="BA12" s="856"/>
      <c r="BB12" s="848"/>
      <c r="BC12" s="849"/>
      <c r="BD12" s="849"/>
      <c r="BE12" s="849"/>
      <c r="BF12" s="850"/>
      <c r="BG12" s="304"/>
    </row>
    <row r="13" spans="1:63" ht="21.95" customHeight="1">
      <c r="A13" s="930"/>
      <c r="B13" s="863"/>
      <c r="C13" s="864"/>
      <c r="D13" s="864"/>
      <c r="E13" s="864"/>
      <c r="F13" s="864"/>
      <c r="G13" s="864"/>
      <c r="H13" s="864"/>
      <c r="I13" s="864"/>
      <c r="J13" s="865"/>
      <c r="K13" s="314"/>
      <c r="L13" s="315"/>
      <c r="M13" s="315"/>
      <c r="N13" s="316"/>
      <c r="O13" s="314"/>
      <c r="P13" s="315"/>
      <c r="Q13" s="315"/>
      <c r="R13" s="315"/>
      <c r="S13" s="315"/>
      <c r="T13" s="316"/>
      <c r="U13" s="872"/>
      <c r="V13" s="873"/>
      <c r="W13" s="873"/>
      <c r="X13" s="873"/>
      <c r="Y13" s="873"/>
      <c r="Z13" s="874"/>
      <c r="AA13" s="872"/>
      <c r="AB13" s="873"/>
      <c r="AC13" s="873"/>
      <c r="AD13" s="873"/>
      <c r="AE13" s="874"/>
      <c r="AF13" s="891" t="s">
        <v>1569</v>
      </c>
      <c r="AG13" s="892"/>
      <c r="AH13" s="892"/>
      <c r="AI13" s="892"/>
      <c r="AJ13" s="892"/>
      <c r="AK13" s="854"/>
      <c r="AL13" s="406"/>
      <c r="AM13" s="921" t="s">
        <v>2305</v>
      </c>
      <c r="AN13" s="921"/>
      <c r="AO13" s="921"/>
      <c r="AP13" s="921"/>
      <c r="AQ13" s="921"/>
      <c r="AR13" s="921"/>
      <c r="AS13" s="921"/>
      <c r="AT13" s="921"/>
      <c r="AU13" s="921"/>
      <c r="AV13" s="921"/>
      <c r="AW13" s="921"/>
      <c r="AX13" s="921"/>
      <c r="AY13" s="921"/>
      <c r="AZ13" s="921"/>
      <c r="BA13" s="921"/>
      <c r="BB13" s="848"/>
      <c r="BC13" s="849"/>
      <c r="BD13" s="849"/>
      <c r="BE13" s="849"/>
      <c r="BF13" s="850"/>
      <c r="BG13" s="304"/>
    </row>
    <row r="14" spans="1:63" ht="21.95" customHeight="1">
      <c r="A14" s="930"/>
      <c r="B14" s="863"/>
      <c r="C14" s="864"/>
      <c r="D14" s="864"/>
      <c r="E14" s="864"/>
      <c r="F14" s="864"/>
      <c r="G14" s="864"/>
      <c r="H14" s="864"/>
      <c r="I14" s="864"/>
      <c r="J14" s="865"/>
      <c r="K14" s="314"/>
      <c r="L14" s="315"/>
      <c r="M14" s="315"/>
      <c r="N14" s="316"/>
      <c r="O14" s="314"/>
      <c r="P14" s="315"/>
      <c r="Q14" s="315"/>
      <c r="R14" s="315"/>
      <c r="S14" s="315"/>
      <c r="T14" s="316"/>
      <c r="U14" s="872"/>
      <c r="V14" s="873"/>
      <c r="W14" s="873"/>
      <c r="X14" s="873"/>
      <c r="Y14" s="873"/>
      <c r="Z14" s="874"/>
      <c r="AA14" s="872"/>
      <c r="AB14" s="873"/>
      <c r="AC14" s="873"/>
      <c r="AD14" s="873"/>
      <c r="AE14" s="874"/>
      <c r="AF14" s="884" t="s">
        <v>2303</v>
      </c>
      <c r="AG14" s="851"/>
      <c r="AH14" s="851"/>
      <c r="AI14" s="851"/>
      <c r="AJ14" s="851"/>
      <c r="AK14" s="851"/>
      <c r="AL14" s="406"/>
      <c r="AM14" s="885" t="s">
        <v>2314</v>
      </c>
      <c r="AN14" s="885"/>
      <c r="AO14" s="885"/>
      <c r="AP14" s="885"/>
      <c r="AQ14" s="885"/>
      <c r="AR14" s="885"/>
      <c r="AS14" s="885"/>
      <c r="AT14" s="885"/>
      <c r="AU14" s="885"/>
      <c r="AV14" s="885"/>
      <c r="AW14" s="885"/>
      <c r="AX14" s="885"/>
      <c r="AY14" s="885"/>
      <c r="AZ14" s="885"/>
      <c r="BA14" s="885"/>
      <c r="BB14" s="848"/>
      <c r="BC14" s="849"/>
      <c r="BD14" s="849"/>
      <c r="BE14" s="849"/>
      <c r="BF14" s="850"/>
      <c r="BG14" s="304"/>
    </row>
    <row r="15" spans="1:63" ht="21.95" customHeight="1">
      <c r="A15" s="930"/>
      <c r="B15" s="863"/>
      <c r="C15" s="864"/>
      <c r="D15" s="864"/>
      <c r="E15" s="864"/>
      <c r="F15" s="864"/>
      <c r="G15" s="864"/>
      <c r="H15" s="864"/>
      <c r="I15" s="864"/>
      <c r="J15" s="865"/>
      <c r="K15" s="314"/>
      <c r="L15" s="315"/>
      <c r="M15" s="315"/>
      <c r="N15" s="316"/>
      <c r="O15" s="314"/>
      <c r="P15" s="315"/>
      <c r="Q15" s="315"/>
      <c r="R15" s="315"/>
      <c r="S15" s="315"/>
      <c r="T15" s="316"/>
      <c r="U15" s="872"/>
      <c r="V15" s="873"/>
      <c r="W15" s="873"/>
      <c r="X15" s="873"/>
      <c r="Y15" s="873"/>
      <c r="Z15" s="874"/>
      <c r="AA15" s="872"/>
      <c r="AB15" s="873"/>
      <c r="AC15" s="873"/>
      <c r="AD15" s="873"/>
      <c r="AE15" s="874"/>
      <c r="AF15" s="884" t="s">
        <v>2299</v>
      </c>
      <c r="AG15" s="851"/>
      <c r="AH15" s="851"/>
      <c r="AI15" s="851"/>
      <c r="AJ15" s="851"/>
      <c r="AK15" s="851"/>
      <c r="AL15" s="406"/>
      <c r="AM15" s="885" t="s">
        <v>1594</v>
      </c>
      <c r="AN15" s="885"/>
      <c r="AO15" s="885"/>
      <c r="AP15" s="885"/>
      <c r="AQ15" s="885"/>
      <c r="AR15" s="885"/>
      <c r="AS15" s="885"/>
      <c r="AT15" s="885"/>
      <c r="AU15" s="885"/>
      <c r="AV15" s="885"/>
      <c r="AW15" s="885"/>
      <c r="AX15" s="885"/>
      <c r="AY15" s="885"/>
      <c r="AZ15" s="885"/>
      <c r="BA15" s="885"/>
      <c r="BB15" s="848"/>
      <c r="BC15" s="849"/>
      <c r="BD15" s="849"/>
      <c r="BE15" s="849"/>
      <c r="BF15" s="850"/>
      <c r="BG15" s="304"/>
    </row>
    <row r="16" spans="1:63" ht="21.95" customHeight="1">
      <c r="A16" s="930"/>
      <c r="B16" s="863"/>
      <c r="C16" s="864"/>
      <c r="D16" s="864"/>
      <c r="E16" s="864"/>
      <c r="F16" s="864"/>
      <c r="G16" s="864"/>
      <c r="H16" s="864"/>
      <c r="I16" s="864"/>
      <c r="J16" s="865"/>
      <c r="K16" s="314"/>
      <c r="L16" s="315"/>
      <c r="M16" s="315"/>
      <c r="N16" s="316"/>
      <c r="O16" s="314"/>
      <c r="P16" s="315"/>
      <c r="Q16" s="315"/>
      <c r="R16" s="315"/>
      <c r="S16" s="315"/>
      <c r="T16" s="316"/>
      <c r="U16" s="872"/>
      <c r="V16" s="873"/>
      <c r="W16" s="873"/>
      <c r="X16" s="873"/>
      <c r="Y16" s="873"/>
      <c r="Z16" s="874"/>
      <c r="AA16" s="872"/>
      <c r="AB16" s="873"/>
      <c r="AC16" s="873"/>
      <c r="AD16" s="873"/>
      <c r="AE16" s="874"/>
      <c r="AF16" s="851" t="s">
        <v>2317</v>
      </c>
      <c r="AG16" s="851"/>
      <c r="AH16" s="851"/>
      <c r="AI16" s="851"/>
      <c r="AJ16" s="851"/>
      <c r="AK16" s="851"/>
      <c r="AL16" s="406"/>
      <c r="AM16" s="847" t="s">
        <v>1594</v>
      </c>
      <c r="AN16" s="847"/>
      <c r="AO16" s="847"/>
      <c r="AP16" s="847"/>
      <c r="AQ16" s="847"/>
      <c r="AR16" s="847"/>
      <c r="AS16" s="847"/>
      <c r="AT16" s="847"/>
      <c r="AU16" s="847"/>
      <c r="AV16" s="847"/>
      <c r="AW16" s="847"/>
      <c r="AX16" s="847"/>
      <c r="AY16" s="847"/>
      <c r="AZ16" s="847"/>
      <c r="BA16" s="847"/>
      <c r="BB16" s="848"/>
      <c r="BC16" s="849"/>
      <c r="BD16" s="849"/>
      <c r="BE16" s="849"/>
      <c r="BF16" s="850"/>
      <c r="BG16" s="304"/>
    </row>
    <row r="17" spans="1:59" ht="21.95" customHeight="1" thickBot="1">
      <c r="A17" s="930"/>
      <c r="B17" s="863"/>
      <c r="C17" s="864"/>
      <c r="D17" s="864"/>
      <c r="E17" s="864"/>
      <c r="F17" s="864"/>
      <c r="G17" s="864"/>
      <c r="H17" s="864"/>
      <c r="I17" s="864"/>
      <c r="J17" s="865"/>
      <c r="K17" s="314"/>
      <c r="L17" s="315"/>
      <c r="M17" s="315"/>
      <c r="N17" s="316"/>
      <c r="O17" s="314"/>
      <c r="P17" s="315"/>
      <c r="Q17" s="315"/>
      <c r="R17" s="315"/>
      <c r="S17" s="315"/>
      <c r="T17" s="316"/>
      <c r="U17" s="872"/>
      <c r="V17" s="873"/>
      <c r="W17" s="873"/>
      <c r="X17" s="873"/>
      <c r="Y17" s="873"/>
      <c r="Z17" s="874"/>
      <c r="AA17" s="872"/>
      <c r="AB17" s="873"/>
      <c r="AC17" s="873"/>
      <c r="AD17" s="873"/>
      <c r="AE17" s="874"/>
      <c r="AF17" s="851" t="s">
        <v>2307</v>
      </c>
      <c r="AG17" s="851"/>
      <c r="AH17" s="851"/>
      <c r="AI17" s="851"/>
      <c r="AJ17" s="851"/>
      <c r="AK17" s="851"/>
      <c r="AL17" s="406"/>
      <c r="AM17" s="847" t="s">
        <v>1594</v>
      </c>
      <c r="AN17" s="847"/>
      <c r="AO17" s="847"/>
      <c r="AP17" s="847"/>
      <c r="AQ17" s="847"/>
      <c r="AR17" s="847"/>
      <c r="AS17" s="847"/>
      <c r="AT17" s="847"/>
      <c r="AU17" s="847"/>
      <c r="AV17" s="847"/>
      <c r="AW17" s="847"/>
      <c r="AX17" s="847"/>
      <c r="AY17" s="847"/>
      <c r="AZ17" s="847"/>
      <c r="BA17" s="847"/>
      <c r="BB17" s="848"/>
      <c r="BC17" s="849"/>
      <c r="BD17" s="849"/>
      <c r="BE17" s="849"/>
      <c r="BF17" s="850"/>
      <c r="BG17" s="304"/>
    </row>
    <row r="18" spans="1:59" ht="21.95" customHeight="1">
      <c r="A18" s="930"/>
      <c r="B18" s="863"/>
      <c r="C18" s="864"/>
      <c r="D18" s="864"/>
      <c r="E18" s="864"/>
      <c r="F18" s="864"/>
      <c r="G18" s="864"/>
      <c r="H18" s="864"/>
      <c r="I18" s="864"/>
      <c r="J18" s="865"/>
      <c r="K18" s="894"/>
      <c r="L18" s="895"/>
      <c r="M18" s="895"/>
      <c r="N18" s="896"/>
      <c r="O18" s="903"/>
      <c r="P18" s="315"/>
      <c r="Q18" s="315"/>
      <c r="R18" s="315"/>
      <c r="S18" s="315"/>
      <c r="T18" s="316"/>
      <c r="U18" s="872"/>
      <c r="V18" s="873"/>
      <c r="W18" s="873"/>
      <c r="X18" s="873"/>
      <c r="Y18" s="873"/>
      <c r="Z18" s="874"/>
      <c r="AA18" s="872"/>
      <c r="AB18" s="873"/>
      <c r="AC18" s="873"/>
      <c r="AD18" s="873"/>
      <c r="AE18" s="874"/>
      <c r="AF18" s="888" t="s">
        <v>2219</v>
      </c>
      <c r="AG18" s="887"/>
      <c r="AH18" s="887"/>
      <c r="AI18" s="887"/>
      <c r="AJ18" s="887"/>
      <c r="AK18" s="884"/>
      <c r="AL18" s="406"/>
      <c r="AM18" s="885" t="s">
        <v>2308</v>
      </c>
      <c r="AN18" s="885"/>
      <c r="AO18" s="885"/>
      <c r="AP18" s="885"/>
      <c r="AQ18" s="885"/>
      <c r="AR18" s="885"/>
      <c r="AS18" s="885"/>
      <c r="AT18" s="885"/>
      <c r="AU18" s="885"/>
      <c r="AV18" s="885"/>
      <c r="AW18" s="885"/>
      <c r="AX18" s="885"/>
      <c r="AY18" s="885"/>
      <c r="AZ18" s="885"/>
      <c r="BA18" s="885"/>
      <c r="BB18" s="848"/>
      <c r="BC18" s="849"/>
      <c r="BD18" s="849"/>
      <c r="BE18" s="849"/>
      <c r="BF18" s="850"/>
      <c r="BG18" s="304"/>
    </row>
    <row r="19" spans="1:59" ht="21.95" customHeight="1">
      <c r="A19" s="930"/>
      <c r="B19" s="863"/>
      <c r="C19" s="864"/>
      <c r="D19" s="864"/>
      <c r="E19" s="864"/>
      <c r="F19" s="864"/>
      <c r="G19" s="864"/>
      <c r="H19" s="864"/>
      <c r="I19" s="864"/>
      <c r="J19" s="865"/>
      <c r="K19" s="897"/>
      <c r="L19" s="898"/>
      <c r="M19" s="898"/>
      <c r="N19" s="899"/>
      <c r="O19" s="904"/>
      <c r="P19" s="315"/>
      <c r="Q19" s="315"/>
      <c r="R19" s="315"/>
      <c r="S19" s="315"/>
      <c r="T19" s="316"/>
      <c r="U19" s="872"/>
      <c r="V19" s="873"/>
      <c r="W19" s="873"/>
      <c r="X19" s="873"/>
      <c r="Y19" s="873"/>
      <c r="Z19" s="874"/>
      <c r="AA19" s="872"/>
      <c r="AB19" s="873"/>
      <c r="AC19" s="873"/>
      <c r="AD19" s="873"/>
      <c r="AE19" s="874"/>
      <c r="AF19" s="888" t="s">
        <v>1573</v>
      </c>
      <c r="AG19" s="887"/>
      <c r="AH19" s="887"/>
      <c r="AI19" s="887"/>
      <c r="AJ19" s="887"/>
      <c r="AK19" s="884"/>
      <c r="AL19" s="406"/>
      <c r="AM19" s="847" t="s">
        <v>1594</v>
      </c>
      <c r="AN19" s="847"/>
      <c r="AO19" s="847"/>
      <c r="AP19" s="847"/>
      <c r="AQ19" s="847"/>
      <c r="AR19" s="847"/>
      <c r="AS19" s="847"/>
      <c r="AT19" s="847"/>
      <c r="AU19" s="847"/>
      <c r="AV19" s="847"/>
      <c r="AW19" s="847"/>
      <c r="AX19" s="847"/>
      <c r="AY19" s="847"/>
      <c r="AZ19" s="847"/>
      <c r="BA19" s="847"/>
      <c r="BB19" s="848"/>
      <c r="BC19" s="849"/>
      <c r="BD19" s="849"/>
      <c r="BE19" s="849"/>
      <c r="BF19" s="850"/>
      <c r="BG19" s="304"/>
    </row>
    <row r="20" spans="1:59" ht="21.95" customHeight="1" thickBot="1">
      <c r="A20" s="930"/>
      <c r="B20" s="863"/>
      <c r="C20" s="864"/>
      <c r="D20" s="864"/>
      <c r="E20" s="864"/>
      <c r="F20" s="864"/>
      <c r="G20" s="864"/>
      <c r="H20" s="864"/>
      <c r="I20" s="864"/>
      <c r="J20" s="865"/>
      <c r="K20" s="900"/>
      <c r="L20" s="901"/>
      <c r="M20" s="901"/>
      <c r="N20" s="902"/>
      <c r="O20" s="905"/>
      <c r="P20" s="315"/>
      <c r="Q20" s="315"/>
      <c r="R20" s="315"/>
      <c r="S20" s="315"/>
      <c r="T20" s="316"/>
      <c r="U20" s="872"/>
      <c r="V20" s="873"/>
      <c r="W20" s="873"/>
      <c r="X20" s="873"/>
      <c r="Y20" s="873"/>
      <c r="Z20" s="874"/>
      <c r="AA20" s="872"/>
      <c r="AB20" s="873"/>
      <c r="AC20" s="873"/>
      <c r="AD20" s="873"/>
      <c r="AE20" s="874"/>
      <c r="AF20" s="888" t="s">
        <v>1564</v>
      </c>
      <c r="AG20" s="887"/>
      <c r="AH20" s="887"/>
      <c r="AI20" s="887"/>
      <c r="AJ20" s="887"/>
      <c r="AK20" s="884"/>
      <c r="AL20" s="406"/>
      <c r="AM20" s="885" t="s">
        <v>2309</v>
      </c>
      <c r="AN20" s="885"/>
      <c r="AO20" s="885"/>
      <c r="AP20" s="885"/>
      <c r="AQ20" s="885"/>
      <c r="AR20" s="885"/>
      <c r="AS20" s="885"/>
      <c r="AT20" s="885"/>
      <c r="AU20" s="885"/>
      <c r="AV20" s="885"/>
      <c r="AW20" s="885"/>
      <c r="AX20" s="885"/>
      <c r="AY20" s="885"/>
      <c r="AZ20" s="885"/>
      <c r="BA20" s="885"/>
      <c r="BB20" s="848"/>
      <c r="BC20" s="849"/>
      <c r="BD20" s="849"/>
      <c r="BE20" s="849"/>
      <c r="BF20" s="850"/>
      <c r="BG20" s="304"/>
    </row>
    <row r="21" spans="1:59" ht="21.95" customHeight="1">
      <c r="A21" s="930"/>
      <c r="B21" s="863"/>
      <c r="C21" s="864"/>
      <c r="D21" s="864"/>
      <c r="E21" s="864"/>
      <c r="F21" s="864"/>
      <c r="G21" s="864"/>
      <c r="H21" s="864"/>
      <c r="I21" s="864"/>
      <c r="J21" s="865"/>
      <c r="K21" s="314"/>
      <c r="L21" s="315"/>
      <c r="M21" s="315"/>
      <c r="N21" s="316"/>
      <c r="O21" s="906" t="s">
        <v>2315</v>
      </c>
      <c r="P21" s="907"/>
      <c r="Q21" s="907"/>
      <c r="R21" s="907"/>
      <c r="S21" s="907"/>
      <c r="T21" s="908"/>
      <c r="U21" s="872"/>
      <c r="V21" s="873"/>
      <c r="W21" s="873"/>
      <c r="X21" s="873"/>
      <c r="Y21" s="873"/>
      <c r="Z21" s="874"/>
      <c r="AA21" s="872"/>
      <c r="AB21" s="873"/>
      <c r="AC21" s="873"/>
      <c r="AD21" s="873"/>
      <c r="AE21" s="874"/>
      <c r="AF21" s="888" t="s">
        <v>1570</v>
      </c>
      <c r="AG21" s="887"/>
      <c r="AH21" s="887"/>
      <c r="AI21" s="887"/>
      <c r="AJ21" s="887"/>
      <c r="AK21" s="884"/>
      <c r="AL21" s="406"/>
      <c r="AM21" s="885" t="s">
        <v>2220</v>
      </c>
      <c r="AN21" s="885"/>
      <c r="AO21" s="885"/>
      <c r="AP21" s="885"/>
      <c r="AQ21" s="885"/>
      <c r="AR21" s="885"/>
      <c r="AS21" s="885"/>
      <c r="AT21" s="885"/>
      <c r="AU21" s="885"/>
      <c r="AV21" s="885"/>
      <c r="AW21" s="885"/>
      <c r="AX21" s="885"/>
      <c r="AY21" s="885"/>
      <c r="AZ21" s="885"/>
      <c r="BA21" s="885"/>
      <c r="BB21" s="848"/>
      <c r="BC21" s="849"/>
      <c r="BD21" s="849"/>
      <c r="BE21" s="849"/>
      <c r="BF21" s="850"/>
      <c r="BG21" s="304"/>
    </row>
    <row r="22" spans="1:59" ht="21.95" customHeight="1">
      <c r="A22" s="930"/>
      <c r="B22" s="863"/>
      <c r="C22" s="864"/>
      <c r="D22" s="864"/>
      <c r="E22" s="864"/>
      <c r="F22" s="864"/>
      <c r="G22" s="864"/>
      <c r="H22" s="864"/>
      <c r="I22" s="864"/>
      <c r="J22" s="865"/>
      <c r="K22" s="314"/>
      <c r="L22" s="315"/>
      <c r="M22" s="315"/>
      <c r="N22" s="316"/>
      <c r="O22" s="906"/>
      <c r="P22" s="907"/>
      <c r="Q22" s="907"/>
      <c r="R22" s="907"/>
      <c r="S22" s="907"/>
      <c r="T22" s="908"/>
      <c r="U22" s="872"/>
      <c r="V22" s="873"/>
      <c r="W22" s="873"/>
      <c r="X22" s="873"/>
      <c r="Y22" s="873"/>
      <c r="Z22" s="874"/>
      <c r="AA22" s="872"/>
      <c r="AB22" s="873"/>
      <c r="AC22" s="873"/>
      <c r="AD22" s="873"/>
      <c r="AE22" s="874"/>
      <c r="AF22" s="888" t="s">
        <v>1565</v>
      </c>
      <c r="AG22" s="887"/>
      <c r="AH22" s="887"/>
      <c r="AI22" s="887"/>
      <c r="AJ22" s="887"/>
      <c r="AK22" s="884"/>
      <c r="AL22" s="406"/>
      <c r="AM22" s="847" t="s">
        <v>1594</v>
      </c>
      <c r="AN22" s="847"/>
      <c r="AO22" s="847"/>
      <c r="AP22" s="847"/>
      <c r="AQ22" s="847"/>
      <c r="AR22" s="847"/>
      <c r="AS22" s="847"/>
      <c r="AT22" s="847"/>
      <c r="AU22" s="847"/>
      <c r="AV22" s="847"/>
      <c r="AW22" s="847"/>
      <c r="AX22" s="847"/>
      <c r="AY22" s="847"/>
      <c r="AZ22" s="847"/>
      <c r="BA22" s="847"/>
      <c r="BB22" s="848"/>
      <c r="BC22" s="849"/>
      <c r="BD22" s="849"/>
      <c r="BE22" s="849"/>
      <c r="BF22" s="850"/>
      <c r="BG22" s="304"/>
    </row>
    <row r="23" spans="1:59" ht="21.95" customHeight="1">
      <c r="A23" s="930"/>
      <c r="B23" s="863"/>
      <c r="C23" s="864"/>
      <c r="D23" s="864"/>
      <c r="E23" s="864"/>
      <c r="F23" s="864"/>
      <c r="G23" s="864"/>
      <c r="H23" s="864"/>
      <c r="I23" s="864"/>
      <c r="J23" s="865"/>
      <c r="K23" s="314"/>
      <c r="L23" s="315"/>
      <c r="M23" s="315"/>
      <c r="N23" s="316"/>
      <c r="O23" s="906"/>
      <c r="P23" s="907"/>
      <c r="Q23" s="907"/>
      <c r="R23" s="907"/>
      <c r="S23" s="907"/>
      <c r="T23" s="908"/>
      <c r="U23" s="872"/>
      <c r="V23" s="873"/>
      <c r="W23" s="873"/>
      <c r="X23" s="873"/>
      <c r="Y23" s="873"/>
      <c r="Z23" s="874"/>
      <c r="AA23" s="872"/>
      <c r="AB23" s="873"/>
      <c r="AC23" s="873"/>
      <c r="AD23" s="873"/>
      <c r="AE23" s="874"/>
      <c r="AF23" s="888" t="s">
        <v>1574</v>
      </c>
      <c r="AG23" s="887"/>
      <c r="AH23" s="887"/>
      <c r="AI23" s="887"/>
      <c r="AJ23" s="887"/>
      <c r="AK23" s="884"/>
      <c r="AL23" s="406"/>
      <c r="AM23" s="847" t="s">
        <v>1594</v>
      </c>
      <c r="AN23" s="847"/>
      <c r="AO23" s="847"/>
      <c r="AP23" s="847"/>
      <c r="AQ23" s="847"/>
      <c r="AR23" s="847"/>
      <c r="AS23" s="847"/>
      <c r="AT23" s="847"/>
      <c r="AU23" s="847"/>
      <c r="AV23" s="847"/>
      <c r="AW23" s="847"/>
      <c r="AX23" s="847"/>
      <c r="AY23" s="847"/>
      <c r="AZ23" s="847"/>
      <c r="BA23" s="847"/>
      <c r="BB23" s="848"/>
      <c r="BC23" s="849"/>
      <c r="BD23" s="849"/>
      <c r="BE23" s="849"/>
      <c r="BF23" s="850"/>
      <c r="BG23" s="304"/>
    </row>
    <row r="24" spans="1:59" ht="21.95" customHeight="1">
      <c r="A24" s="930"/>
      <c r="B24" s="863"/>
      <c r="C24" s="864"/>
      <c r="D24" s="864"/>
      <c r="E24" s="864"/>
      <c r="F24" s="864"/>
      <c r="G24" s="864"/>
      <c r="H24" s="864"/>
      <c r="I24" s="864"/>
      <c r="J24" s="865"/>
      <c r="K24" s="314"/>
      <c r="L24" s="315"/>
      <c r="M24" s="315"/>
      <c r="N24" s="316"/>
      <c r="O24" s="906"/>
      <c r="P24" s="907"/>
      <c r="Q24" s="907"/>
      <c r="R24" s="907"/>
      <c r="S24" s="907"/>
      <c r="T24" s="908"/>
      <c r="U24" s="872"/>
      <c r="V24" s="873"/>
      <c r="W24" s="873"/>
      <c r="X24" s="873"/>
      <c r="Y24" s="873"/>
      <c r="Z24" s="874"/>
      <c r="AA24" s="872"/>
      <c r="AB24" s="873"/>
      <c r="AC24" s="873"/>
      <c r="AD24" s="873"/>
      <c r="AE24" s="874"/>
      <c r="AF24" s="888" t="s">
        <v>1566</v>
      </c>
      <c r="AG24" s="887"/>
      <c r="AH24" s="887"/>
      <c r="AI24" s="887"/>
      <c r="AJ24" s="887"/>
      <c r="AK24" s="884"/>
      <c r="AL24" s="406"/>
      <c r="AM24" s="885" t="s">
        <v>2310</v>
      </c>
      <c r="AN24" s="885"/>
      <c r="AO24" s="885"/>
      <c r="AP24" s="885"/>
      <c r="AQ24" s="885"/>
      <c r="AR24" s="885"/>
      <c r="AS24" s="885"/>
      <c r="AT24" s="885"/>
      <c r="AU24" s="885"/>
      <c r="AV24" s="885"/>
      <c r="AW24" s="885"/>
      <c r="AX24" s="885"/>
      <c r="AY24" s="885"/>
      <c r="AZ24" s="885"/>
      <c r="BA24" s="885"/>
      <c r="BB24" s="848"/>
      <c r="BC24" s="849"/>
      <c r="BD24" s="849"/>
      <c r="BE24" s="849"/>
      <c r="BF24" s="850"/>
      <c r="BG24" s="304"/>
    </row>
    <row r="25" spans="1:59" ht="21.95" customHeight="1">
      <c r="A25" s="930"/>
      <c r="B25" s="863"/>
      <c r="C25" s="864"/>
      <c r="D25" s="864"/>
      <c r="E25" s="864"/>
      <c r="F25" s="864"/>
      <c r="G25" s="864"/>
      <c r="H25" s="864"/>
      <c r="I25" s="864"/>
      <c r="J25" s="865"/>
      <c r="K25" s="314"/>
      <c r="L25" s="315"/>
      <c r="M25" s="315"/>
      <c r="N25" s="316"/>
      <c r="O25" s="906"/>
      <c r="P25" s="907"/>
      <c r="Q25" s="907"/>
      <c r="R25" s="907"/>
      <c r="S25" s="907"/>
      <c r="T25" s="908"/>
      <c r="U25" s="872"/>
      <c r="V25" s="873"/>
      <c r="W25" s="873"/>
      <c r="X25" s="873"/>
      <c r="Y25" s="873"/>
      <c r="Z25" s="874"/>
      <c r="AA25" s="872"/>
      <c r="AB25" s="873"/>
      <c r="AC25" s="873"/>
      <c r="AD25" s="873"/>
      <c r="AE25" s="874"/>
      <c r="AF25" s="853" t="s">
        <v>2221</v>
      </c>
      <c r="AG25" s="851"/>
      <c r="AH25" s="851"/>
      <c r="AI25" s="851"/>
      <c r="AJ25" s="851"/>
      <c r="AK25" s="851"/>
      <c r="AL25" s="406"/>
      <c r="AM25" s="847" t="s">
        <v>1594</v>
      </c>
      <c r="AN25" s="847"/>
      <c r="AO25" s="847"/>
      <c r="AP25" s="847"/>
      <c r="AQ25" s="847"/>
      <c r="AR25" s="847"/>
      <c r="AS25" s="847"/>
      <c r="AT25" s="847"/>
      <c r="AU25" s="847"/>
      <c r="AV25" s="847"/>
      <c r="AW25" s="847"/>
      <c r="AX25" s="847"/>
      <c r="AY25" s="847"/>
      <c r="AZ25" s="847"/>
      <c r="BA25" s="847"/>
      <c r="BB25" s="848"/>
      <c r="BC25" s="849"/>
      <c r="BD25" s="849"/>
      <c r="BE25" s="849"/>
      <c r="BF25" s="850"/>
      <c r="BG25" s="304"/>
    </row>
    <row r="26" spans="1:59" ht="21.95" customHeight="1">
      <c r="A26" s="930"/>
      <c r="B26" s="863"/>
      <c r="C26" s="864"/>
      <c r="D26" s="864"/>
      <c r="E26" s="864"/>
      <c r="F26" s="864"/>
      <c r="G26" s="864"/>
      <c r="H26" s="864"/>
      <c r="I26" s="864"/>
      <c r="J26" s="865"/>
      <c r="K26" s="314"/>
      <c r="L26" s="315"/>
      <c r="M26" s="315"/>
      <c r="N26" s="316"/>
      <c r="O26" s="906"/>
      <c r="P26" s="907"/>
      <c r="Q26" s="907"/>
      <c r="R26" s="907"/>
      <c r="S26" s="907"/>
      <c r="T26" s="908"/>
      <c r="U26" s="872"/>
      <c r="V26" s="873"/>
      <c r="W26" s="873"/>
      <c r="X26" s="873"/>
      <c r="Y26" s="873"/>
      <c r="Z26" s="874"/>
      <c r="AA26" s="872"/>
      <c r="AB26" s="873"/>
      <c r="AC26" s="873"/>
      <c r="AD26" s="873"/>
      <c r="AE26" s="874"/>
      <c r="AF26" s="851" t="s">
        <v>1553</v>
      </c>
      <c r="AG26" s="851"/>
      <c r="AH26" s="851"/>
      <c r="AI26" s="851"/>
      <c r="AJ26" s="851"/>
      <c r="AK26" s="851"/>
      <c r="AL26" s="406"/>
      <c r="AM26" s="847" t="s">
        <v>2305</v>
      </c>
      <c r="AN26" s="847"/>
      <c r="AO26" s="847"/>
      <c r="AP26" s="847"/>
      <c r="AQ26" s="847"/>
      <c r="AR26" s="847"/>
      <c r="AS26" s="847"/>
      <c r="AT26" s="847"/>
      <c r="AU26" s="847"/>
      <c r="AV26" s="847"/>
      <c r="AW26" s="847"/>
      <c r="AX26" s="847"/>
      <c r="AY26" s="847"/>
      <c r="AZ26" s="847"/>
      <c r="BA26" s="847"/>
      <c r="BB26" s="848"/>
      <c r="BC26" s="849"/>
      <c r="BD26" s="849"/>
      <c r="BE26" s="849"/>
      <c r="BF26" s="850"/>
      <c r="BG26" s="304"/>
    </row>
    <row r="27" spans="1:59" ht="21.95" customHeight="1">
      <c r="A27" s="930"/>
      <c r="B27" s="863"/>
      <c r="C27" s="864"/>
      <c r="D27" s="864"/>
      <c r="E27" s="864"/>
      <c r="F27" s="864"/>
      <c r="G27" s="864"/>
      <c r="H27" s="864"/>
      <c r="I27" s="864"/>
      <c r="J27" s="865"/>
      <c r="K27" s="314"/>
      <c r="L27" s="315"/>
      <c r="M27" s="315"/>
      <c r="N27" s="316"/>
      <c r="O27" s="906"/>
      <c r="P27" s="907"/>
      <c r="Q27" s="907"/>
      <c r="R27" s="907"/>
      <c r="S27" s="907"/>
      <c r="T27" s="908"/>
      <c r="U27" s="872"/>
      <c r="V27" s="873"/>
      <c r="W27" s="873"/>
      <c r="X27" s="873"/>
      <c r="Y27" s="873"/>
      <c r="Z27" s="874"/>
      <c r="AA27" s="872"/>
      <c r="AB27" s="873"/>
      <c r="AC27" s="873"/>
      <c r="AD27" s="873"/>
      <c r="AE27" s="874"/>
      <c r="AF27" s="884" t="s">
        <v>1554</v>
      </c>
      <c r="AG27" s="851"/>
      <c r="AH27" s="851"/>
      <c r="AI27" s="851"/>
      <c r="AJ27" s="851"/>
      <c r="AK27" s="851"/>
      <c r="AL27" s="406"/>
      <c r="AM27" s="847" t="s">
        <v>2305</v>
      </c>
      <c r="AN27" s="847"/>
      <c r="AO27" s="847"/>
      <c r="AP27" s="847"/>
      <c r="AQ27" s="847"/>
      <c r="AR27" s="847"/>
      <c r="AS27" s="847"/>
      <c r="AT27" s="847"/>
      <c r="AU27" s="847"/>
      <c r="AV27" s="847"/>
      <c r="AW27" s="847"/>
      <c r="AX27" s="847"/>
      <c r="AY27" s="847"/>
      <c r="AZ27" s="847"/>
      <c r="BA27" s="847"/>
      <c r="BB27" s="848"/>
      <c r="BC27" s="849"/>
      <c r="BD27" s="849"/>
      <c r="BE27" s="849"/>
      <c r="BF27" s="850"/>
      <c r="BG27" s="304"/>
    </row>
    <row r="28" spans="1:59" ht="21.95" customHeight="1">
      <c r="A28" s="930"/>
      <c r="B28" s="863"/>
      <c r="C28" s="864"/>
      <c r="D28" s="864"/>
      <c r="E28" s="864"/>
      <c r="F28" s="864"/>
      <c r="G28" s="864"/>
      <c r="H28" s="864"/>
      <c r="I28" s="864"/>
      <c r="J28" s="865"/>
      <c r="K28" s="314"/>
      <c r="L28" s="315"/>
      <c r="M28" s="315"/>
      <c r="N28" s="316"/>
      <c r="O28" s="906"/>
      <c r="P28" s="907"/>
      <c r="Q28" s="907"/>
      <c r="R28" s="907"/>
      <c r="S28" s="907"/>
      <c r="T28" s="908"/>
      <c r="U28" s="872"/>
      <c r="V28" s="873"/>
      <c r="W28" s="873"/>
      <c r="X28" s="873"/>
      <c r="Y28" s="873"/>
      <c r="Z28" s="874"/>
      <c r="AA28" s="872"/>
      <c r="AB28" s="873"/>
      <c r="AC28" s="873"/>
      <c r="AD28" s="873"/>
      <c r="AE28" s="874"/>
      <c r="AF28" s="884" t="s">
        <v>2222</v>
      </c>
      <c r="AG28" s="851"/>
      <c r="AH28" s="851"/>
      <c r="AI28" s="851"/>
      <c r="AJ28" s="851"/>
      <c r="AK28" s="851"/>
      <c r="AL28" s="406"/>
      <c r="AM28" s="847" t="s">
        <v>1594</v>
      </c>
      <c r="AN28" s="847"/>
      <c r="AO28" s="847"/>
      <c r="AP28" s="847"/>
      <c r="AQ28" s="847"/>
      <c r="AR28" s="847"/>
      <c r="AS28" s="847"/>
      <c r="AT28" s="847"/>
      <c r="AU28" s="847"/>
      <c r="AV28" s="847"/>
      <c r="AW28" s="847"/>
      <c r="AX28" s="847"/>
      <c r="AY28" s="847"/>
      <c r="AZ28" s="847"/>
      <c r="BA28" s="847"/>
      <c r="BB28" s="848"/>
      <c r="BC28" s="849"/>
      <c r="BD28" s="849"/>
      <c r="BE28" s="849"/>
      <c r="BF28" s="850"/>
      <c r="BG28" s="304"/>
    </row>
    <row r="29" spans="1:59" ht="63" customHeight="1">
      <c r="A29" s="930"/>
      <c r="B29" s="863"/>
      <c r="C29" s="864"/>
      <c r="D29" s="864"/>
      <c r="E29" s="864"/>
      <c r="F29" s="864"/>
      <c r="G29" s="864"/>
      <c r="H29" s="864"/>
      <c r="I29" s="864"/>
      <c r="J29" s="865"/>
      <c r="K29" s="314"/>
      <c r="L29" s="315"/>
      <c r="M29" s="315"/>
      <c r="N29" s="316"/>
      <c r="O29" s="906"/>
      <c r="P29" s="907"/>
      <c r="Q29" s="907"/>
      <c r="R29" s="907"/>
      <c r="S29" s="907"/>
      <c r="T29" s="908"/>
      <c r="U29" s="872"/>
      <c r="V29" s="873"/>
      <c r="W29" s="873"/>
      <c r="X29" s="873"/>
      <c r="Y29" s="873"/>
      <c r="Z29" s="874"/>
      <c r="AA29" s="872"/>
      <c r="AB29" s="873"/>
      <c r="AC29" s="873"/>
      <c r="AD29" s="873"/>
      <c r="AE29" s="874"/>
      <c r="AF29" s="851" t="s">
        <v>1555</v>
      </c>
      <c r="AG29" s="852"/>
      <c r="AH29" s="852"/>
      <c r="AI29" s="852"/>
      <c r="AJ29" s="852"/>
      <c r="AK29" s="852"/>
      <c r="AL29" s="407"/>
      <c r="AM29" s="853" t="s">
        <v>2302</v>
      </c>
      <c r="AN29" s="853"/>
      <c r="AO29" s="853"/>
      <c r="AP29" s="853"/>
      <c r="AQ29" s="853"/>
      <c r="AR29" s="853"/>
      <c r="AS29" s="853"/>
      <c r="AT29" s="853"/>
      <c r="AU29" s="853"/>
      <c r="AV29" s="853"/>
      <c r="AW29" s="853"/>
      <c r="AX29" s="853"/>
      <c r="AY29" s="853"/>
      <c r="AZ29" s="853"/>
      <c r="BA29" s="853"/>
      <c r="BB29" s="848"/>
      <c r="BC29" s="849"/>
      <c r="BD29" s="849"/>
      <c r="BE29" s="849"/>
      <c r="BF29" s="850"/>
      <c r="BG29" s="304"/>
    </row>
    <row r="30" spans="1:59" ht="21.95" customHeight="1">
      <c r="A30" s="930"/>
      <c r="B30" s="863"/>
      <c r="C30" s="864"/>
      <c r="D30" s="864"/>
      <c r="E30" s="864"/>
      <c r="F30" s="864"/>
      <c r="G30" s="864"/>
      <c r="H30" s="864"/>
      <c r="I30" s="864"/>
      <c r="J30" s="865"/>
      <c r="K30" s="314"/>
      <c r="L30" s="315"/>
      <c r="M30" s="315"/>
      <c r="N30" s="316"/>
      <c r="O30" s="906"/>
      <c r="P30" s="907"/>
      <c r="Q30" s="907"/>
      <c r="R30" s="907"/>
      <c r="S30" s="907"/>
      <c r="T30" s="908"/>
      <c r="U30" s="872"/>
      <c r="V30" s="873"/>
      <c r="W30" s="873"/>
      <c r="X30" s="873"/>
      <c r="Y30" s="873"/>
      <c r="Z30" s="874"/>
      <c r="AA30" s="872"/>
      <c r="AB30" s="873"/>
      <c r="AC30" s="873"/>
      <c r="AD30" s="873"/>
      <c r="AE30" s="874"/>
      <c r="AF30" s="884" t="s">
        <v>1556</v>
      </c>
      <c r="AG30" s="851"/>
      <c r="AH30" s="851"/>
      <c r="AI30" s="851"/>
      <c r="AJ30" s="851"/>
      <c r="AK30" s="851"/>
      <c r="AL30" s="406"/>
      <c r="AM30" s="847" t="s">
        <v>1595</v>
      </c>
      <c r="AN30" s="847"/>
      <c r="AO30" s="847"/>
      <c r="AP30" s="847"/>
      <c r="AQ30" s="847"/>
      <c r="AR30" s="847"/>
      <c r="AS30" s="847"/>
      <c r="AT30" s="847"/>
      <c r="AU30" s="847"/>
      <c r="AV30" s="847"/>
      <c r="AW30" s="847"/>
      <c r="AX30" s="847"/>
      <c r="AY30" s="847"/>
      <c r="AZ30" s="847"/>
      <c r="BA30" s="847"/>
      <c r="BB30" s="848"/>
      <c r="BC30" s="849"/>
      <c r="BD30" s="849"/>
      <c r="BE30" s="849"/>
      <c r="BF30" s="850"/>
      <c r="BG30" s="304"/>
    </row>
    <row r="31" spans="1:59" ht="21.95" customHeight="1">
      <c r="A31" s="930"/>
      <c r="B31" s="863"/>
      <c r="C31" s="864"/>
      <c r="D31" s="864"/>
      <c r="E31" s="864"/>
      <c r="F31" s="864"/>
      <c r="G31" s="864"/>
      <c r="H31" s="864"/>
      <c r="I31" s="864"/>
      <c r="J31" s="865"/>
      <c r="K31" s="314"/>
      <c r="L31" s="315"/>
      <c r="M31" s="315"/>
      <c r="N31" s="316"/>
      <c r="O31" s="906"/>
      <c r="P31" s="907"/>
      <c r="Q31" s="907"/>
      <c r="R31" s="907"/>
      <c r="S31" s="907"/>
      <c r="T31" s="908"/>
      <c r="U31" s="872"/>
      <c r="V31" s="873"/>
      <c r="W31" s="873"/>
      <c r="X31" s="873"/>
      <c r="Y31" s="873"/>
      <c r="Z31" s="874"/>
      <c r="AA31" s="872"/>
      <c r="AB31" s="873"/>
      <c r="AC31" s="873"/>
      <c r="AD31" s="873"/>
      <c r="AE31" s="874"/>
      <c r="AF31" s="851" t="s">
        <v>1562</v>
      </c>
      <c r="AG31" s="851"/>
      <c r="AH31" s="851"/>
      <c r="AI31" s="851"/>
      <c r="AJ31" s="851"/>
      <c r="AK31" s="851"/>
      <c r="AL31" s="406"/>
      <c r="AM31" s="847" t="s">
        <v>1557</v>
      </c>
      <c r="AN31" s="847"/>
      <c r="AO31" s="847"/>
      <c r="AP31" s="847"/>
      <c r="AQ31" s="847"/>
      <c r="AR31" s="847"/>
      <c r="AS31" s="847"/>
      <c r="AT31" s="847"/>
      <c r="AU31" s="847"/>
      <c r="AV31" s="847"/>
      <c r="AW31" s="847"/>
      <c r="AX31" s="847"/>
      <c r="AY31" s="847"/>
      <c r="AZ31" s="847"/>
      <c r="BA31" s="847"/>
      <c r="BB31" s="848"/>
      <c r="BC31" s="849"/>
      <c r="BD31" s="849"/>
      <c r="BE31" s="849"/>
      <c r="BF31" s="850"/>
      <c r="BG31" s="304"/>
    </row>
    <row r="32" spans="1:59" ht="21.95" customHeight="1">
      <c r="A32" s="930"/>
      <c r="B32" s="863"/>
      <c r="C32" s="864"/>
      <c r="D32" s="864"/>
      <c r="E32" s="864"/>
      <c r="F32" s="864"/>
      <c r="G32" s="864"/>
      <c r="H32" s="864"/>
      <c r="I32" s="864"/>
      <c r="J32" s="865"/>
      <c r="K32" s="314"/>
      <c r="L32" s="315"/>
      <c r="M32" s="315"/>
      <c r="N32" s="316"/>
      <c r="O32" s="906"/>
      <c r="P32" s="907"/>
      <c r="Q32" s="907"/>
      <c r="R32" s="907"/>
      <c r="S32" s="907"/>
      <c r="T32" s="908"/>
      <c r="U32" s="872"/>
      <c r="V32" s="873"/>
      <c r="W32" s="873"/>
      <c r="X32" s="873"/>
      <c r="Y32" s="873"/>
      <c r="Z32" s="874"/>
      <c r="AA32" s="872"/>
      <c r="AB32" s="873"/>
      <c r="AC32" s="873"/>
      <c r="AD32" s="873"/>
      <c r="AE32" s="874"/>
      <c r="AF32" s="884" t="s">
        <v>1558</v>
      </c>
      <c r="AG32" s="851"/>
      <c r="AH32" s="851"/>
      <c r="AI32" s="851"/>
      <c r="AJ32" s="851"/>
      <c r="AK32" s="851"/>
      <c r="AL32" s="406"/>
      <c r="AM32" s="885" t="s">
        <v>1557</v>
      </c>
      <c r="AN32" s="885"/>
      <c r="AO32" s="885"/>
      <c r="AP32" s="885"/>
      <c r="AQ32" s="885"/>
      <c r="AR32" s="885"/>
      <c r="AS32" s="885"/>
      <c r="AT32" s="885"/>
      <c r="AU32" s="885"/>
      <c r="AV32" s="885"/>
      <c r="AW32" s="885"/>
      <c r="AX32" s="885"/>
      <c r="AY32" s="885"/>
      <c r="AZ32" s="885"/>
      <c r="BA32" s="885"/>
      <c r="BB32" s="848"/>
      <c r="BC32" s="849"/>
      <c r="BD32" s="849"/>
      <c r="BE32" s="849"/>
      <c r="BF32" s="850"/>
      <c r="BG32" s="304"/>
    </row>
    <row r="33" spans="1:59" ht="21.95" customHeight="1" thickBot="1">
      <c r="A33" s="930"/>
      <c r="B33" s="866"/>
      <c r="C33" s="867"/>
      <c r="D33" s="867"/>
      <c r="E33" s="867"/>
      <c r="F33" s="867"/>
      <c r="G33" s="867"/>
      <c r="H33" s="867"/>
      <c r="I33" s="867"/>
      <c r="J33" s="868"/>
      <c r="K33" s="322"/>
      <c r="L33" s="323"/>
      <c r="M33" s="323"/>
      <c r="N33" s="324"/>
      <c r="O33" s="909"/>
      <c r="P33" s="910"/>
      <c r="Q33" s="910"/>
      <c r="R33" s="910"/>
      <c r="S33" s="910"/>
      <c r="T33" s="911"/>
      <c r="U33" s="927"/>
      <c r="V33" s="928"/>
      <c r="W33" s="928"/>
      <c r="X33" s="928"/>
      <c r="Y33" s="928"/>
      <c r="Z33" s="929"/>
      <c r="AA33" s="927"/>
      <c r="AB33" s="928"/>
      <c r="AC33" s="928"/>
      <c r="AD33" s="928"/>
      <c r="AE33" s="929"/>
      <c r="AF33" s="884" t="s">
        <v>2312</v>
      </c>
      <c r="AG33" s="851"/>
      <c r="AH33" s="851"/>
      <c r="AI33" s="851"/>
      <c r="AJ33" s="851"/>
      <c r="AK33" s="851"/>
      <c r="AL33" s="409"/>
      <c r="AM33" s="885" t="s">
        <v>2304</v>
      </c>
      <c r="AN33" s="885"/>
      <c r="AO33" s="885"/>
      <c r="AP33" s="885"/>
      <c r="AQ33" s="885"/>
      <c r="AR33" s="885"/>
      <c r="AS33" s="885"/>
      <c r="AT33" s="885"/>
      <c r="AU33" s="885"/>
      <c r="AV33" s="885"/>
      <c r="AW33" s="885"/>
      <c r="AX33" s="885"/>
      <c r="AY33" s="885"/>
      <c r="AZ33" s="885"/>
      <c r="BA33" s="885"/>
      <c r="BB33" s="848"/>
      <c r="BC33" s="849"/>
      <c r="BD33" s="849"/>
      <c r="BE33" s="849"/>
      <c r="BF33" s="850"/>
      <c r="BG33" s="304"/>
    </row>
    <row r="34" spans="1:59" ht="128.1" customHeight="1" thickBot="1">
      <c r="A34" s="930"/>
      <c r="B34" s="926" t="s">
        <v>10</v>
      </c>
      <c r="C34" s="861"/>
      <c r="D34" s="861"/>
      <c r="E34" s="861"/>
      <c r="F34" s="861"/>
      <c r="G34" s="861"/>
      <c r="H34" s="861"/>
      <c r="I34" s="861"/>
      <c r="J34" s="862"/>
      <c r="K34" s="317"/>
      <c r="L34" s="318"/>
      <c r="M34" s="318"/>
      <c r="N34" s="319"/>
      <c r="O34" s="320"/>
      <c r="P34" s="318"/>
      <c r="Q34" s="318"/>
      <c r="R34" s="318"/>
      <c r="S34" s="318"/>
      <c r="T34" s="319"/>
      <c r="U34" s="320"/>
      <c r="V34" s="318"/>
      <c r="W34" s="318"/>
      <c r="X34" s="318"/>
      <c r="Y34" s="318"/>
      <c r="Z34" s="319"/>
      <c r="AA34" s="320"/>
      <c r="AB34" s="318"/>
      <c r="AC34" s="318"/>
      <c r="AD34" s="318"/>
      <c r="AE34" s="319"/>
      <c r="AF34" s="890" t="s">
        <v>2318</v>
      </c>
      <c r="AG34" s="855"/>
      <c r="AH34" s="855"/>
      <c r="AI34" s="855"/>
      <c r="AJ34" s="855"/>
      <c r="AK34" s="855"/>
      <c r="AL34" s="410"/>
      <c r="AM34" s="890" t="s">
        <v>2319</v>
      </c>
      <c r="AN34" s="855"/>
      <c r="AO34" s="855"/>
      <c r="AP34" s="855"/>
      <c r="AQ34" s="855"/>
      <c r="AR34" s="855"/>
      <c r="AS34" s="855"/>
      <c r="AT34" s="855"/>
      <c r="AU34" s="855"/>
      <c r="AV34" s="855"/>
      <c r="AW34" s="855"/>
      <c r="AX34" s="855"/>
      <c r="AY34" s="855"/>
      <c r="AZ34" s="855"/>
      <c r="BA34" s="855"/>
      <c r="BB34" s="848"/>
      <c r="BC34" s="849"/>
      <c r="BD34" s="849"/>
      <c r="BE34" s="849"/>
      <c r="BF34" s="850"/>
      <c r="BG34" s="304"/>
    </row>
    <row r="35" spans="1:59" ht="21.75" customHeight="1">
      <c r="A35" s="930"/>
      <c r="B35" s="863"/>
      <c r="C35" s="864"/>
      <c r="D35" s="864"/>
      <c r="E35" s="864"/>
      <c r="F35" s="864"/>
      <c r="G35" s="864"/>
      <c r="H35" s="864"/>
      <c r="I35" s="864"/>
      <c r="J35" s="865"/>
      <c r="K35" s="314"/>
      <c r="L35" s="315"/>
      <c r="M35" s="315"/>
      <c r="N35" s="316"/>
      <c r="O35" s="314"/>
      <c r="P35" s="315"/>
      <c r="Q35" s="315"/>
      <c r="R35" s="315"/>
      <c r="S35" s="315"/>
      <c r="T35" s="316"/>
      <c r="U35" s="314"/>
      <c r="V35" s="315"/>
      <c r="W35" s="315"/>
      <c r="X35" s="315"/>
      <c r="Y35" s="315"/>
      <c r="Z35" s="316"/>
      <c r="AA35" s="314"/>
      <c r="AB35" s="315"/>
      <c r="AC35" s="315"/>
      <c r="AD35" s="315"/>
      <c r="AE35" s="316"/>
      <c r="AF35" s="855" t="s">
        <v>1559</v>
      </c>
      <c r="AG35" s="855"/>
      <c r="AH35" s="855"/>
      <c r="AI35" s="855"/>
      <c r="AJ35" s="855"/>
      <c r="AK35" s="855"/>
      <c r="AL35" s="406"/>
      <c r="AM35" s="921" t="s">
        <v>1594</v>
      </c>
      <c r="AN35" s="921"/>
      <c r="AO35" s="921"/>
      <c r="AP35" s="921"/>
      <c r="AQ35" s="921"/>
      <c r="AR35" s="921"/>
      <c r="AS35" s="921"/>
      <c r="AT35" s="921"/>
      <c r="AU35" s="921"/>
      <c r="AV35" s="921"/>
      <c r="AW35" s="921"/>
      <c r="AX35" s="921"/>
      <c r="AY35" s="921"/>
      <c r="AZ35" s="921"/>
      <c r="BA35" s="921"/>
      <c r="BB35" s="848"/>
      <c r="BC35" s="849"/>
      <c r="BD35" s="849"/>
      <c r="BE35" s="849"/>
      <c r="BF35" s="850"/>
      <c r="BG35" s="304"/>
    </row>
    <row r="36" spans="1:59" ht="21.95" customHeight="1">
      <c r="A36" s="930"/>
      <c r="B36" s="863"/>
      <c r="C36" s="864"/>
      <c r="D36" s="864"/>
      <c r="E36" s="864"/>
      <c r="F36" s="864"/>
      <c r="G36" s="864"/>
      <c r="H36" s="864"/>
      <c r="I36" s="864"/>
      <c r="J36" s="865"/>
      <c r="K36" s="314"/>
      <c r="L36" s="315"/>
      <c r="M36" s="315"/>
      <c r="N36" s="316"/>
      <c r="O36" s="314"/>
      <c r="P36" s="315"/>
      <c r="Q36" s="315"/>
      <c r="R36" s="315"/>
      <c r="S36" s="315"/>
      <c r="T36" s="316"/>
      <c r="U36" s="314"/>
      <c r="V36" s="315"/>
      <c r="W36" s="315"/>
      <c r="X36" s="315"/>
      <c r="Y36" s="315"/>
      <c r="Z36" s="316"/>
      <c r="AA36" s="314"/>
      <c r="AB36" s="315"/>
      <c r="AC36" s="315"/>
      <c r="AD36" s="315"/>
      <c r="AE36" s="316"/>
      <c r="AF36" s="891" t="s">
        <v>1560</v>
      </c>
      <c r="AG36" s="892"/>
      <c r="AH36" s="892"/>
      <c r="AI36" s="892"/>
      <c r="AJ36" s="892"/>
      <c r="AK36" s="854"/>
      <c r="AL36" s="406"/>
      <c r="AM36" s="921" t="s">
        <v>1594</v>
      </c>
      <c r="AN36" s="921"/>
      <c r="AO36" s="921"/>
      <c r="AP36" s="921"/>
      <c r="AQ36" s="921"/>
      <c r="AR36" s="921"/>
      <c r="AS36" s="921"/>
      <c r="AT36" s="921"/>
      <c r="AU36" s="921"/>
      <c r="AV36" s="921"/>
      <c r="AW36" s="921"/>
      <c r="AX36" s="921"/>
      <c r="AY36" s="921"/>
      <c r="AZ36" s="921"/>
      <c r="BA36" s="921"/>
      <c r="BB36" s="848"/>
      <c r="BC36" s="849"/>
      <c r="BD36" s="849"/>
      <c r="BE36" s="849"/>
      <c r="BF36" s="850"/>
      <c r="BG36" s="304"/>
    </row>
    <row r="37" spans="1:59" ht="21.95" customHeight="1">
      <c r="A37" s="930"/>
      <c r="B37" s="863"/>
      <c r="C37" s="864"/>
      <c r="D37" s="864"/>
      <c r="E37" s="864"/>
      <c r="F37" s="864"/>
      <c r="G37" s="864"/>
      <c r="H37" s="864"/>
      <c r="I37" s="864"/>
      <c r="J37" s="865"/>
      <c r="K37" s="314"/>
      <c r="L37" s="315"/>
      <c r="M37" s="315"/>
      <c r="N37" s="316"/>
      <c r="O37" s="314"/>
      <c r="P37" s="315"/>
      <c r="Q37" s="315"/>
      <c r="R37" s="315"/>
      <c r="S37" s="315"/>
      <c r="T37" s="316"/>
      <c r="U37" s="314"/>
      <c r="V37" s="315"/>
      <c r="W37" s="315"/>
      <c r="X37" s="315"/>
      <c r="Y37" s="315"/>
      <c r="Z37" s="316"/>
      <c r="AA37" s="314"/>
      <c r="AB37" s="315"/>
      <c r="AC37" s="315"/>
      <c r="AD37" s="315"/>
      <c r="AE37" s="316"/>
      <c r="AF37" s="891" t="s">
        <v>1561</v>
      </c>
      <c r="AG37" s="892"/>
      <c r="AH37" s="892"/>
      <c r="AI37" s="892"/>
      <c r="AJ37" s="892"/>
      <c r="AK37" s="854"/>
      <c r="AL37" s="406"/>
      <c r="AM37" s="856" t="s">
        <v>1594</v>
      </c>
      <c r="AN37" s="856"/>
      <c r="AO37" s="856"/>
      <c r="AP37" s="856"/>
      <c r="AQ37" s="856"/>
      <c r="AR37" s="856"/>
      <c r="AS37" s="856"/>
      <c r="AT37" s="856"/>
      <c r="AU37" s="856"/>
      <c r="AV37" s="856"/>
      <c r="AW37" s="856"/>
      <c r="AX37" s="856"/>
      <c r="AY37" s="856"/>
      <c r="AZ37" s="856"/>
      <c r="BA37" s="856"/>
      <c r="BB37" s="848"/>
      <c r="BC37" s="849"/>
      <c r="BD37" s="849"/>
      <c r="BE37" s="849"/>
      <c r="BF37" s="850"/>
      <c r="BG37" s="304"/>
    </row>
    <row r="38" spans="1:59" ht="21.95" customHeight="1">
      <c r="A38" s="930"/>
      <c r="B38" s="863"/>
      <c r="C38" s="864"/>
      <c r="D38" s="864"/>
      <c r="E38" s="864"/>
      <c r="F38" s="864"/>
      <c r="G38" s="864"/>
      <c r="H38" s="864"/>
      <c r="I38" s="864"/>
      <c r="J38" s="865"/>
      <c r="K38" s="314"/>
      <c r="L38" s="315"/>
      <c r="M38" s="315"/>
      <c r="N38" s="316"/>
      <c r="O38" s="314"/>
      <c r="P38" s="315"/>
      <c r="Q38" s="315"/>
      <c r="R38" s="315"/>
      <c r="S38" s="315"/>
      <c r="T38" s="316"/>
      <c r="U38" s="314"/>
      <c r="V38" s="315"/>
      <c r="W38" s="315"/>
      <c r="X38" s="315"/>
      <c r="Y38" s="315"/>
      <c r="Z38" s="316"/>
      <c r="AA38" s="314"/>
      <c r="AB38" s="315"/>
      <c r="AC38" s="315"/>
      <c r="AD38" s="315"/>
      <c r="AE38" s="316"/>
      <c r="AF38" s="854" t="s">
        <v>2320</v>
      </c>
      <c r="AG38" s="855"/>
      <c r="AH38" s="855"/>
      <c r="AI38" s="855"/>
      <c r="AJ38" s="855"/>
      <c r="AK38" s="855"/>
      <c r="AL38" s="406"/>
      <c r="AM38" s="921" t="s">
        <v>1594</v>
      </c>
      <c r="AN38" s="921"/>
      <c r="AO38" s="921"/>
      <c r="AP38" s="921"/>
      <c r="AQ38" s="921"/>
      <c r="AR38" s="921"/>
      <c r="AS38" s="921"/>
      <c r="AT38" s="921"/>
      <c r="AU38" s="921"/>
      <c r="AV38" s="921"/>
      <c r="AW38" s="921"/>
      <c r="AX38" s="921"/>
      <c r="AY38" s="921"/>
      <c r="AZ38" s="921"/>
      <c r="BA38" s="921"/>
      <c r="BB38" s="848"/>
      <c r="BC38" s="849"/>
      <c r="BD38" s="849"/>
      <c r="BE38" s="849"/>
      <c r="BF38" s="850"/>
      <c r="BG38" s="304"/>
    </row>
    <row r="39" spans="1:59" ht="21.95" customHeight="1">
      <c r="A39" s="930"/>
      <c r="B39" s="863"/>
      <c r="C39" s="864"/>
      <c r="D39" s="864"/>
      <c r="E39" s="864"/>
      <c r="F39" s="864"/>
      <c r="G39" s="864"/>
      <c r="H39" s="864"/>
      <c r="I39" s="864"/>
      <c r="J39" s="865"/>
      <c r="K39" s="314"/>
      <c r="L39" s="315"/>
      <c r="M39" s="315"/>
      <c r="N39" s="316"/>
      <c r="O39" s="314"/>
      <c r="P39" s="315"/>
      <c r="Q39" s="315"/>
      <c r="R39" s="315"/>
      <c r="S39" s="315"/>
      <c r="T39" s="316"/>
      <c r="U39" s="314"/>
      <c r="V39" s="315"/>
      <c r="W39" s="315"/>
      <c r="X39" s="315"/>
      <c r="Y39" s="315"/>
      <c r="Z39" s="316"/>
      <c r="AA39" s="314"/>
      <c r="AB39" s="315"/>
      <c r="AC39" s="315"/>
      <c r="AD39" s="315"/>
      <c r="AE39" s="316"/>
      <c r="AF39" s="884" t="s">
        <v>2303</v>
      </c>
      <c r="AG39" s="851"/>
      <c r="AH39" s="851"/>
      <c r="AI39" s="851"/>
      <c r="AJ39" s="851"/>
      <c r="AK39" s="851"/>
      <c r="AL39" s="406"/>
      <c r="AM39" s="885" t="s">
        <v>2314</v>
      </c>
      <c r="AN39" s="885"/>
      <c r="AO39" s="885"/>
      <c r="AP39" s="885"/>
      <c r="AQ39" s="885"/>
      <c r="AR39" s="885"/>
      <c r="AS39" s="885"/>
      <c r="AT39" s="885"/>
      <c r="AU39" s="885"/>
      <c r="AV39" s="885"/>
      <c r="AW39" s="885"/>
      <c r="AX39" s="885"/>
      <c r="AY39" s="885"/>
      <c r="AZ39" s="885"/>
      <c r="BA39" s="885"/>
      <c r="BB39" s="848"/>
      <c r="BC39" s="849"/>
      <c r="BD39" s="849"/>
      <c r="BE39" s="849"/>
      <c r="BF39" s="850"/>
      <c r="BG39" s="304"/>
    </row>
    <row r="40" spans="1:59" ht="21.95" customHeight="1">
      <c r="A40" s="930"/>
      <c r="B40" s="863"/>
      <c r="C40" s="864"/>
      <c r="D40" s="864"/>
      <c r="E40" s="864"/>
      <c r="F40" s="864"/>
      <c r="G40" s="864"/>
      <c r="H40" s="864"/>
      <c r="I40" s="864"/>
      <c r="J40" s="865"/>
      <c r="K40" s="314"/>
      <c r="L40" s="315"/>
      <c r="M40" s="315"/>
      <c r="N40" s="316"/>
      <c r="O40" s="314"/>
      <c r="P40" s="315"/>
      <c r="Q40" s="315"/>
      <c r="R40" s="315"/>
      <c r="S40" s="315"/>
      <c r="T40" s="316"/>
      <c r="U40" s="314"/>
      <c r="V40" s="315"/>
      <c r="W40" s="315"/>
      <c r="X40" s="315"/>
      <c r="Y40" s="315"/>
      <c r="Z40" s="316"/>
      <c r="AA40" s="314"/>
      <c r="AB40" s="315"/>
      <c r="AC40" s="315"/>
      <c r="AD40" s="315"/>
      <c r="AE40" s="316"/>
      <c r="AF40" s="884" t="s">
        <v>2299</v>
      </c>
      <c r="AG40" s="851"/>
      <c r="AH40" s="851"/>
      <c r="AI40" s="851"/>
      <c r="AJ40" s="851"/>
      <c r="AK40" s="851"/>
      <c r="AL40" s="406"/>
      <c r="AM40" s="885" t="s">
        <v>2305</v>
      </c>
      <c r="AN40" s="885"/>
      <c r="AO40" s="885"/>
      <c r="AP40" s="885"/>
      <c r="AQ40" s="885"/>
      <c r="AR40" s="885"/>
      <c r="AS40" s="885"/>
      <c r="AT40" s="885"/>
      <c r="AU40" s="885"/>
      <c r="AV40" s="885"/>
      <c r="AW40" s="885"/>
      <c r="AX40" s="885"/>
      <c r="AY40" s="885"/>
      <c r="AZ40" s="885"/>
      <c r="BA40" s="885"/>
      <c r="BB40" s="848"/>
      <c r="BC40" s="849"/>
      <c r="BD40" s="849"/>
      <c r="BE40" s="849"/>
      <c r="BF40" s="850"/>
      <c r="BG40" s="304"/>
    </row>
    <row r="41" spans="1:59" ht="21.95" customHeight="1">
      <c r="A41" s="930"/>
      <c r="B41" s="863"/>
      <c r="C41" s="864"/>
      <c r="D41" s="864"/>
      <c r="E41" s="864"/>
      <c r="F41" s="864"/>
      <c r="G41" s="864"/>
      <c r="H41" s="864"/>
      <c r="I41" s="864"/>
      <c r="J41" s="865"/>
      <c r="K41" s="314"/>
      <c r="L41" s="315"/>
      <c r="M41" s="315"/>
      <c r="N41" s="316"/>
      <c r="O41" s="314"/>
      <c r="P41" s="315"/>
      <c r="Q41" s="315"/>
      <c r="R41" s="315"/>
      <c r="S41" s="315"/>
      <c r="T41" s="316"/>
      <c r="U41" s="314"/>
      <c r="V41" s="315"/>
      <c r="W41" s="315"/>
      <c r="X41" s="315"/>
      <c r="Y41" s="315"/>
      <c r="Z41" s="316"/>
      <c r="AA41" s="314"/>
      <c r="AB41" s="315"/>
      <c r="AC41" s="315"/>
      <c r="AD41" s="315"/>
      <c r="AE41" s="316"/>
      <c r="AF41" s="851" t="s">
        <v>2306</v>
      </c>
      <c r="AG41" s="851"/>
      <c r="AH41" s="851"/>
      <c r="AI41" s="851"/>
      <c r="AJ41" s="851"/>
      <c r="AK41" s="851"/>
      <c r="AL41" s="406"/>
      <c r="AM41" s="847" t="s">
        <v>1594</v>
      </c>
      <c r="AN41" s="847"/>
      <c r="AO41" s="847"/>
      <c r="AP41" s="847"/>
      <c r="AQ41" s="847"/>
      <c r="AR41" s="847"/>
      <c r="AS41" s="847"/>
      <c r="AT41" s="847"/>
      <c r="AU41" s="847"/>
      <c r="AV41" s="847"/>
      <c r="AW41" s="847"/>
      <c r="AX41" s="847"/>
      <c r="AY41" s="847"/>
      <c r="AZ41" s="847"/>
      <c r="BA41" s="847"/>
      <c r="BB41" s="848"/>
      <c r="BC41" s="849"/>
      <c r="BD41" s="849"/>
      <c r="BE41" s="849"/>
      <c r="BF41" s="850"/>
      <c r="BG41" s="304"/>
    </row>
    <row r="42" spans="1:59" ht="21.95" customHeight="1">
      <c r="A42" s="930"/>
      <c r="B42" s="863"/>
      <c r="C42" s="864"/>
      <c r="D42" s="864"/>
      <c r="E42" s="864"/>
      <c r="F42" s="864"/>
      <c r="G42" s="864"/>
      <c r="H42" s="864"/>
      <c r="I42" s="864"/>
      <c r="J42" s="865"/>
      <c r="K42" s="314"/>
      <c r="L42" s="315"/>
      <c r="M42" s="315"/>
      <c r="N42" s="316"/>
      <c r="O42" s="314"/>
      <c r="P42" s="315"/>
      <c r="Q42" s="315"/>
      <c r="R42" s="315"/>
      <c r="S42" s="315"/>
      <c r="T42" s="316"/>
      <c r="U42" s="314"/>
      <c r="V42" s="315"/>
      <c r="W42" s="315"/>
      <c r="X42" s="315"/>
      <c r="Y42" s="315"/>
      <c r="Z42" s="316"/>
      <c r="AA42" s="314"/>
      <c r="AB42" s="315"/>
      <c r="AC42" s="315"/>
      <c r="AD42" s="315"/>
      <c r="AE42" s="316"/>
      <c r="AF42" s="851" t="s">
        <v>2307</v>
      </c>
      <c r="AG42" s="851"/>
      <c r="AH42" s="851"/>
      <c r="AI42" s="851"/>
      <c r="AJ42" s="851"/>
      <c r="AK42" s="851"/>
      <c r="AL42" s="406"/>
      <c r="AM42" s="847" t="s">
        <v>2305</v>
      </c>
      <c r="AN42" s="847"/>
      <c r="AO42" s="847"/>
      <c r="AP42" s="847"/>
      <c r="AQ42" s="847"/>
      <c r="AR42" s="847"/>
      <c r="AS42" s="847"/>
      <c r="AT42" s="847"/>
      <c r="AU42" s="847"/>
      <c r="AV42" s="847"/>
      <c r="AW42" s="847"/>
      <c r="AX42" s="847"/>
      <c r="AY42" s="847"/>
      <c r="AZ42" s="847"/>
      <c r="BA42" s="847"/>
      <c r="BB42" s="848"/>
      <c r="BC42" s="849"/>
      <c r="BD42" s="849"/>
      <c r="BE42" s="849"/>
      <c r="BF42" s="850"/>
      <c r="BG42" s="304"/>
    </row>
    <row r="43" spans="1:59" ht="21.95" customHeight="1">
      <c r="A43" s="930"/>
      <c r="B43" s="863"/>
      <c r="C43" s="864"/>
      <c r="D43" s="864"/>
      <c r="E43" s="864"/>
      <c r="F43" s="864"/>
      <c r="G43" s="864"/>
      <c r="H43" s="864"/>
      <c r="I43" s="864"/>
      <c r="J43" s="865"/>
      <c r="K43" s="314"/>
      <c r="L43" s="315"/>
      <c r="M43" s="315"/>
      <c r="N43" s="316"/>
      <c r="O43" s="314"/>
      <c r="P43" s="315"/>
      <c r="Q43" s="315"/>
      <c r="R43" s="315"/>
      <c r="S43" s="315"/>
      <c r="T43" s="316"/>
      <c r="U43" s="314"/>
      <c r="V43" s="315"/>
      <c r="W43" s="315"/>
      <c r="X43" s="315"/>
      <c r="Y43" s="315"/>
      <c r="Z43" s="316"/>
      <c r="AA43" s="314"/>
      <c r="AB43" s="315"/>
      <c r="AC43" s="315"/>
      <c r="AD43" s="315"/>
      <c r="AE43" s="316"/>
      <c r="AF43" s="888" t="s">
        <v>2219</v>
      </c>
      <c r="AG43" s="887"/>
      <c r="AH43" s="887"/>
      <c r="AI43" s="887"/>
      <c r="AJ43" s="887"/>
      <c r="AK43" s="884"/>
      <c r="AL43" s="406"/>
      <c r="AM43" s="885" t="s">
        <v>2308</v>
      </c>
      <c r="AN43" s="885"/>
      <c r="AO43" s="885"/>
      <c r="AP43" s="885"/>
      <c r="AQ43" s="885"/>
      <c r="AR43" s="885"/>
      <c r="AS43" s="885"/>
      <c r="AT43" s="885"/>
      <c r="AU43" s="885"/>
      <c r="AV43" s="885"/>
      <c r="AW43" s="885"/>
      <c r="AX43" s="885"/>
      <c r="AY43" s="885"/>
      <c r="AZ43" s="885"/>
      <c r="BA43" s="885"/>
      <c r="BB43" s="848"/>
      <c r="BC43" s="849"/>
      <c r="BD43" s="849"/>
      <c r="BE43" s="849"/>
      <c r="BF43" s="850"/>
      <c r="BG43" s="304"/>
    </row>
    <row r="44" spans="1:59" ht="21.95" customHeight="1" thickBot="1">
      <c r="A44" s="930"/>
      <c r="B44" s="863"/>
      <c r="C44" s="864"/>
      <c r="D44" s="864"/>
      <c r="E44" s="864"/>
      <c r="F44" s="864"/>
      <c r="G44" s="864"/>
      <c r="H44" s="864"/>
      <c r="I44" s="864"/>
      <c r="J44" s="865"/>
      <c r="K44" s="314"/>
      <c r="L44" s="315"/>
      <c r="M44" s="315"/>
      <c r="N44" s="316"/>
      <c r="O44" s="314"/>
      <c r="P44" s="315"/>
      <c r="Q44" s="315"/>
      <c r="R44" s="315"/>
      <c r="S44" s="315"/>
      <c r="T44" s="316"/>
      <c r="U44" s="314"/>
      <c r="V44" s="315"/>
      <c r="W44" s="315"/>
      <c r="X44" s="315"/>
      <c r="Y44" s="315"/>
      <c r="Z44" s="316"/>
      <c r="AA44" s="314"/>
      <c r="AB44" s="315"/>
      <c r="AC44" s="315"/>
      <c r="AD44" s="315"/>
      <c r="AE44" s="316"/>
      <c r="AF44" s="851" t="s">
        <v>1564</v>
      </c>
      <c r="AG44" s="851"/>
      <c r="AH44" s="851"/>
      <c r="AI44" s="851"/>
      <c r="AJ44" s="851"/>
      <c r="AK44" s="851"/>
      <c r="AL44" s="406"/>
      <c r="AM44" s="885" t="s">
        <v>2309</v>
      </c>
      <c r="AN44" s="885"/>
      <c r="AO44" s="885"/>
      <c r="AP44" s="885"/>
      <c r="AQ44" s="885"/>
      <c r="AR44" s="885"/>
      <c r="AS44" s="885"/>
      <c r="AT44" s="885"/>
      <c r="AU44" s="885"/>
      <c r="AV44" s="885"/>
      <c r="AW44" s="885"/>
      <c r="AX44" s="885"/>
      <c r="AY44" s="885"/>
      <c r="AZ44" s="885"/>
      <c r="BA44" s="885"/>
      <c r="BB44" s="848"/>
      <c r="BC44" s="849"/>
      <c r="BD44" s="849"/>
      <c r="BE44" s="849"/>
      <c r="BF44" s="850"/>
      <c r="BG44" s="304"/>
    </row>
    <row r="45" spans="1:59" ht="21.95" customHeight="1">
      <c r="A45" s="930"/>
      <c r="B45" s="863"/>
      <c r="C45" s="864"/>
      <c r="D45" s="864"/>
      <c r="E45" s="864"/>
      <c r="F45" s="864"/>
      <c r="G45" s="864"/>
      <c r="H45" s="864"/>
      <c r="I45" s="864"/>
      <c r="J45" s="865"/>
      <c r="K45" s="894"/>
      <c r="L45" s="895"/>
      <c r="M45" s="895"/>
      <c r="N45" s="896"/>
      <c r="O45" s="903"/>
      <c r="P45" s="315"/>
      <c r="Q45" s="315"/>
      <c r="R45" s="315"/>
      <c r="S45" s="315"/>
      <c r="T45" s="316"/>
      <c r="U45" s="903"/>
      <c r="V45" s="315"/>
      <c r="W45" s="315"/>
      <c r="X45" s="315"/>
      <c r="Y45" s="315"/>
      <c r="Z45" s="316"/>
      <c r="AA45" s="903"/>
      <c r="AB45" s="315"/>
      <c r="AC45" s="315"/>
      <c r="AD45" s="315"/>
      <c r="AE45" s="316"/>
      <c r="AF45" s="891" t="s">
        <v>1575</v>
      </c>
      <c r="AG45" s="892"/>
      <c r="AH45" s="892"/>
      <c r="AI45" s="892"/>
      <c r="AJ45" s="892"/>
      <c r="AK45" s="854"/>
      <c r="AL45" s="406"/>
      <c r="AM45" s="921" t="s">
        <v>1596</v>
      </c>
      <c r="AN45" s="921"/>
      <c r="AO45" s="921"/>
      <c r="AP45" s="921"/>
      <c r="AQ45" s="921"/>
      <c r="AR45" s="921"/>
      <c r="AS45" s="921"/>
      <c r="AT45" s="921"/>
      <c r="AU45" s="921"/>
      <c r="AV45" s="921"/>
      <c r="AW45" s="921"/>
      <c r="AX45" s="921"/>
      <c r="AY45" s="921"/>
      <c r="AZ45" s="921"/>
      <c r="BA45" s="921"/>
      <c r="BB45" s="848"/>
      <c r="BC45" s="849"/>
      <c r="BD45" s="849"/>
      <c r="BE45" s="849"/>
      <c r="BF45" s="850"/>
      <c r="BG45" s="304"/>
    </row>
    <row r="46" spans="1:59" ht="21.95" customHeight="1">
      <c r="A46" s="930"/>
      <c r="B46" s="863"/>
      <c r="C46" s="864"/>
      <c r="D46" s="864"/>
      <c r="E46" s="864"/>
      <c r="F46" s="864"/>
      <c r="G46" s="864"/>
      <c r="H46" s="864"/>
      <c r="I46" s="864"/>
      <c r="J46" s="865"/>
      <c r="K46" s="897"/>
      <c r="L46" s="898"/>
      <c r="M46" s="898"/>
      <c r="N46" s="899"/>
      <c r="O46" s="904"/>
      <c r="P46" s="315"/>
      <c r="Q46" s="315"/>
      <c r="R46" s="315"/>
      <c r="S46" s="315"/>
      <c r="T46" s="316"/>
      <c r="U46" s="904"/>
      <c r="V46" s="315"/>
      <c r="W46" s="315"/>
      <c r="X46" s="315"/>
      <c r="Y46" s="315"/>
      <c r="Z46" s="316"/>
      <c r="AA46" s="904"/>
      <c r="AB46" s="315"/>
      <c r="AC46" s="315"/>
      <c r="AD46" s="315"/>
      <c r="AE46" s="316"/>
      <c r="AF46" s="891" t="s">
        <v>1567</v>
      </c>
      <c r="AG46" s="892"/>
      <c r="AH46" s="892"/>
      <c r="AI46" s="892"/>
      <c r="AJ46" s="892"/>
      <c r="AK46" s="854"/>
      <c r="AL46" s="406"/>
      <c r="AM46" s="921" t="s">
        <v>2305</v>
      </c>
      <c r="AN46" s="921"/>
      <c r="AO46" s="921"/>
      <c r="AP46" s="921"/>
      <c r="AQ46" s="921"/>
      <c r="AR46" s="921"/>
      <c r="AS46" s="921"/>
      <c r="AT46" s="921"/>
      <c r="AU46" s="921"/>
      <c r="AV46" s="921"/>
      <c r="AW46" s="921"/>
      <c r="AX46" s="921"/>
      <c r="AY46" s="921"/>
      <c r="AZ46" s="921"/>
      <c r="BA46" s="921"/>
      <c r="BB46" s="848"/>
      <c r="BC46" s="849"/>
      <c r="BD46" s="849"/>
      <c r="BE46" s="849"/>
      <c r="BF46" s="850"/>
      <c r="BG46" s="304"/>
    </row>
    <row r="47" spans="1:59" ht="21.95" customHeight="1" thickBot="1">
      <c r="A47" s="930"/>
      <c r="B47" s="863"/>
      <c r="C47" s="864"/>
      <c r="D47" s="864"/>
      <c r="E47" s="864"/>
      <c r="F47" s="864"/>
      <c r="G47" s="864"/>
      <c r="H47" s="864"/>
      <c r="I47" s="864"/>
      <c r="J47" s="865"/>
      <c r="K47" s="900"/>
      <c r="L47" s="901"/>
      <c r="M47" s="901"/>
      <c r="N47" s="902"/>
      <c r="O47" s="905"/>
      <c r="P47" s="315"/>
      <c r="Q47" s="315"/>
      <c r="R47" s="315"/>
      <c r="S47" s="315"/>
      <c r="T47" s="316"/>
      <c r="U47" s="905"/>
      <c r="V47" s="315"/>
      <c r="W47" s="315"/>
      <c r="X47" s="315"/>
      <c r="Y47" s="315"/>
      <c r="Z47" s="316"/>
      <c r="AA47" s="905"/>
      <c r="AB47" s="315"/>
      <c r="AC47" s="315"/>
      <c r="AD47" s="315"/>
      <c r="AE47" s="316"/>
      <c r="AF47" s="924" t="s">
        <v>1568</v>
      </c>
      <c r="AG47" s="925"/>
      <c r="AH47" s="925"/>
      <c r="AI47" s="925"/>
      <c r="AJ47" s="925"/>
      <c r="AK47" s="925"/>
      <c r="AL47" s="406"/>
      <c r="AM47" s="856" t="s">
        <v>2321</v>
      </c>
      <c r="AN47" s="856"/>
      <c r="AO47" s="856"/>
      <c r="AP47" s="856"/>
      <c r="AQ47" s="856"/>
      <c r="AR47" s="856"/>
      <c r="AS47" s="856"/>
      <c r="AT47" s="856"/>
      <c r="AU47" s="856"/>
      <c r="AV47" s="856"/>
      <c r="AW47" s="856"/>
      <c r="AX47" s="856"/>
      <c r="AY47" s="856"/>
      <c r="AZ47" s="856"/>
      <c r="BA47" s="856"/>
      <c r="BB47" s="848"/>
      <c r="BC47" s="849"/>
      <c r="BD47" s="849"/>
      <c r="BE47" s="849"/>
      <c r="BF47" s="850"/>
      <c r="BG47" s="304"/>
    </row>
    <row r="48" spans="1:59" ht="21" customHeight="1">
      <c r="A48" s="930"/>
      <c r="B48" s="863"/>
      <c r="C48" s="864"/>
      <c r="D48" s="864"/>
      <c r="E48" s="864"/>
      <c r="F48" s="864"/>
      <c r="G48" s="864"/>
      <c r="H48" s="864"/>
      <c r="I48" s="864"/>
      <c r="J48" s="865"/>
      <c r="K48" s="314"/>
      <c r="L48" s="315"/>
      <c r="M48" s="315"/>
      <c r="N48" s="316"/>
      <c r="O48" s="906" t="s">
        <v>2315</v>
      </c>
      <c r="P48" s="907"/>
      <c r="Q48" s="907"/>
      <c r="R48" s="907"/>
      <c r="S48" s="907"/>
      <c r="T48" s="908"/>
      <c r="U48" s="906" t="s">
        <v>2315</v>
      </c>
      <c r="V48" s="907"/>
      <c r="W48" s="907"/>
      <c r="X48" s="907"/>
      <c r="Y48" s="907"/>
      <c r="Z48" s="908"/>
      <c r="AA48" s="906" t="s">
        <v>2322</v>
      </c>
      <c r="AB48" s="907"/>
      <c r="AC48" s="907"/>
      <c r="AD48" s="907"/>
      <c r="AE48" s="908"/>
      <c r="AF48" s="891" t="s">
        <v>1576</v>
      </c>
      <c r="AG48" s="892"/>
      <c r="AH48" s="892"/>
      <c r="AI48" s="892"/>
      <c r="AJ48" s="892"/>
      <c r="AK48" s="854"/>
      <c r="AL48" s="406"/>
      <c r="AM48" s="921" t="s">
        <v>1594</v>
      </c>
      <c r="AN48" s="921"/>
      <c r="AO48" s="921"/>
      <c r="AP48" s="921"/>
      <c r="AQ48" s="921"/>
      <c r="AR48" s="921"/>
      <c r="AS48" s="921"/>
      <c r="AT48" s="921"/>
      <c r="AU48" s="921"/>
      <c r="AV48" s="921"/>
      <c r="AW48" s="921"/>
      <c r="AX48" s="921"/>
      <c r="AY48" s="921"/>
      <c r="AZ48" s="921"/>
      <c r="BA48" s="921"/>
      <c r="BB48" s="848"/>
      <c r="BC48" s="849"/>
      <c r="BD48" s="849"/>
      <c r="BE48" s="849"/>
      <c r="BF48" s="850"/>
      <c r="BG48" s="304"/>
    </row>
    <row r="49" spans="1:59" ht="21.95" customHeight="1">
      <c r="A49" s="930"/>
      <c r="B49" s="863"/>
      <c r="C49" s="864"/>
      <c r="D49" s="864"/>
      <c r="E49" s="864"/>
      <c r="F49" s="864"/>
      <c r="G49" s="864"/>
      <c r="H49" s="864"/>
      <c r="I49" s="864"/>
      <c r="J49" s="865"/>
      <c r="K49" s="314"/>
      <c r="L49" s="315"/>
      <c r="M49" s="315"/>
      <c r="N49" s="316"/>
      <c r="O49" s="906"/>
      <c r="P49" s="907"/>
      <c r="Q49" s="907"/>
      <c r="R49" s="907"/>
      <c r="S49" s="907"/>
      <c r="T49" s="908"/>
      <c r="U49" s="906"/>
      <c r="V49" s="907"/>
      <c r="W49" s="907"/>
      <c r="X49" s="907"/>
      <c r="Y49" s="907"/>
      <c r="Z49" s="908"/>
      <c r="AA49" s="906"/>
      <c r="AB49" s="907"/>
      <c r="AC49" s="907"/>
      <c r="AD49" s="907"/>
      <c r="AE49" s="908"/>
      <c r="AF49" s="891" t="s">
        <v>1566</v>
      </c>
      <c r="AG49" s="892"/>
      <c r="AH49" s="892"/>
      <c r="AI49" s="892"/>
      <c r="AJ49" s="892"/>
      <c r="AK49" s="854"/>
      <c r="AL49" s="406"/>
      <c r="AM49" s="856" t="s">
        <v>2310</v>
      </c>
      <c r="AN49" s="856"/>
      <c r="AO49" s="856"/>
      <c r="AP49" s="856"/>
      <c r="AQ49" s="856"/>
      <c r="AR49" s="856"/>
      <c r="AS49" s="856"/>
      <c r="AT49" s="856"/>
      <c r="AU49" s="856"/>
      <c r="AV49" s="856"/>
      <c r="AW49" s="856"/>
      <c r="AX49" s="856"/>
      <c r="AY49" s="856"/>
      <c r="AZ49" s="856"/>
      <c r="BA49" s="856"/>
      <c r="BB49" s="848"/>
      <c r="BC49" s="849"/>
      <c r="BD49" s="849"/>
      <c r="BE49" s="849"/>
      <c r="BF49" s="850"/>
      <c r="BG49" s="304"/>
    </row>
    <row r="50" spans="1:59" ht="21.95" customHeight="1">
      <c r="A50" s="930"/>
      <c r="B50" s="863"/>
      <c r="C50" s="864"/>
      <c r="D50" s="864"/>
      <c r="E50" s="864"/>
      <c r="F50" s="864"/>
      <c r="G50" s="864"/>
      <c r="H50" s="864"/>
      <c r="I50" s="864"/>
      <c r="J50" s="865"/>
      <c r="K50" s="314"/>
      <c r="L50" s="315"/>
      <c r="M50" s="315"/>
      <c r="N50" s="316"/>
      <c r="O50" s="906"/>
      <c r="P50" s="907"/>
      <c r="Q50" s="907"/>
      <c r="R50" s="907"/>
      <c r="S50" s="907"/>
      <c r="T50" s="908"/>
      <c r="U50" s="906"/>
      <c r="V50" s="907"/>
      <c r="W50" s="907"/>
      <c r="X50" s="907"/>
      <c r="Y50" s="907"/>
      <c r="Z50" s="908"/>
      <c r="AA50" s="906"/>
      <c r="AB50" s="907"/>
      <c r="AC50" s="907"/>
      <c r="AD50" s="907"/>
      <c r="AE50" s="908"/>
      <c r="AF50" s="891" t="s">
        <v>1565</v>
      </c>
      <c r="AG50" s="892"/>
      <c r="AH50" s="892"/>
      <c r="AI50" s="892"/>
      <c r="AJ50" s="892"/>
      <c r="AK50" s="854"/>
      <c r="AL50" s="406"/>
      <c r="AM50" s="921" t="s">
        <v>1594</v>
      </c>
      <c r="AN50" s="921"/>
      <c r="AO50" s="921"/>
      <c r="AP50" s="921"/>
      <c r="AQ50" s="921"/>
      <c r="AR50" s="921"/>
      <c r="AS50" s="921"/>
      <c r="AT50" s="921"/>
      <c r="AU50" s="921"/>
      <c r="AV50" s="921"/>
      <c r="AW50" s="921"/>
      <c r="AX50" s="921"/>
      <c r="AY50" s="921"/>
      <c r="AZ50" s="921"/>
      <c r="BA50" s="921"/>
      <c r="BB50" s="848"/>
      <c r="BC50" s="849"/>
      <c r="BD50" s="849"/>
      <c r="BE50" s="849"/>
      <c r="BF50" s="850"/>
      <c r="BG50" s="304"/>
    </row>
    <row r="51" spans="1:59" ht="21.95" customHeight="1">
      <c r="A51" s="930"/>
      <c r="B51" s="863"/>
      <c r="C51" s="864"/>
      <c r="D51" s="864"/>
      <c r="E51" s="864"/>
      <c r="F51" s="864"/>
      <c r="G51" s="864"/>
      <c r="H51" s="864"/>
      <c r="I51" s="864"/>
      <c r="J51" s="865"/>
      <c r="K51" s="314"/>
      <c r="L51" s="315"/>
      <c r="M51" s="315"/>
      <c r="N51" s="316"/>
      <c r="O51" s="906"/>
      <c r="P51" s="907"/>
      <c r="Q51" s="907"/>
      <c r="R51" s="907"/>
      <c r="S51" s="907"/>
      <c r="T51" s="908"/>
      <c r="U51" s="906"/>
      <c r="V51" s="907"/>
      <c r="W51" s="907"/>
      <c r="X51" s="907"/>
      <c r="Y51" s="907"/>
      <c r="Z51" s="908"/>
      <c r="AA51" s="906"/>
      <c r="AB51" s="907"/>
      <c r="AC51" s="907"/>
      <c r="AD51" s="907"/>
      <c r="AE51" s="908"/>
      <c r="AF51" s="890" t="s">
        <v>2221</v>
      </c>
      <c r="AG51" s="855"/>
      <c r="AH51" s="855"/>
      <c r="AI51" s="855"/>
      <c r="AJ51" s="855"/>
      <c r="AK51" s="855"/>
      <c r="AL51" s="406"/>
      <c r="AM51" s="921" t="s">
        <v>1594</v>
      </c>
      <c r="AN51" s="921"/>
      <c r="AO51" s="921"/>
      <c r="AP51" s="921"/>
      <c r="AQ51" s="921"/>
      <c r="AR51" s="921"/>
      <c r="AS51" s="921"/>
      <c r="AT51" s="921"/>
      <c r="AU51" s="921"/>
      <c r="AV51" s="921"/>
      <c r="AW51" s="921"/>
      <c r="AX51" s="921"/>
      <c r="AY51" s="921"/>
      <c r="AZ51" s="921"/>
      <c r="BA51" s="921"/>
      <c r="BB51" s="848"/>
      <c r="BC51" s="849"/>
      <c r="BD51" s="849"/>
      <c r="BE51" s="849"/>
      <c r="BF51" s="850"/>
      <c r="BG51" s="304"/>
    </row>
    <row r="52" spans="1:59" ht="21.95" customHeight="1">
      <c r="A52" s="930"/>
      <c r="B52" s="863"/>
      <c r="C52" s="864"/>
      <c r="D52" s="864"/>
      <c r="E52" s="864"/>
      <c r="F52" s="864"/>
      <c r="G52" s="864"/>
      <c r="H52" s="864"/>
      <c r="I52" s="864"/>
      <c r="J52" s="865"/>
      <c r="K52" s="335"/>
      <c r="L52" s="336"/>
      <c r="M52" s="336"/>
      <c r="N52" s="337"/>
      <c r="O52" s="906"/>
      <c r="P52" s="907"/>
      <c r="Q52" s="907"/>
      <c r="R52" s="907"/>
      <c r="S52" s="907"/>
      <c r="T52" s="908"/>
      <c r="U52" s="906"/>
      <c r="V52" s="907"/>
      <c r="W52" s="907"/>
      <c r="X52" s="907"/>
      <c r="Y52" s="907"/>
      <c r="Z52" s="908"/>
      <c r="AA52" s="906"/>
      <c r="AB52" s="907"/>
      <c r="AC52" s="907"/>
      <c r="AD52" s="907"/>
      <c r="AE52" s="908"/>
      <c r="AF52" s="922" t="s">
        <v>1577</v>
      </c>
      <c r="AG52" s="922"/>
      <c r="AH52" s="922"/>
      <c r="AI52" s="922"/>
      <c r="AJ52" s="922"/>
      <c r="AK52" s="922"/>
      <c r="AL52" s="406"/>
      <c r="AM52" s="921" t="s">
        <v>2323</v>
      </c>
      <c r="AN52" s="921"/>
      <c r="AO52" s="921"/>
      <c r="AP52" s="921"/>
      <c r="AQ52" s="921"/>
      <c r="AR52" s="921"/>
      <c r="AS52" s="921"/>
      <c r="AT52" s="921"/>
      <c r="AU52" s="921"/>
      <c r="AV52" s="921"/>
      <c r="AW52" s="921"/>
      <c r="AX52" s="921"/>
      <c r="AY52" s="921"/>
      <c r="AZ52" s="921"/>
      <c r="BA52" s="921"/>
      <c r="BB52" s="848"/>
      <c r="BC52" s="849"/>
      <c r="BD52" s="849"/>
      <c r="BE52" s="849"/>
      <c r="BF52" s="850"/>
      <c r="BG52" s="304"/>
    </row>
    <row r="53" spans="1:59" ht="21.95" customHeight="1">
      <c r="A53" s="930"/>
      <c r="B53" s="863"/>
      <c r="C53" s="864"/>
      <c r="D53" s="864"/>
      <c r="E53" s="864"/>
      <c r="F53" s="864"/>
      <c r="G53" s="864"/>
      <c r="H53" s="864"/>
      <c r="I53" s="864"/>
      <c r="J53" s="865"/>
      <c r="K53" s="335"/>
      <c r="L53" s="336"/>
      <c r="M53" s="336"/>
      <c r="N53" s="337"/>
      <c r="O53" s="906"/>
      <c r="P53" s="907"/>
      <c r="Q53" s="907"/>
      <c r="R53" s="907"/>
      <c r="S53" s="907"/>
      <c r="T53" s="908"/>
      <c r="U53" s="906"/>
      <c r="V53" s="907"/>
      <c r="W53" s="907"/>
      <c r="X53" s="907"/>
      <c r="Y53" s="907"/>
      <c r="Z53" s="908"/>
      <c r="AA53" s="906"/>
      <c r="AB53" s="907"/>
      <c r="AC53" s="907"/>
      <c r="AD53" s="907"/>
      <c r="AE53" s="908"/>
      <c r="AF53" s="855" t="s">
        <v>1553</v>
      </c>
      <c r="AG53" s="855"/>
      <c r="AH53" s="855"/>
      <c r="AI53" s="855"/>
      <c r="AJ53" s="855"/>
      <c r="AK53" s="855"/>
      <c r="AL53" s="406"/>
      <c r="AM53" s="921" t="s">
        <v>1594</v>
      </c>
      <c r="AN53" s="921"/>
      <c r="AO53" s="921"/>
      <c r="AP53" s="921"/>
      <c r="AQ53" s="921"/>
      <c r="AR53" s="921"/>
      <c r="AS53" s="921"/>
      <c r="AT53" s="921"/>
      <c r="AU53" s="921"/>
      <c r="AV53" s="921"/>
      <c r="AW53" s="921"/>
      <c r="AX53" s="921"/>
      <c r="AY53" s="921"/>
      <c r="AZ53" s="921"/>
      <c r="BA53" s="921"/>
      <c r="BB53" s="848"/>
      <c r="BC53" s="849"/>
      <c r="BD53" s="849"/>
      <c r="BE53" s="849"/>
      <c r="BF53" s="850"/>
      <c r="BG53" s="304"/>
    </row>
    <row r="54" spans="1:59" ht="21.95" customHeight="1">
      <c r="A54" s="930"/>
      <c r="B54" s="863"/>
      <c r="C54" s="864"/>
      <c r="D54" s="864"/>
      <c r="E54" s="864"/>
      <c r="F54" s="864"/>
      <c r="G54" s="864"/>
      <c r="H54" s="864"/>
      <c r="I54" s="864"/>
      <c r="J54" s="865"/>
      <c r="K54" s="335"/>
      <c r="L54" s="336"/>
      <c r="M54" s="336"/>
      <c r="N54" s="337"/>
      <c r="O54" s="906"/>
      <c r="P54" s="907"/>
      <c r="Q54" s="907"/>
      <c r="R54" s="907"/>
      <c r="S54" s="907"/>
      <c r="T54" s="908"/>
      <c r="U54" s="906"/>
      <c r="V54" s="907"/>
      <c r="W54" s="907"/>
      <c r="X54" s="907"/>
      <c r="Y54" s="907"/>
      <c r="Z54" s="908"/>
      <c r="AA54" s="906"/>
      <c r="AB54" s="907"/>
      <c r="AC54" s="907"/>
      <c r="AD54" s="907"/>
      <c r="AE54" s="908"/>
      <c r="AF54" s="854" t="s">
        <v>1554</v>
      </c>
      <c r="AG54" s="855"/>
      <c r="AH54" s="855"/>
      <c r="AI54" s="855"/>
      <c r="AJ54" s="855"/>
      <c r="AK54" s="855"/>
      <c r="AL54" s="406"/>
      <c r="AM54" s="921" t="s">
        <v>1594</v>
      </c>
      <c r="AN54" s="921"/>
      <c r="AO54" s="921"/>
      <c r="AP54" s="921"/>
      <c r="AQ54" s="921"/>
      <c r="AR54" s="921"/>
      <c r="AS54" s="921"/>
      <c r="AT54" s="921"/>
      <c r="AU54" s="921"/>
      <c r="AV54" s="921"/>
      <c r="AW54" s="921"/>
      <c r="AX54" s="921"/>
      <c r="AY54" s="921"/>
      <c r="AZ54" s="921"/>
      <c r="BA54" s="921"/>
      <c r="BB54" s="848"/>
      <c r="BC54" s="849"/>
      <c r="BD54" s="849"/>
      <c r="BE54" s="849"/>
      <c r="BF54" s="850"/>
      <c r="BG54" s="304"/>
    </row>
    <row r="55" spans="1:59" ht="21.95" customHeight="1">
      <c r="A55" s="930"/>
      <c r="B55" s="863"/>
      <c r="C55" s="864"/>
      <c r="D55" s="864"/>
      <c r="E55" s="864"/>
      <c r="F55" s="864"/>
      <c r="G55" s="864"/>
      <c r="H55" s="864"/>
      <c r="I55" s="864"/>
      <c r="J55" s="865"/>
      <c r="K55" s="335"/>
      <c r="L55" s="336"/>
      <c r="M55" s="336"/>
      <c r="N55" s="337"/>
      <c r="O55" s="906"/>
      <c r="P55" s="907"/>
      <c r="Q55" s="907"/>
      <c r="R55" s="907"/>
      <c r="S55" s="907"/>
      <c r="T55" s="908"/>
      <c r="U55" s="906"/>
      <c r="V55" s="907"/>
      <c r="W55" s="907"/>
      <c r="X55" s="907"/>
      <c r="Y55" s="907"/>
      <c r="Z55" s="908"/>
      <c r="AA55" s="906"/>
      <c r="AB55" s="907"/>
      <c r="AC55" s="907"/>
      <c r="AD55" s="907"/>
      <c r="AE55" s="908"/>
      <c r="AF55" s="854" t="s">
        <v>2222</v>
      </c>
      <c r="AG55" s="855"/>
      <c r="AH55" s="855"/>
      <c r="AI55" s="855"/>
      <c r="AJ55" s="855"/>
      <c r="AK55" s="855"/>
      <c r="AL55" s="406"/>
      <c r="AM55" s="921" t="s">
        <v>1594</v>
      </c>
      <c r="AN55" s="921"/>
      <c r="AO55" s="921"/>
      <c r="AP55" s="921"/>
      <c r="AQ55" s="921"/>
      <c r="AR55" s="921"/>
      <c r="AS55" s="921"/>
      <c r="AT55" s="921"/>
      <c r="AU55" s="921"/>
      <c r="AV55" s="921"/>
      <c r="AW55" s="921"/>
      <c r="AX55" s="921"/>
      <c r="AY55" s="921"/>
      <c r="AZ55" s="921"/>
      <c r="BA55" s="921"/>
      <c r="BB55" s="848"/>
      <c r="BC55" s="849"/>
      <c r="BD55" s="849"/>
      <c r="BE55" s="849"/>
      <c r="BF55" s="850"/>
      <c r="BG55" s="304"/>
    </row>
    <row r="56" spans="1:59" ht="63" customHeight="1">
      <c r="A56" s="930"/>
      <c r="B56" s="863"/>
      <c r="C56" s="864"/>
      <c r="D56" s="864"/>
      <c r="E56" s="864"/>
      <c r="F56" s="864"/>
      <c r="G56" s="864"/>
      <c r="H56" s="864"/>
      <c r="I56" s="864"/>
      <c r="J56" s="865"/>
      <c r="K56" s="335"/>
      <c r="L56" s="336"/>
      <c r="M56" s="336"/>
      <c r="N56" s="337"/>
      <c r="O56" s="906"/>
      <c r="P56" s="907"/>
      <c r="Q56" s="907"/>
      <c r="R56" s="907"/>
      <c r="S56" s="907"/>
      <c r="T56" s="908"/>
      <c r="U56" s="906"/>
      <c r="V56" s="907"/>
      <c r="W56" s="907"/>
      <c r="X56" s="907"/>
      <c r="Y56" s="907"/>
      <c r="Z56" s="908"/>
      <c r="AA56" s="906"/>
      <c r="AB56" s="907"/>
      <c r="AC56" s="907"/>
      <c r="AD56" s="907"/>
      <c r="AE56" s="908"/>
      <c r="AF56" s="855" t="s">
        <v>1555</v>
      </c>
      <c r="AG56" s="923"/>
      <c r="AH56" s="923"/>
      <c r="AI56" s="923"/>
      <c r="AJ56" s="923"/>
      <c r="AK56" s="923"/>
      <c r="AL56" s="407"/>
      <c r="AM56" s="890" t="s">
        <v>2313</v>
      </c>
      <c r="AN56" s="890"/>
      <c r="AO56" s="890"/>
      <c r="AP56" s="890"/>
      <c r="AQ56" s="890"/>
      <c r="AR56" s="890"/>
      <c r="AS56" s="890"/>
      <c r="AT56" s="890"/>
      <c r="AU56" s="890"/>
      <c r="AV56" s="890"/>
      <c r="AW56" s="890"/>
      <c r="AX56" s="890"/>
      <c r="AY56" s="890"/>
      <c r="AZ56" s="890"/>
      <c r="BA56" s="890"/>
      <c r="BB56" s="848"/>
      <c r="BC56" s="849"/>
      <c r="BD56" s="849"/>
      <c r="BE56" s="849"/>
      <c r="BF56" s="850"/>
      <c r="BG56" s="304"/>
    </row>
    <row r="57" spans="1:59" ht="21.95" customHeight="1">
      <c r="A57" s="930"/>
      <c r="B57" s="863"/>
      <c r="C57" s="864"/>
      <c r="D57" s="864"/>
      <c r="E57" s="864"/>
      <c r="F57" s="864"/>
      <c r="G57" s="864"/>
      <c r="H57" s="864"/>
      <c r="I57" s="864"/>
      <c r="J57" s="865"/>
      <c r="K57" s="335"/>
      <c r="L57" s="336"/>
      <c r="M57" s="336"/>
      <c r="N57" s="337"/>
      <c r="O57" s="906"/>
      <c r="P57" s="907"/>
      <c r="Q57" s="907"/>
      <c r="R57" s="907"/>
      <c r="S57" s="907"/>
      <c r="T57" s="908"/>
      <c r="U57" s="906"/>
      <c r="V57" s="907"/>
      <c r="W57" s="907"/>
      <c r="X57" s="907"/>
      <c r="Y57" s="907"/>
      <c r="Z57" s="908"/>
      <c r="AA57" s="906"/>
      <c r="AB57" s="907"/>
      <c r="AC57" s="907"/>
      <c r="AD57" s="907"/>
      <c r="AE57" s="908"/>
      <c r="AF57" s="854" t="s">
        <v>1556</v>
      </c>
      <c r="AG57" s="855"/>
      <c r="AH57" s="855"/>
      <c r="AI57" s="855"/>
      <c r="AJ57" s="855"/>
      <c r="AK57" s="855"/>
      <c r="AL57" s="406"/>
      <c r="AM57" s="921" t="s">
        <v>2324</v>
      </c>
      <c r="AN57" s="921"/>
      <c r="AO57" s="921"/>
      <c r="AP57" s="921"/>
      <c r="AQ57" s="921"/>
      <c r="AR57" s="921"/>
      <c r="AS57" s="921"/>
      <c r="AT57" s="921"/>
      <c r="AU57" s="921"/>
      <c r="AV57" s="921"/>
      <c r="AW57" s="921"/>
      <c r="AX57" s="921"/>
      <c r="AY57" s="921"/>
      <c r="AZ57" s="921"/>
      <c r="BA57" s="921"/>
      <c r="BB57" s="848"/>
      <c r="BC57" s="849"/>
      <c r="BD57" s="849"/>
      <c r="BE57" s="849"/>
      <c r="BF57" s="850"/>
      <c r="BG57" s="304"/>
    </row>
    <row r="58" spans="1:59" ht="21.95" customHeight="1">
      <c r="A58" s="930"/>
      <c r="B58" s="863"/>
      <c r="C58" s="864"/>
      <c r="D58" s="864"/>
      <c r="E58" s="864"/>
      <c r="F58" s="864"/>
      <c r="G58" s="864"/>
      <c r="H58" s="864"/>
      <c r="I58" s="864"/>
      <c r="J58" s="865"/>
      <c r="K58" s="335"/>
      <c r="L58" s="336"/>
      <c r="M58" s="336"/>
      <c r="N58" s="337"/>
      <c r="O58" s="906"/>
      <c r="P58" s="907"/>
      <c r="Q58" s="907"/>
      <c r="R58" s="907"/>
      <c r="S58" s="907"/>
      <c r="T58" s="908"/>
      <c r="U58" s="906"/>
      <c r="V58" s="907"/>
      <c r="W58" s="907"/>
      <c r="X58" s="907"/>
      <c r="Y58" s="907"/>
      <c r="Z58" s="908"/>
      <c r="AA58" s="906"/>
      <c r="AB58" s="907"/>
      <c r="AC58" s="907"/>
      <c r="AD58" s="907"/>
      <c r="AE58" s="908"/>
      <c r="AF58" s="855" t="s">
        <v>1562</v>
      </c>
      <c r="AG58" s="855"/>
      <c r="AH58" s="855"/>
      <c r="AI58" s="855"/>
      <c r="AJ58" s="855"/>
      <c r="AK58" s="855"/>
      <c r="AL58" s="406"/>
      <c r="AM58" s="921" t="s">
        <v>1557</v>
      </c>
      <c r="AN58" s="921"/>
      <c r="AO58" s="921"/>
      <c r="AP58" s="921"/>
      <c r="AQ58" s="921"/>
      <c r="AR58" s="921"/>
      <c r="AS58" s="921"/>
      <c r="AT58" s="921"/>
      <c r="AU58" s="921"/>
      <c r="AV58" s="921"/>
      <c r="AW58" s="921"/>
      <c r="AX58" s="921"/>
      <c r="AY58" s="921"/>
      <c r="AZ58" s="921"/>
      <c r="BA58" s="921"/>
      <c r="BB58" s="848"/>
      <c r="BC58" s="849"/>
      <c r="BD58" s="849"/>
      <c r="BE58" s="849"/>
      <c r="BF58" s="850"/>
      <c r="BG58" s="304"/>
    </row>
    <row r="59" spans="1:59" ht="21.95" customHeight="1">
      <c r="A59" s="930"/>
      <c r="B59" s="863"/>
      <c r="C59" s="864"/>
      <c r="D59" s="864"/>
      <c r="E59" s="864"/>
      <c r="F59" s="864"/>
      <c r="G59" s="864"/>
      <c r="H59" s="864"/>
      <c r="I59" s="864"/>
      <c r="J59" s="865"/>
      <c r="K59" s="335"/>
      <c r="L59" s="336"/>
      <c r="M59" s="336"/>
      <c r="N59" s="337"/>
      <c r="O59" s="906"/>
      <c r="P59" s="907"/>
      <c r="Q59" s="907"/>
      <c r="R59" s="907"/>
      <c r="S59" s="907"/>
      <c r="T59" s="908"/>
      <c r="U59" s="906"/>
      <c r="V59" s="907"/>
      <c r="W59" s="907"/>
      <c r="X59" s="907"/>
      <c r="Y59" s="907"/>
      <c r="Z59" s="908"/>
      <c r="AA59" s="906"/>
      <c r="AB59" s="907"/>
      <c r="AC59" s="907"/>
      <c r="AD59" s="907"/>
      <c r="AE59" s="908"/>
      <c r="AF59" s="854" t="s">
        <v>1558</v>
      </c>
      <c r="AG59" s="855"/>
      <c r="AH59" s="855"/>
      <c r="AI59" s="855"/>
      <c r="AJ59" s="855"/>
      <c r="AK59" s="855"/>
      <c r="AL59" s="406"/>
      <c r="AM59" s="856" t="s">
        <v>1557</v>
      </c>
      <c r="AN59" s="856"/>
      <c r="AO59" s="856"/>
      <c r="AP59" s="856"/>
      <c r="AQ59" s="856"/>
      <c r="AR59" s="856"/>
      <c r="AS59" s="856"/>
      <c r="AT59" s="856"/>
      <c r="AU59" s="856"/>
      <c r="AV59" s="856"/>
      <c r="AW59" s="856"/>
      <c r="AX59" s="856"/>
      <c r="AY59" s="856"/>
      <c r="AZ59" s="856"/>
      <c r="BA59" s="856"/>
      <c r="BB59" s="848"/>
      <c r="BC59" s="849"/>
      <c r="BD59" s="849"/>
      <c r="BE59" s="849"/>
      <c r="BF59" s="850"/>
      <c r="BG59" s="304"/>
    </row>
    <row r="60" spans="1:59" ht="21.95" customHeight="1" thickBot="1">
      <c r="A60" s="930"/>
      <c r="B60" s="866"/>
      <c r="C60" s="867"/>
      <c r="D60" s="867"/>
      <c r="E60" s="867"/>
      <c r="F60" s="867"/>
      <c r="G60" s="867"/>
      <c r="H60" s="867"/>
      <c r="I60" s="867"/>
      <c r="J60" s="868"/>
      <c r="K60" s="380"/>
      <c r="L60" s="381"/>
      <c r="M60" s="381"/>
      <c r="N60" s="382"/>
      <c r="O60" s="909"/>
      <c r="P60" s="910"/>
      <c r="Q60" s="910"/>
      <c r="R60" s="910"/>
      <c r="S60" s="910"/>
      <c r="T60" s="911"/>
      <c r="U60" s="909"/>
      <c r="V60" s="910"/>
      <c r="W60" s="910"/>
      <c r="X60" s="910"/>
      <c r="Y60" s="910"/>
      <c r="Z60" s="911"/>
      <c r="AA60" s="909"/>
      <c r="AB60" s="910"/>
      <c r="AC60" s="910"/>
      <c r="AD60" s="910"/>
      <c r="AE60" s="911"/>
      <c r="AF60" s="884" t="s">
        <v>2312</v>
      </c>
      <c r="AG60" s="851"/>
      <c r="AH60" s="851"/>
      <c r="AI60" s="851"/>
      <c r="AJ60" s="851"/>
      <c r="AK60" s="851"/>
      <c r="AL60" s="409"/>
      <c r="AM60" s="885" t="s">
        <v>2304</v>
      </c>
      <c r="AN60" s="885"/>
      <c r="AO60" s="885"/>
      <c r="AP60" s="885"/>
      <c r="AQ60" s="885"/>
      <c r="AR60" s="885"/>
      <c r="AS60" s="885"/>
      <c r="AT60" s="885"/>
      <c r="AU60" s="885"/>
      <c r="AV60" s="885"/>
      <c r="AW60" s="885"/>
      <c r="AX60" s="885"/>
      <c r="AY60" s="885"/>
      <c r="AZ60" s="885"/>
      <c r="BA60" s="885"/>
      <c r="BB60" s="848"/>
      <c r="BC60" s="849"/>
      <c r="BD60" s="849"/>
      <c r="BE60" s="849"/>
      <c r="BF60" s="850"/>
      <c r="BG60" s="304"/>
    </row>
    <row r="61" spans="1:59" ht="180" customHeight="1" thickBot="1">
      <c r="A61" s="930"/>
      <c r="B61" s="860" t="s">
        <v>11</v>
      </c>
      <c r="C61" s="861"/>
      <c r="D61" s="861"/>
      <c r="E61" s="861"/>
      <c r="F61" s="861"/>
      <c r="G61" s="861"/>
      <c r="H61" s="861"/>
      <c r="I61" s="861"/>
      <c r="J61" s="862"/>
      <c r="K61" s="317"/>
      <c r="L61" s="318"/>
      <c r="M61" s="318"/>
      <c r="N61" s="319"/>
      <c r="O61" s="320"/>
      <c r="P61" s="318"/>
      <c r="Q61" s="318"/>
      <c r="R61" s="318"/>
      <c r="S61" s="318"/>
      <c r="T61" s="319"/>
      <c r="U61" s="320"/>
      <c r="V61" s="318"/>
      <c r="W61" s="318"/>
      <c r="X61" s="318"/>
      <c r="Y61" s="318"/>
      <c r="Z61" s="319"/>
      <c r="AA61" s="383"/>
      <c r="AB61" s="384"/>
      <c r="AC61" s="384"/>
      <c r="AD61" s="384"/>
      <c r="AE61" s="385"/>
      <c r="AF61" s="920" t="s">
        <v>1578</v>
      </c>
      <c r="AG61" s="853"/>
      <c r="AH61" s="853"/>
      <c r="AI61" s="853"/>
      <c r="AJ61" s="853"/>
      <c r="AK61" s="853"/>
      <c r="AL61" s="411"/>
      <c r="AM61" s="853" t="s">
        <v>2325</v>
      </c>
      <c r="AN61" s="853"/>
      <c r="AO61" s="853"/>
      <c r="AP61" s="853"/>
      <c r="AQ61" s="853"/>
      <c r="AR61" s="853"/>
      <c r="AS61" s="853"/>
      <c r="AT61" s="853"/>
      <c r="AU61" s="853"/>
      <c r="AV61" s="853"/>
      <c r="AW61" s="853"/>
      <c r="AX61" s="853"/>
      <c r="AY61" s="853"/>
      <c r="AZ61" s="853"/>
      <c r="BA61" s="853"/>
      <c r="BB61" s="848"/>
      <c r="BC61" s="849"/>
      <c r="BD61" s="849"/>
      <c r="BE61" s="849"/>
      <c r="BF61" s="850"/>
      <c r="BG61" s="304"/>
    </row>
    <row r="62" spans="1:59" ht="21.75" customHeight="1">
      <c r="A62" s="930"/>
      <c r="B62" s="863"/>
      <c r="C62" s="864"/>
      <c r="D62" s="864"/>
      <c r="E62" s="864"/>
      <c r="F62" s="864"/>
      <c r="G62" s="864"/>
      <c r="H62" s="864"/>
      <c r="I62" s="864"/>
      <c r="J62" s="865"/>
      <c r="K62" s="314"/>
      <c r="L62" s="315"/>
      <c r="M62" s="315"/>
      <c r="N62" s="316"/>
      <c r="O62" s="314"/>
      <c r="P62" s="315"/>
      <c r="Q62" s="315"/>
      <c r="R62" s="315"/>
      <c r="S62" s="315"/>
      <c r="T62" s="316"/>
      <c r="U62" s="314"/>
      <c r="V62" s="315"/>
      <c r="W62" s="315"/>
      <c r="X62" s="315"/>
      <c r="Y62" s="315"/>
      <c r="Z62" s="316"/>
      <c r="AA62" s="386"/>
      <c r="AB62" s="387"/>
      <c r="AC62" s="387"/>
      <c r="AD62" s="387"/>
      <c r="AE62" s="388"/>
      <c r="AF62" s="851" t="s">
        <v>1559</v>
      </c>
      <c r="AG62" s="851"/>
      <c r="AH62" s="851"/>
      <c r="AI62" s="851"/>
      <c r="AJ62" s="851"/>
      <c r="AK62" s="851"/>
      <c r="AL62" s="406"/>
      <c r="AM62" s="847" t="s">
        <v>1594</v>
      </c>
      <c r="AN62" s="847"/>
      <c r="AO62" s="847"/>
      <c r="AP62" s="847"/>
      <c r="AQ62" s="847"/>
      <c r="AR62" s="847"/>
      <c r="AS62" s="847"/>
      <c r="AT62" s="847"/>
      <c r="AU62" s="847"/>
      <c r="AV62" s="847"/>
      <c r="AW62" s="847"/>
      <c r="AX62" s="847"/>
      <c r="AY62" s="847"/>
      <c r="AZ62" s="847"/>
      <c r="BA62" s="847"/>
      <c r="BB62" s="848"/>
      <c r="BC62" s="849"/>
      <c r="BD62" s="849"/>
      <c r="BE62" s="849"/>
      <c r="BF62" s="850"/>
      <c r="BG62" s="304"/>
    </row>
    <row r="63" spans="1:59" ht="21.95" customHeight="1">
      <c r="A63" s="930"/>
      <c r="B63" s="863"/>
      <c r="C63" s="864"/>
      <c r="D63" s="864"/>
      <c r="E63" s="864"/>
      <c r="F63" s="864"/>
      <c r="G63" s="864"/>
      <c r="H63" s="864"/>
      <c r="I63" s="864"/>
      <c r="J63" s="865"/>
      <c r="K63" s="314"/>
      <c r="L63" s="315"/>
      <c r="M63" s="315"/>
      <c r="N63" s="316"/>
      <c r="O63" s="314"/>
      <c r="P63" s="315"/>
      <c r="Q63" s="315"/>
      <c r="R63" s="315"/>
      <c r="S63" s="315"/>
      <c r="T63" s="316"/>
      <c r="U63" s="314"/>
      <c r="V63" s="315"/>
      <c r="W63" s="315"/>
      <c r="X63" s="315"/>
      <c r="Y63" s="315"/>
      <c r="Z63" s="316"/>
      <c r="AA63" s="386"/>
      <c r="AB63" s="387"/>
      <c r="AC63" s="387"/>
      <c r="AD63" s="387"/>
      <c r="AE63" s="388"/>
      <c r="AF63" s="888" t="s">
        <v>1560</v>
      </c>
      <c r="AG63" s="887"/>
      <c r="AH63" s="887"/>
      <c r="AI63" s="887"/>
      <c r="AJ63" s="887"/>
      <c r="AK63" s="884"/>
      <c r="AL63" s="406"/>
      <c r="AM63" s="847" t="s">
        <v>1594</v>
      </c>
      <c r="AN63" s="847"/>
      <c r="AO63" s="847"/>
      <c r="AP63" s="847"/>
      <c r="AQ63" s="847"/>
      <c r="AR63" s="847"/>
      <c r="AS63" s="847"/>
      <c r="AT63" s="847"/>
      <c r="AU63" s="847"/>
      <c r="AV63" s="847"/>
      <c r="AW63" s="847"/>
      <c r="AX63" s="847"/>
      <c r="AY63" s="847"/>
      <c r="AZ63" s="847"/>
      <c r="BA63" s="847"/>
      <c r="BB63" s="848"/>
      <c r="BC63" s="849"/>
      <c r="BD63" s="849"/>
      <c r="BE63" s="849"/>
      <c r="BF63" s="850"/>
      <c r="BG63" s="304"/>
    </row>
    <row r="64" spans="1:59" ht="21.95" customHeight="1">
      <c r="A64" s="930"/>
      <c r="B64" s="863"/>
      <c r="C64" s="864"/>
      <c r="D64" s="864"/>
      <c r="E64" s="864"/>
      <c r="F64" s="864"/>
      <c r="G64" s="864"/>
      <c r="H64" s="864"/>
      <c r="I64" s="864"/>
      <c r="J64" s="865"/>
      <c r="K64" s="314"/>
      <c r="L64" s="315"/>
      <c r="M64" s="315"/>
      <c r="N64" s="316"/>
      <c r="O64" s="314"/>
      <c r="P64" s="315"/>
      <c r="Q64" s="315"/>
      <c r="R64" s="315"/>
      <c r="S64" s="315"/>
      <c r="T64" s="316"/>
      <c r="U64" s="314"/>
      <c r="V64" s="315"/>
      <c r="W64" s="315"/>
      <c r="X64" s="315"/>
      <c r="Y64" s="315"/>
      <c r="Z64" s="316"/>
      <c r="AA64" s="386"/>
      <c r="AB64" s="387"/>
      <c r="AC64" s="387"/>
      <c r="AD64" s="387"/>
      <c r="AE64" s="388"/>
      <c r="AF64" s="888" t="s">
        <v>1561</v>
      </c>
      <c r="AG64" s="887"/>
      <c r="AH64" s="887"/>
      <c r="AI64" s="887"/>
      <c r="AJ64" s="887"/>
      <c r="AK64" s="884"/>
      <c r="AL64" s="406"/>
      <c r="AM64" s="885" t="s">
        <v>1594</v>
      </c>
      <c r="AN64" s="885"/>
      <c r="AO64" s="885"/>
      <c r="AP64" s="885"/>
      <c r="AQ64" s="885"/>
      <c r="AR64" s="885"/>
      <c r="AS64" s="885"/>
      <c r="AT64" s="885"/>
      <c r="AU64" s="885"/>
      <c r="AV64" s="885"/>
      <c r="AW64" s="885"/>
      <c r="AX64" s="885"/>
      <c r="AY64" s="885"/>
      <c r="AZ64" s="885"/>
      <c r="BA64" s="885"/>
      <c r="BB64" s="848"/>
      <c r="BC64" s="849"/>
      <c r="BD64" s="849"/>
      <c r="BE64" s="849"/>
      <c r="BF64" s="850"/>
      <c r="BG64" s="304"/>
    </row>
    <row r="65" spans="1:59" ht="21.95" customHeight="1">
      <c r="A65" s="930"/>
      <c r="B65" s="863"/>
      <c r="C65" s="864"/>
      <c r="D65" s="864"/>
      <c r="E65" s="864"/>
      <c r="F65" s="864"/>
      <c r="G65" s="864"/>
      <c r="H65" s="864"/>
      <c r="I65" s="864"/>
      <c r="J65" s="865"/>
      <c r="K65" s="314"/>
      <c r="L65" s="315"/>
      <c r="M65" s="315"/>
      <c r="N65" s="316"/>
      <c r="O65" s="314"/>
      <c r="P65" s="315"/>
      <c r="Q65" s="315"/>
      <c r="R65" s="315"/>
      <c r="S65" s="315"/>
      <c r="T65" s="316"/>
      <c r="U65" s="314"/>
      <c r="V65" s="315"/>
      <c r="W65" s="315"/>
      <c r="X65" s="315"/>
      <c r="Y65" s="315"/>
      <c r="Z65" s="316"/>
      <c r="AA65" s="386"/>
      <c r="AB65" s="387"/>
      <c r="AC65" s="387"/>
      <c r="AD65" s="387"/>
      <c r="AE65" s="388"/>
      <c r="AF65" s="884" t="s">
        <v>2303</v>
      </c>
      <c r="AG65" s="851"/>
      <c r="AH65" s="851"/>
      <c r="AI65" s="851"/>
      <c r="AJ65" s="851"/>
      <c r="AK65" s="851"/>
      <c r="AL65" s="406"/>
      <c r="AM65" s="885" t="s">
        <v>2314</v>
      </c>
      <c r="AN65" s="885"/>
      <c r="AO65" s="885"/>
      <c r="AP65" s="885"/>
      <c r="AQ65" s="885"/>
      <c r="AR65" s="885"/>
      <c r="AS65" s="885"/>
      <c r="AT65" s="885"/>
      <c r="AU65" s="885"/>
      <c r="AV65" s="885"/>
      <c r="AW65" s="885"/>
      <c r="AX65" s="885"/>
      <c r="AY65" s="885"/>
      <c r="AZ65" s="885"/>
      <c r="BA65" s="885"/>
      <c r="BB65" s="848"/>
      <c r="BC65" s="849"/>
      <c r="BD65" s="849"/>
      <c r="BE65" s="849"/>
      <c r="BF65" s="850"/>
      <c r="BG65" s="304"/>
    </row>
    <row r="66" spans="1:59" ht="21.95" customHeight="1">
      <c r="A66" s="930"/>
      <c r="B66" s="863"/>
      <c r="C66" s="864"/>
      <c r="D66" s="864"/>
      <c r="E66" s="864"/>
      <c r="F66" s="864"/>
      <c r="G66" s="864"/>
      <c r="H66" s="864"/>
      <c r="I66" s="864"/>
      <c r="J66" s="865"/>
      <c r="K66" s="314"/>
      <c r="L66" s="315"/>
      <c r="M66" s="315"/>
      <c r="N66" s="316"/>
      <c r="O66" s="314"/>
      <c r="P66" s="315"/>
      <c r="Q66" s="315"/>
      <c r="R66" s="315"/>
      <c r="S66" s="315"/>
      <c r="T66" s="316"/>
      <c r="U66" s="314"/>
      <c r="V66" s="315"/>
      <c r="W66" s="315"/>
      <c r="X66" s="315"/>
      <c r="Y66" s="315"/>
      <c r="Z66" s="316"/>
      <c r="AA66" s="386"/>
      <c r="AB66" s="387"/>
      <c r="AC66" s="387"/>
      <c r="AD66" s="387"/>
      <c r="AE66" s="388"/>
      <c r="AF66" s="884" t="s">
        <v>2299</v>
      </c>
      <c r="AG66" s="851"/>
      <c r="AH66" s="851"/>
      <c r="AI66" s="851"/>
      <c r="AJ66" s="851"/>
      <c r="AK66" s="851"/>
      <c r="AL66" s="406"/>
      <c r="AM66" s="885" t="s">
        <v>1594</v>
      </c>
      <c r="AN66" s="885"/>
      <c r="AO66" s="885"/>
      <c r="AP66" s="885"/>
      <c r="AQ66" s="885"/>
      <c r="AR66" s="885"/>
      <c r="AS66" s="885"/>
      <c r="AT66" s="885"/>
      <c r="AU66" s="885"/>
      <c r="AV66" s="885"/>
      <c r="AW66" s="885"/>
      <c r="AX66" s="885"/>
      <c r="AY66" s="885"/>
      <c r="AZ66" s="885"/>
      <c r="BA66" s="885"/>
      <c r="BB66" s="848"/>
      <c r="BC66" s="849"/>
      <c r="BD66" s="849"/>
      <c r="BE66" s="849"/>
      <c r="BF66" s="850"/>
      <c r="BG66" s="304"/>
    </row>
    <row r="67" spans="1:59" ht="21.95" customHeight="1">
      <c r="A67" s="930"/>
      <c r="B67" s="863"/>
      <c r="C67" s="864"/>
      <c r="D67" s="864"/>
      <c r="E67" s="864"/>
      <c r="F67" s="864"/>
      <c r="G67" s="864"/>
      <c r="H67" s="864"/>
      <c r="I67" s="864"/>
      <c r="J67" s="865"/>
      <c r="K67" s="314"/>
      <c r="L67" s="315"/>
      <c r="M67" s="315"/>
      <c r="N67" s="316"/>
      <c r="O67" s="314"/>
      <c r="P67" s="315"/>
      <c r="Q67" s="315"/>
      <c r="R67" s="315"/>
      <c r="S67" s="315"/>
      <c r="T67" s="316"/>
      <c r="U67" s="314"/>
      <c r="V67" s="315"/>
      <c r="W67" s="315"/>
      <c r="X67" s="315"/>
      <c r="Y67" s="315"/>
      <c r="Z67" s="316"/>
      <c r="AA67" s="386"/>
      <c r="AB67" s="387"/>
      <c r="AC67" s="387"/>
      <c r="AD67" s="387"/>
      <c r="AE67" s="388"/>
      <c r="AF67" s="851" t="s">
        <v>2317</v>
      </c>
      <c r="AG67" s="851"/>
      <c r="AH67" s="851"/>
      <c r="AI67" s="851"/>
      <c r="AJ67" s="851"/>
      <c r="AK67" s="851"/>
      <c r="AL67" s="406"/>
      <c r="AM67" s="847" t="s">
        <v>1594</v>
      </c>
      <c r="AN67" s="847"/>
      <c r="AO67" s="847"/>
      <c r="AP67" s="847"/>
      <c r="AQ67" s="847"/>
      <c r="AR67" s="847"/>
      <c r="AS67" s="847"/>
      <c r="AT67" s="847"/>
      <c r="AU67" s="847"/>
      <c r="AV67" s="847"/>
      <c r="AW67" s="847"/>
      <c r="AX67" s="847"/>
      <c r="AY67" s="847"/>
      <c r="AZ67" s="847"/>
      <c r="BA67" s="847"/>
      <c r="BB67" s="848"/>
      <c r="BC67" s="849"/>
      <c r="BD67" s="849"/>
      <c r="BE67" s="849"/>
      <c r="BF67" s="850"/>
      <c r="BG67" s="304"/>
    </row>
    <row r="68" spans="1:59" ht="21.95" customHeight="1">
      <c r="A68" s="930"/>
      <c r="B68" s="863"/>
      <c r="C68" s="864"/>
      <c r="D68" s="864"/>
      <c r="E68" s="864"/>
      <c r="F68" s="864"/>
      <c r="G68" s="864"/>
      <c r="H68" s="864"/>
      <c r="I68" s="864"/>
      <c r="J68" s="865"/>
      <c r="K68" s="314"/>
      <c r="L68" s="315"/>
      <c r="M68" s="315"/>
      <c r="N68" s="316"/>
      <c r="O68" s="314"/>
      <c r="P68" s="315"/>
      <c r="Q68" s="315"/>
      <c r="R68" s="315"/>
      <c r="S68" s="315"/>
      <c r="T68" s="316"/>
      <c r="U68" s="314"/>
      <c r="V68" s="315"/>
      <c r="W68" s="315"/>
      <c r="X68" s="315"/>
      <c r="Y68" s="315"/>
      <c r="Z68" s="316"/>
      <c r="AA68" s="386"/>
      <c r="AB68" s="387"/>
      <c r="AC68" s="387"/>
      <c r="AD68" s="387"/>
      <c r="AE68" s="388"/>
      <c r="AF68" s="851" t="s">
        <v>2301</v>
      </c>
      <c r="AG68" s="851"/>
      <c r="AH68" s="851"/>
      <c r="AI68" s="851"/>
      <c r="AJ68" s="851"/>
      <c r="AK68" s="851"/>
      <c r="AL68" s="406"/>
      <c r="AM68" s="847" t="s">
        <v>1594</v>
      </c>
      <c r="AN68" s="847"/>
      <c r="AO68" s="847"/>
      <c r="AP68" s="847"/>
      <c r="AQ68" s="847"/>
      <c r="AR68" s="847"/>
      <c r="AS68" s="847"/>
      <c r="AT68" s="847"/>
      <c r="AU68" s="847"/>
      <c r="AV68" s="847"/>
      <c r="AW68" s="847"/>
      <c r="AX68" s="847"/>
      <c r="AY68" s="847"/>
      <c r="AZ68" s="847"/>
      <c r="BA68" s="847"/>
      <c r="BB68" s="848"/>
      <c r="BC68" s="849"/>
      <c r="BD68" s="849"/>
      <c r="BE68" s="849"/>
      <c r="BF68" s="850"/>
      <c r="BG68" s="304"/>
    </row>
    <row r="69" spans="1:59" ht="21.95" customHeight="1" thickBot="1">
      <c r="A69" s="930"/>
      <c r="B69" s="863"/>
      <c r="C69" s="864"/>
      <c r="D69" s="864"/>
      <c r="E69" s="864"/>
      <c r="F69" s="864"/>
      <c r="G69" s="864"/>
      <c r="H69" s="864"/>
      <c r="I69" s="864"/>
      <c r="J69" s="865"/>
      <c r="K69" s="314"/>
      <c r="L69" s="315"/>
      <c r="M69" s="315"/>
      <c r="N69" s="316"/>
      <c r="O69" s="314"/>
      <c r="P69" s="315"/>
      <c r="Q69" s="315"/>
      <c r="R69" s="315"/>
      <c r="S69" s="315"/>
      <c r="T69" s="316"/>
      <c r="U69" s="314"/>
      <c r="V69" s="315"/>
      <c r="W69" s="315"/>
      <c r="X69" s="315"/>
      <c r="Y69" s="315"/>
      <c r="Z69" s="316"/>
      <c r="AA69" s="386"/>
      <c r="AB69" s="387"/>
      <c r="AC69" s="387"/>
      <c r="AD69" s="387"/>
      <c r="AE69" s="388"/>
      <c r="AF69" s="888" t="s">
        <v>2219</v>
      </c>
      <c r="AG69" s="887"/>
      <c r="AH69" s="887"/>
      <c r="AI69" s="887"/>
      <c r="AJ69" s="887"/>
      <c r="AK69" s="884"/>
      <c r="AL69" s="406"/>
      <c r="AM69" s="885" t="s">
        <v>2308</v>
      </c>
      <c r="AN69" s="885"/>
      <c r="AO69" s="885"/>
      <c r="AP69" s="885"/>
      <c r="AQ69" s="885"/>
      <c r="AR69" s="885"/>
      <c r="AS69" s="885"/>
      <c r="AT69" s="885"/>
      <c r="AU69" s="885"/>
      <c r="AV69" s="885"/>
      <c r="AW69" s="885"/>
      <c r="AX69" s="885"/>
      <c r="AY69" s="885"/>
      <c r="AZ69" s="885"/>
      <c r="BA69" s="885"/>
      <c r="BB69" s="848"/>
      <c r="BC69" s="849"/>
      <c r="BD69" s="849"/>
      <c r="BE69" s="849"/>
      <c r="BF69" s="850"/>
      <c r="BG69" s="304"/>
    </row>
    <row r="70" spans="1:59" ht="21.95" customHeight="1">
      <c r="A70" s="930"/>
      <c r="B70" s="863"/>
      <c r="C70" s="864"/>
      <c r="D70" s="864"/>
      <c r="E70" s="864"/>
      <c r="F70" s="864"/>
      <c r="G70" s="864"/>
      <c r="H70" s="864"/>
      <c r="I70" s="864"/>
      <c r="J70" s="865"/>
      <c r="K70" s="894"/>
      <c r="L70" s="895"/>
      <c r="M70" s="895"/>
      <c r="N70" s="896"/>
      <c r="O70" s="903"/>
      <c r="P70" s="315"/>
      <c r="Q70" s="315"/>
      <c r="R70" s="315"/>
      <c r="S70" s="315"/>
      <c r="T70" s="316"/>
      <c r="U70" s="903"/>
      <c r="V70" s="315"/>
      <c r="W70" s="315"/>
      <c r="X70" s="315"/>
      <c r="Y70" s="315"/>
      <c r="Z70" s="316"/>
      <c r="AA70" s="903"/>
      <c r="AB70" s="387"/>
      <c r="AC70" s="387"/>
      <c r="AD70" s="387"/>
      <c r="AE70" s="388"/>
      <c r="AF70" s="851" t="s">
        <v>1564</v>
      </c>
      <c r="AG70" s="851"/>
      <c r="AH70" s="851"/>
      <c r="AI70" s="851"/>
      <c r="AJ70" s="851"/>
      <c r="AK70" s="851"/>
      <c r="AL70" s="406"/>
      <c r="AM70" s="885" t="s">
        <v>2326</v>
      </c>
      <c r="AN70" s="885"/>
      <c r="AO70" s="885"/>
      <c r="AP70" s="885"/>
      <c r="AQ70" s="885"/>
      <c r="AR70" s="885"/>
      <c r="AS70" s="885"/>
      <c r="AT70" s="885"/>
      <c r="AU70" s="885"/>
      <c r="AV70" s="885"/>
      <c r="AW70" s="885"/>
      <c r="AX70" s="885"/>
      <c r="AY70" s="885"/>
      <c r="AZ70" s="885"/>
      <c r="BA70" s="885"/>
      <c r="BB70" s="848"/>
      <c r="BC70" s="849"/>
      <c r="BD70" s="849"/>
      <c r="BE70" s="849"/>
      <c r="BF70" s="850"/>
      <c r="BG70" s="304"/>
    </row>
    <row r="71" spans="1:59" ht="21.95" customHeight="1">
      <c r="A71" s="930"/>
      <c r="B71" s="863"/>
      <c r="C71" s="864"/>
      <c r="D71" s="864"/>
      <c r="E71" s="864"/>
      <c r="F71" s="864"/>
      <c r="G71" s="864"/>
      <c r="H71" s="864"/>
      <c r="I71" s="864"/>
      <c r="J71" s="865"/>
      <c r="K71" s="897"/>
      <c r="L71" s="898"/>
      <c r="M71" s="898"/>
      <c r="N71" s="899"/>
      <c r="O71" s="904"/>
      <c r="P71" s="315"/>
      <c r="Q71" s="315"/>
      <c r="R71" s="315"/>
      <c r="S71" s="315"/>
      <c r="T71" s="316"/>
      <c r="U71" s="904"/>
      <c r="V71" s="315"/>
      <c r="W71" s="315"/>
      <c r="X71" s="315"/>
      <c r="Y71" s="315"/>
      <c r="Z71" s="316"/>
      <c r="AA71" s="904"/>
      <c r="AB71" s="387"/>
      <c r="AC71" s="387"/>
      <c r="AD71" s="387"/>
      <c r="AE71" s="388"/>
      <c r="AF71" s="888" t="s">
        <v>1575</v>
      </c>
      <c r="AG71" s="887"/>
      <c r="AH71" s="887"/>
      <c r="AI71" s="887"/>
      <c r="AJ71" s="887"/>
      <c r="AK71" s="884"/>
      <c r="AL71" s="406"/>
      <c r="AM71" s="847" t="s">
        <v>1596</v>
      </c>
      <c r="AN71" s="847"/>
      <c r="AO71" s="847"/>
      <c r="AP71" s="847"/>
      <c r="AQ71" s="847"/>
      <c r="AR71" s="847"/>
      <c r="AS71" s="847"/>
      <c r="AT71" s="847"/>
      <c r="AU71" s="847"/>
      <c r="AV71" s="847"/>
      <c r="AW71" s="847"/>
      <c r="AX71" s="847"/>
      <c r="AY71" s="847"/>
      <c r="AZ71" s="847"/>
      <c r="BA71" s="847"/>
      <c r="BB71" s="848"/>
      <c r="BC71" s="849"/>
      <c r="BD71" s="849"/>
      <c r="BE71" s="849"/>
      <c r="BF71" s="850"/>
      <c r="BG71" s="304"/>
    </row>
    <row r="72" spans="1:59" ht="21.95" customHeight="1" thickBot="1">
      <c r="A72" s="930"/>
      <c r="B72" s="863"/>
      <c r="C72" s="864"/>
      <c r="D72" s="864"/>
      <c r="E72" s="864"/>
      <c r="F72" s="864"/>
      <c r="G72" s="864"/>
      <c r="H72" s="864"/>
      <c r="I72" s="864"/>
      <c r="J72" s="865"/>
      <c r="K72" s="900"/>
      <c r="L72" s="901"/>
      <c r="M72" s="901"/>
      <c r="N72" s="902"/>
      <c r="O72" s="905"/>
      <c r="P72" s="315"/>
      <c r="Q72" s="315"/>
      <c r="R72" s="315"/>
      <c r="S72" s="315"/>
      <c r="T72" s="316"/>
      <c r="U72" s="905"/>
      <c r="V72" s="315"/>
      <c r="W72" s="315"/>
      <c r="X72" s="315"/>
      <c r="Y72" s="315"/>
      <c r="Z72" s="316"/>
      <c r="AA72" s="905"/>
      <c r="AB72" s="387"/>
      <c r="AC72" s="387"/>
      <c r="AD72" s="387"/>
      <c r="AE72" s="388"/>
      <c r="AF72" s="888" t="s">
        <v>1567</v>
      </c>
      <c r="AG72" s="887"/>
      <c r="AH72" s="887"/>
      <c r="AI72" s="887"/>
      <c r="AJ72" s="887"/>
      <c r="AK72" s="884"/>
      <c r="AL72" s="406"/>
      <c r="AM72" s="847" t="s">
        <v>2305</v>
      </c>
      <c r="AN72" s="847"/>
      <c r="AO72" s="847"/>
      <c r="AP72" s="847"/>
      <c r="AQ72" s="847"/>
      <c r="AR72" s="847"/>
      <c r="AS72" s="847"/>
      <c r="AT72" s="847"/>
      <c r="AU72" s="847"/>
      <c r="AV72" s="847"/>
      <c r="AW72" s="847"/>
      <c r="AX72" s="847"/>
      <c r="AY72" s="847"/>
      <c r="AZ72" s="847"/>
      <c r="BA72" s="847"/>
      <c r="BB72" s="848"/>
      <c r="BC72" s="849"/>
      <c r="BD72" s="849"/>
      <c r="BE72" s="849"/>
      <c r="BF72" s="850"/>
      <c r="BG72" s="304"/>
    </row>
    <row r="73" spans="1:59" ht="21.95" customHeight="1">
      <c r="A73" s="930"/>
      <c r="B73" s="863"/>
      <c r="C73" s="864"/>
      <c r="D73" s="864"/>
      <c r="E73" s="864"/>
      <c r="F73" s="864"/>
      <c r="G73" s="864"/>
      <c r="H73" s="864"/>
      <c r="I73" s="864"/>
      <c r="J73" s="865"/>
      <c r="K73" s="314"/>
      <c r="L73" s="315"/>
      <c r="M73" s="315"/>
      <c r="N73" s="316"/>
      <c r="O73" s="906" t="s">
        <v>2315</v>
      </c>
      <c r="P73" s="907"/>
      <c r="Q73" s="907"/>
      <c r="R73" s="907"/>
      <c r="S73" s="907"/>
      <c r="T73" s="908"/>
      <c r="U73" s="906" t="s">
        <v>2315</v>
      </c>
      <c r="V73" s="907"/>
      <c r="W73" s="907"/>
      <c r="X73" s="907"/>
      <c r="Y73" s="907"/>
      <c r="Z73" s="908"/>
      <c r="AA73" s="912" t="s">
        <v>2327</v>
      </c>
      <c r="AB73" s="913"/>
      <c r="AC73" s="913"/>
      <c r="AD73" s="913"/>
      <c r="AE73" s="914"/>
      <c r="AF73" s="918" t="s">
        <v>1568</v>
      </c>
      <c r="AG73" s="919"/>
      <c r="AH73" s="919"/>
      <c r="AI73" s="919"/>
      <c r="AJ73" s="919"/>
      <c r="AK73" s="919"/>
      <c r="AL73" s="406"/>
      <c r="AM73" s="885" t="s">
        <v>2311</v>
      </c>
      <c r="AN73" s="885"/>
      <c r="AO73" s="885"/>
      <c r="AP73" s="885"/>
      <c r="AQ73" s="885"/>
      <c r="AR73" s="885"/>
      <c r="AS73" s="885"/>
      <c r="AT73" s="885"/>
      <c r="AU73" s="885"/>
      <c r="AV73" s="885"/>
      <c r="AW73" s="885"/>
      <c r="AX73" s="885"/>
      <c r="AY73" s="885"/>
      <c r="AZ73" s="885"/>
      <c r="BA73" s="885"/>
      <c r="BB73" s="848"/>
      <c r="BC73" s="849"/>
      <c r="BD73" s="849"/>
      <c r="BE73" s="849"/>
      <c r="BF73" s="850"/>
      <c r="BG73" s="304"/>
    </row>
    <row r="74" spans="1:59" ht="21.95" customHeight="1">
      <c r="A74" s="930"/>
      <c r="B74" s="863"/>
      <c r="C74" s="864"/>
      <c r="D74" s="864"/>
      <c r="E74" s="864"/>
      <c r="F74" s="864"/>
      <c r="G74" s="864"/>
      <c r="H74" s="864"/>
      <c r="I74" s="864"/>
      <c r="J74" s="865"/>
      <c r="K74" s="314"/>
      <c r="L74" s="315"/>
      <c r="M74" s="315"/>
      <c r="N74" s="316"/>
      <c r="O74" s="906"/>
      <c r="P74" s="907"/>
      <c r="Q74" s="907"/>
      <c r="R74" s="907"/>
      <c r="S74" s="907"/>
      <c r="T74" s="908"/>
      <c r="U74" s="906"/>
      <c r="V74" s="907"/>
      <c r="W74" s="907"/>
      <c r="X74" s="907"/>
      <c r="Y74" s="907"/>
      <c r="Z74" s="908"/>
      <c r="AA74" s="912"/>
      <c r="AB74" s="913"/>
      <c r="AC74" s="913"/>
      <c r="AD74" s="913"/>
      <c r="AE74" s="914"/>
      <c r="AF74" s="888" t="s">
        <v>1579</v>
      </c>
      <c r="AG74" s="887"/>
      <c r="AH74" s="887"/>
      <c r="AI74" s="887"/>
      <c r="AJ74" s="887"/>
      <c r="AK74" s="884"/>
      <c r="AL74" s="406"/>
      <c r="AM74" s="847" t="s">
        <v>2305</v>
      </c>
      <c r="AN74" s="847"/>
      <c r="AO74" s="847"/>
      <c r="AP74" s="847"/>
      <c r="AQ74" s="847"/>
      <c r="AR74" s="847"/>
      <c r="AS74" s="847"/>
      <c r="AT74" s="847"/>
      <c r="AU74" s="847"/>
      <c r="AV74" s="847"/>
      <c r="AW74" s="847"/>
      <c r="AX74" s="847"/>
      <c r="AY74" s="847"/>
      <c r="AZ74" s="847"/>
      <c r="BA74" s="847"/>
      <c r="BB74" s="848"/>
      <c r="BC74" s="849"/>
      <c r="BD74" s="849"/>
      <c r="BE74" s="849"/>
      <c r="BF74" s="850"/>
      <c r="BG74" s="304"/>
    </row>
    <row r="75" spans="1:59" ht="21.95" customHeight="1">
      <c r="A75" s="930"/>
      <c r="B75" s="863"/>
      <c r="C75" s="864"/>
      <c r="D75" s="864"/>
      <c r="E75" s="864"/>
      <c r="F75" s="864"/>
      <c r="G75" s="864"/>
      <c r="H75" s="864"/>
      <c r="I75" s="864"/>
      <c r="J75" s="865"/>
      <c r="K75" s="314"/>
      <c r="L75" s="315"/>
      <c r="M75" s="315"/>
      <c r="N75" s="316"/>
      <c r="O75" s="906"/>
      <c r="P75" s="907"/>
      <c r="Q75" s="907"/>
      <c r="R75" s="907"/>
      <c r="S75" s="907"/>
      <c r="T75" s="908"/>
      <c r="U75" s="906"/>
      <c r="V75" s="907"/>
      <c r="W75" s="907"/>
      <c r="X75" s="907"/>
      <c r="Y75" s="907"/>
      <c r="Z75" s="908"/>
      <c r="AA75" s="912"/>
      <c r="AB75" s="913"/>
      <c r="AC75" s="913"/>
      <c r="AD75" s="913"/>
      <c r="AE75" s="914"/>
      <c r="AF75" s="888" t="s">
        <v>2328</v>
      </c>
      <c r="AG75" s="887"/>
      <c r="AH75" s="887"/>
      <c r="AI75" s="887"/>
      <c r="AJ75" s="887"/>
      <c r="AK75" s="884"/>
      <c r="AL75" s="406"/>
      <c r="AM75" s="847" t="s">
        <v>2304</v>
      </c>
      <c r="AN75" s="847"/>
      <c r="AO75" s="847"/>
      <c r="AP75" s="847"/>
      <c r="AQ75" s="847"/>
      <c r="AR75" s="847"/>
      <c r="AS75" s="847"/>
      <c r="AT75" s="847"/>
      <c r="AU75" s="847"/>
      <c r="AV75" s="847"/>
      <c r="AW75" s="847"/>
      <c r="AX75" s="847"/>
      <c r="AY75" s="847"/>
      <c r="AZ75" s="847"/>
      <c r="BA75" s="847"/>
      <c r="BB75" s="848"/>
      <c r="BC75" s="849"/>
      <c r="BD75" s="849"/>
      <c r="BE75" s="849"/>
      <c r="BF75" s="850"/>
      <c r="BG75" s="304"/>
    </row>
    <row r="76" spans="1:59" ht="21.95" customHeight="1">
      <c r="A76" s="930"/>
      <c r="B76" s="863"/>
      <c r="C76" s="864"/>
      <c r="D76" s="864"/>
      <c r="E76" s="864"/>
      <c r="F76" s="864"/>
      <c r="G76" s="864"/>
      <c r="H76" s="864"/>
      <c r="I76" s="864"/>
      <c r="J76" s="865"/>
      <c r="K76" s="314"/>
      <c r="L76" s="315"/>
      <c r="M76" s="315"/>
      <c r="N76" s="316"/>
      <c r="O76" s="906"/>
      <c r="P76" s="907"/>
      <c r="Q76" s="907"/>
      <c r="R76" s="907"/>
      <c r="S76" s="907"/>
      <c r="T76" s="908"/>
      <c r="U76" s="906"/>
      <c r="V76" s="907"/>
      <c r="W76" s="907"/>
      <c r="X76" s="907"/>
      <c r="Y76" s="907"/>
      <c r="Z76" s="908"/>
      <c r="AA76" s="912"/>
      <c r="AB76" s="913"/>
      <c r="AC76" s="913"/>
      <c r="AD76" s="913"/>
      <c r="AE76" s="914"/>
      <c r="AF76" s="888" t="s">
        <v>1566</v>
      </c>
      <c r="AG76" s="887"/>
      <c r="AH76" s="887"/>
      <c r="AI76" s="887"/>
      <c r="AJ76" s="887"/>
      <c r="AK76" s="884"/>
      <c r="AL76" s="406"/>
      <c r="AM76" s="885" t="s">
        <v>2310</v>
      </c>
      <c r="AN76" s="885"/>
      <c r="AO76" s="885"/>
      <c r="AP76" s="885"/>
      <c r="AQ76" s="885"/>
      <c r="AR76" s="885"/>
      <c r="AS76" s="885"/>
      <c r="AT76" s="885"/>
      <c r="AU76" s="885"/>
      <c r="AV76" s="885"/>
      <c r="AW76" s="885"/>
      <c r="AX76" s="885"/>
      <c r="AY76" s="885"/>
      <c r="AZ76" s="885"/>
      <c r="BA76" s="885"/>
      <c r="BB76" s="848"/>
      <c r="BC76" s="849"/>
      <c r="BD76" s="849"/>
      <c r="BE76" s="849"/>
      <c r="BF76" s="850"/>
      <c r="BG76" s="304"/>
    </row>
    <row r="77" spans="1:59" ht="21" customHeight="1">
      <c r="A77" s="930"/>
      <c r="B77" s="863"/>
      <c r="C77" s="864"/>
      <c r="D77" s="864"/>
      <c r="E77" s="864"/>
      <c r="F77" s="864"/>
      <c r="G77" s="864"/>
      <c r="H77" s="864"/>
      <c r="I77" s="864"/>
      <c r="J77" s="865"/>
      <c r="K77" s="314"/>
      <c r="L77" s="315"/>
      <c r="M77" s="315"/>
      <c r="N77" s="316"/>
      <c r="O77" s="906"/>
      <c r="P77" s="907"/>
      <c r="Q77" s="907"/>
      <c r="R77" s="907"/>
      <c r="S77" s="907"/>
      <c r="T77" s="908"/>
      <c r="U77" s="906"/>
      <c r="V77" s="907"/>
      <c r="W77" s="907"/>
      <c r="X77" s="907"/>
      <c r="Y77" s="907"/>
      <c r="Z77" s="908"/>
      <c r="AA77" s="912"/>
      <c r="AB77" s="913"/>
      <c r="AC77" s="913"/>
      <c r="AD77" s="913"/>
      <c r="AE77" s="914"/>
      <c r="AF77" s="888" t="s">
        <v>1565</v>
      </c>
      <c r="AG77" s="887"/>
      <c r="AH77" s="887"/>
      <c r="AI77" s="887"/>
      <c r="AJ77" s="887"/>
      <c r="AK77" s="884"/>
      <c r="AL77" s="406"/>
      <c r="AM77" s="847" t="s">
        <v>2305</v>
      </c>
      <c r="AN77" s="847"/>
      <c r="AO77" s="847"/>
      <c r="AP77" s="847"/>
      <c r="AQ77" s="847"/>
      <c r="AR77" s="847"/>
      <c r="AS77" s="847"/>
      <c r="AT77" s="847"/>
      <c r="AU77" s="847"/>
      <c r="AV77" s="847"/>
      <c r="AW77" s="847"/>
      <c r="AX77" s="847"/>
      <c r="AY77" s="847"/>
      <c r="AZ77" s="847"/>
      <c r="BA77" s="847"/>
      <c r="BB77" s="848"/>
      <c r="BC77" s="849"/>
      <c r="BD77" s="849"/>
      <c r="BE77" s="849"/>
      <c r="BF77" s="850"/>
      <c r="BG77" s="304"/>
    </row>
    <row r="78" spans="1:59" ht="21.95" customHeight="1">
      <c r="A78" s="930"/>
      <c r="B78" s="863"/>
      <c r="C78" s="864"/>
      <c r="D78" s="864"/>
      <c r="E78" s="864"/>
      <c r="F78" s="864"/>
      <c r="G78" s="864"/>
      <c r="H78" s="864"/>
      <c r="I78" s="864"/>
      <c r="J78" s="865"/>
      <c r="K78" s="335"/>
      <c r="L78" s="336"/>
      <c r="M78" s="336"/>
      <c r="N78" s="337"/>
      <c r="O78" s="906"/>
      <c r="P78" s="907"/>
      <c r="Q78" s="907"/>
      <c r="R78" s="907"/>
      <c r="S78" s="907"/>
      <c r="T78" s="908"/>
      <c r="U78" s="906"/>
      <c r="V78" s="907"/>
      <c r="W78" s="907"/>
      <c r="X78" s="907"/>
      <c r="Y78" s="907"/>
      <c r="Z78" s="908"/>
      <c r="AA78" s="912"/>
      <c r="AB78" s="913"/>
      <c r="AC78" s="913"/>
      <c r="AD78" s="913"/>
      <c r="AE78" s="914"/>
      <c r="AF78" s="853" t="s">
        <v>2221</v>
      </c>
      <c r="AG78" s="851"/>
      <c r="AH78" s="851"/>
      <c r="AI78" s="851"/>
      <c r="AJ78" s="851"/>
      <c r="AK78" s="851"/>
      <c r="AL78" s="406"/>
      <c r="AM78" s="847" t="s">
        <v>1594</v>
      </c>
      <c r="AN78" s="847"/>
      <c r="AO78" s="847"/>
      <c r="AP78" s="847"/>
      <c r="AQ78" s="847"/>
      <c r="AR78" s="847"/>
      <c r="AS78" s="847"/>
      <c r="AT78" s="847"/>
      <c r="AU78" s="847"/>
      <c r="AV78" s="847"/>
      <c r="AW78" s="847"/>
      <c r="AX78" s="847"/>
      <c r="AY78" s="847"/>
      <c r="AZ78" s="847"/>
      <c r="BA78" s="847"/>
      <c r="BB78" s="848"/>
      <c r="BC78" s="849"/>
      <c r="BD78" s="849"/>
      <c r="BE78" s="849"/>
      <c r="BF78" s="850"/>
      <c r="BG78" s="304"/>
    </row>
    <row r="79" spans="1:59" ht="21.95" customHeight="1">
      <c r="A79" s="930"/>
      <c r="B79" s="863"/>
      <c r="C79" s="864"/>
      <c r="D79" s="864"/>
      <c r="E79" s="864"/>
      <c r="F79" s="864"/>
      <c r="G79" s="864"/>
      <c r="H79" s="864"/>
      <c r="I79" s="864"/>
      <c r="J79" s="865"/>
      <c r="K79" s="335"/>
      <c r="L79" s="336"/>
      <c r="M79" s="336"/>
      <c r="N79" s="337"/>
      <c r="O79" s="906"/>
      <c r="P79" s="907"/>
      <c r="Q79" s="907"/>
      <c r="R79" s="907"/>
      <c r="S79" s="907"/>
      <c r="T79" s="908"/>
      <c r="U79" s="906"/>
      <c r="V79" s="907"/>
      <c r="W79" s="907"/>
      <c r="X79" s="907"/>
      <c r="Y79" s="907"/>
      <c r="Z79" s="908"/>
      <c r="AA79" s="912"/>
      <c r="AB79" s="913"/>
      <c r="AC79" s="913"/>
      <c r="AD79" s="913"/>
      <c r="AE79" s="914"/>
      <c r="AF79" s="851" t="s">
        <v>1553</v>
      </c>
      <c r="AG79" s="851"/>
      <c r="AH79" s="851"/>
      <c r="AI79" s="851"/>
      <c r="AJ79" s="851"/>
      <c r="AK79" s="851"/>
      <c r="AL79" s="406"/>
      <c r="AM79" s="847" t="s">
        <v>2305</v>
      </c>
      <c r="AN79" s="847"/>
      <c r="AO79" s="847"/>
      <c r="AP79" s="847"/>
      <c r="AQ79" s="847"/>
      <c r="AR79" s="847"/>
      <c r="AS79" s="847"/>
      <c r="AT79" s="847"/>
      <c r="AU79" s="847"/>
      <c r="AV79" s="847"/>
      <c r="AW79" s="847"/>
      <c r="AX79" s="847"/>
      <c r="AY79" s="847"/>
      <c r="AZ79" s="847"/>
      <c r="BA79" s="847"/>
      <c r="BB79" s="848"/>
      <c r="BC79" s="849"/>
      <c r="BD79" s="849"/>
      <c r="BE79" s="849"/>
      <c r="BF79" s="850"/>
      <c r="BG79" s="304"/>
    </row>
    <row r="80" spans="1:59" ht="21.95" customHeight="1">
      <c r="A80" s="930"/>
      <c r="B80" s="863"/>
      <c r="C80" s="864"/>
      <c r="D80" s="864"/>
      <c r="E80" s="864"/>
      <c r="F80" s="864"/>
      <c r="G80" s="864"/>
      <c r="H80" s="864"/>
      <c r="I80" s="864"/>
      <c r="J80" s="865"/>
      <c r="K80" s="335"/>
      <c r="L80" s="336"/>
      <c r="M80" s="336"/>
      <c r="N80" s="337"/>
      <c r="O80" s="906"/>
      <c r="P80" s="907"/>
      <c r="Q80" s="907"/>
      <c r="R80" s="907"/>
      <c r="S80" s="907"/>
      <c r="T80" s="908"/>
      <c r="U80" s="906"/>
      <c r="V80" s="907"/>
      <c r="W80" s="907"/>
      <c r="X80" s="907"/>
      <c r="Y80" s="907"/>
      <c r="Z80" s="908"/>
      <c r="AA80" s="912"/>
      <c r="AB80" s="913"/>
      <c r="AC80" s="913"/>
      <c r="AD80" s="913"/>
      <c r="AE80" s="914"/>
      <c r="AF80" s="884" t="s">
        <v>1554</v>
      </c>
      <c r="AG80" s="851"/>
      <c r="AH80" s="851"/>
      <c r="AI80" s="851"/>
      <c r="AJ80" s="851"/>
      <c r="AK80" s="851"/>
      <c r="AL80" s="406"/>
      <c r="AM80" s="847" t="s">
        <v>1594</v>
      </c>
      <c r="AN80" s="847"/>
      <c r="AO80" s="847"/>
      <c r="AP80" s="847"/>
      <c r="AQ80" s="847"/>
      <c r="AR80" s="847"/>
      <c r="AS80" s="847"/>
      <c r="AT80" s="847"/>
      <c r="AU80" s="847"/>
      <c r="AV80" s="847"/>
      <c r="AW80" s="847"/>
      <c r="AX80" s="847"/>
      <c r="AY80" s="847"/>
      <c r="AZ80" s="847"/>
      <c r="BA80" s="847"/>
      <c r="BB80" s="848"/>
      <c r="BC80" s="849"/>
      <c r="BD80" s="849"/>
      <c r="BE80" s="849"/>
      <c r="BF80" s="850"/>
      <c r="BG80" s="304"/>
    </row>
    <row r="81" spans="1:59" ht="21.95" customHeight="1">
      <c r="A81" s="930"/>
      <c r="B81" s="863"/>
      <c r="C81" s="864"/>
      <c r="D81" s="864"/>
      <c r="E81" s="864"/>
      <c r="F81" s="864"/>
      <c r="G81" s="864"/>
      <c r="H81" s="864"/>
      <c r="I81" s="864"/>
      <c r="J81" s="865"/>
      <c r="K81" s="335"/>
      <c r="L81" s="336"/>
      <c r="M81" s="336"/>
      <c r="N81" s="337"/>
      <c r="O81" s="906"/>
      <c r="P81" s="907"/>
      <c r="Q81" s="907"/>
      <c r="R81" s="907"/>
      <c r="S81" s="907"/>
      <c r="T81" s="908"/>
      <c r="U81" s="906"/>
      <c r="V81" s="907"/>
      <c r="W81" s="907"/>
      <c r="X81" s="907"/>
      <c r="Y81" s="907"/>
      <c r="Z81" s="908"/>
      <c r="AA81" s="912"/>
      <c r="AB81" s="913"/>
      <c r="AC81" s="913"/>
      <c r="AD81" s="913"/>
      <c r="AE81" s="914"/>
      <c r="AF81" s="884" t="s">
        <v>2222</v>
      </c>
      <c r="AG81" s="851"/>
      <c r="AH81" s="851"/>
      <c r="AI81" s="851"/>
      <c r="AJ81" s="851"/>
      <c r="AK81" s="851"/>
      <c r="AL81" s="406"/>
      <c r="AM81" s="847" t="s">
        <v>1594</v>
      </c>
      <c r="AN81" s="847"/>
      <c r="AO81" s="847"/>
      <c r="AP81" s="847"/>
      <c r="AQ81" s="847"/>
      <c r="AR81" s="847"/>
      <c r="AS81" s="847"/>
      <c r="AT81" s="847"/>
      <c r="AU81" s="847"/>
      <c r="AV81" s="847"/>
      <c r="AW81" s="847"/>
      <c r="AX81" s="847"/>
      <c r="AY81" s="847"/>
      <c r="AZ81" s="847"/>
      <c r="BA81" s="847"/>
      <c r="BB81" s="848"/>
      <c r="BC81" s="849"/>
      <c r="BD81" s="849"/>
      <c r="BE81" s="849"/>
      <c r="BF81" s="850"/>
      <c r="BG81" s="304"/>
    </row>
    <row r="82" spans="1:59" ht="63" customHeight="1">
      <c r="A82" s="930"/>
      <c r="B82" s="863"/>
      <c r="C82" s="864"/>
      <c r="D82" s="864"/>
      <c r="E82" s="864"/>
      <c r="F82" s="864"/>
      <c r="G82" s="864"/>
      <c r="H82" s="864"/>
      <c r="I82" s="864"/>
      <c r="J82" s="865"/>
      <c r="K82" s="335"/>
      <c r="L82" s="336"/>
      <c r="M82" s="336"/>
      <c r="N82" s="337"/>
      <c r="O82" s="906"/>
      <c r="P82" s="907"/>
      <c r="Q82" s="907"/>
      <c r="R82" s="907"/>
      <c r="S82" s="907"/>
      <c r="T82" s="908"/>
      <c r="U82" s="906"/>
      <c r="V82" s="907"/>
      <c r="W82" s="907"/>
      <c r="X82" s="907"/>
      <c r="Y82" s="907"/>
      <c r="Z82" s="908"/>
      <c r="AA82" s="912"/>
      <c r="AB82" s="913"/>
      <c r="AC82" s="913"/>
      <c r="AD82" s="913"/>
      <c r="AE82" s="914"/>
      <c r="AF82" s="851" t="s">
        <v>1555</v>
      </c>
      <c r="AG82" s="852"/>
      <c r="AH82" s="852"/>
      <c r="AI82" s="852"/>
      <c r="AJ82" s="852"/>
      <c r="AK82" s="852"/>
      <c r="AL82" s="407"/>
      <c r="AM82" s="853" t="s">
        <v>2302</v>
      </c>
      <c r="AN82" s="853"/>
      <c r="AO82" s="853"/>
      <c r="AP82" s="853"/>
      <c r="AQ82" s="853"/>
      <c r="AR82" s="853"/>
      <c r="AS82" s="853"/>
      <c r="AT82" s="853"/>
      <c r="AU82" s="853"/>
      <c r="AV82" s="853"/>
      <c r="AW82" s="853"/>
      <c r="AX82" s="853"/>
      <c r="AY82" s="853"/>
      <c r="AZ82" s="853"/>
      <c r="BA82" s="853"/>
      <c r="BB82" s="848"/>
      <c r="BC82" s="849"/>
      <c r="BD82" s="849"/>
      <c r="BE82" s="849"/>
      <c r="BF82" s="850"/>
      <c r="BG82" s="304"/>
    </row>
    <row r="83" spans="1:59" ht="21.95" customHeight="1">
      <c r="A83" s="930"/>
      <c r="B83" s="863"/>
      <c r="C83" s="864"/>
      <c r="D83" s="864"/>
      <c r="E83" s="864"/>
      <c r="F83" s="864"/>
      <c r="G83" s="864"/>
      <c r="H83" s="864"/>
      <c r="I83" s="864"/>
      <c r="J83" s="865"/>
      <c r="K83" s="335"/>
      <c r="L83" s="336"/>
      <c r="M83" s="336"/>
      <c r="N83" s="337"/>
      <c r="O83" s="906"/>
      <c r="P83" s="907"/>
      <c r="Q83" s="907"/>
      <c r="R83" s="907"/>
      <c r="S83" s="907"/>
      <c r="T83" s="908"/>
      <c r="U83" s="906"/>
      <c r="V83" s="907"/>
      <c r="W83" s="907"/>
      <c r="X83" s="907"/>
      <c r="Y83" s="907"/>
      <c r="Z83" s="908"/>
      <c r="AA83" s="912"/>
      <c r="AB83" s="913"/>
      <c r="AC83" s="913"/>
      <c r="AD83" s="913"/>
      <c r="AE83" s="914"/>
      <c r="AF83" s="884" t="s">
        <v>1556</v>
      </c>
      <c r="AG83" s="851"/>
      <c r="AH83" s="851"/>
      <c r="AI83" s="851"/>
      <c r="AJ83" s="851"/>
      <c r="AK83" s="851"/>
      <c r="AL83" s="406"/>
      <c r="AM83" s="847" t="s">
        <v>1595</v>
      </c>
      <c r="AN83" s="847"/>
      <c r="AO83" s="847"/>
      <c r="AP83" s="847"/>
      <c r="AQ83" s="847"/>
      <c r="AR83" s="847"/>
      <c r="AS83" s="847"/>
      <c r="AT83" s="847"/>
      <c r="AU83" s="847"/>
      <c r="AV83" s="847"/>
      <c r="AW83" s="847"/>
      <c r="AX83" s="847"/>
      <c r="AY83" s="847"/>
      <c r="AZ83" s="847"/>
      <c r="BA83" s="847"/>
      <c r="BB83" s="848"/>
      <c r="BC83" s="849"/>
      <c r="BD83" s="849"/>
      <c r="BE83" s="849"/>
      <c r="BF83" s="850"/>
      <c r="BG83" s="304"/>
    </row>
    <row r="84" spans="1:59" ht="21.95" customHeight="1">
      <c r="A84" s="930"/>
      <c r="B84" s="863"/>
      <c r="C84" s="864"/>
      <c r="D84" s="864"/>
      <c r="E84" s="864"/>
      <c r="F84" s="864"/>
      <c r="G84" s="864"/>
      <c r="H84" s="864"/>
      <c r="I84" s="864"/>
      <c r="J84" s="865"/>
      <c r="K84" s="335"/>
      <c r="L84" s="336"/>
      <c r="M84" s="336"/>
      <c r="N84" s="337"/>
      <c r="O84" s="906"/>
      <c r="P84" s="907"/>
      <c r="Q84" s="907"/>
      <c r="R84" s="907"/>
      <c r="S84" s="907"/>
      <c r="T84" s="908"/>
      <c r="U84" s="906"/>
      <c r="V84" s="907"/>
      <c r="W84" s="907"/>
      <c r="X84" s="907"/>
      <c r="Y84" s="907"/>
      <c r="Z84" s="908"/>
      <c r="AA84" s="912"/>
      <c r="AB84" s="913"/>
      <c r="AC84" s="913"/>
      <c r="AD84" s="913"/>
      <c r="AE84" s="914"/>
      <c r="AF84" s="851" t="s">
        <v>1562</v>
      </c>
      <c r="AG84" s="851"/>
      <c r="AH84" s="851"/>
      <c r="AI84" s="851"/>
      <c r="AJ84" s="851"/>
      <c r="AK84" s="851"/>
      <c r="AL84" s="406"/>
      <c r="AM84" s="847" t="s">
        <v>1557</v>
      </c>
      <c r="AN84" s="847"/>
      <c r="AO84" s="847"/>
      <c r="AP84" s="847"/>
      <c r="AQ84" s="847"/>
      <c r="AR84" s="847"/>
      <c r="AS84" s="847"/>
      <c r="AT84" s="847"/>
      <c r="AU84" s="847"/>
      <c r="AV84" s="847"/>
      <c r="AW84" s="847"/>
      <c r="AX84" s="847"/>
      <c r="AY84" s="847"/>
      <c r="AZ84" s="847"/>
      <c r="BA84" s="847"/>
      <c r="BB84" s="848"/>
      <c r="BC84" s="849"/>
      <c r="BD84" s="849"/>
      <c r="BE84" s="849"/>
      <c r="BF84" s="850"/>
      <c r="BG84" s="304"/>
    </row>
    <row r="85" spans="1:59" ht="21.95" customHeight="1">
      <c r="A85" s="930"/>
      <c r="B85" s="863"/>
      <c r="C85" s="864"/>
      <c r="D85" s="864"/>
      <c r="E85" s="864"/>
      <c r="F85" s="864"/>
      <c r="G85" s="864"/>
      <c r="H85" s="864"/>
      <c r="I85" s="864"/>
      <c r="J85" s="865"/>
      <c r="K85" s="335"/>
      <c r="L85" s="336"/>
      <c r="M85" s="336"/>
      <c r="N85" s="337"/>
      <c r="O85" s="906"/>
      <c r="P85" s="907"/>
      <c r="Q85" s="907"/>
      <c r="R85" s="907"/>
      <c r="S85" s="907"/>
      <c r="T85" s="908"/>
      <c r="U85" s="906"/>
      <c r="V85" s="907"/>
      <c r="W85" s="907"/>
      <c r="X85" s="907"/>
      <c r="Y85" s="907"/>
      <c r="Z85" s="908"/>
      <c r="AA85" s="912"/>
      <c r="AB85" s="913"/>
      <c r="AC85" s="913"/>
      <c r="AD85" s="913"/>
      <c r="AE85" s="914"/>
      <c r="AF85" s="851" t="s">
        <v>1580</v>
      </c>
      <c r="AG85" s="851"/>
      <c r="AH85" s="851"/>
      <c r="AI85" s="851"/>
      <c r="AJ85" s="851"/>
      <c r="AK85" s="851"/>
      <c r="AL85" s="406"/>
      <c r="AM85" s="893" t="s">
        <v>1594</v>
      </c>
      <c r="AN85" s="893"/>
      <c r="AO85" s="893"/>
      <c r="AP85" s="893"/>
      <c r="AQ85" s="893"/>
      <c r="AR85" s="893"/>
      <c r="AS85" s="893"/>
      <c r="AT85" s="893"/>
      <c r="AU85" s="893"/>
      <c r="AV85" s="893"/>
      <c r="AW85" s="893"/>
      <c r="AX85" s="893"/>
      <c r="AY85" s="893"/>
      <c r="AZ85" s="893"/>
      <c r="BA85" s="893"/>
      <c r="BB85" s="848"/>
      <c r="BC85" s="849"/>
      <c r="BD85" s="849"/>
      <c r="BE85" s="849"/>
      <c r="BF85" s="850"/>
      <c r="BG85" s="304"/>
    </row>
    <row r="86" spans="1:59" ht="21.95" customHeight="1">
      <c r="A86" s="930"/>
      <c r="B86" s="863"/>
      <c r="C86" s="864"/>
      <c r="D86" s="864"/>
      <c r="E86" s="864"/>
      <c r="F86" s="864"/>
      <c r="G86" s="864"/>
      <c r="H86" s="864"/>
      <c r="I86" s="864"/>
      <c r="J86" s="865"/>
      <c r="K86" s="335"/>
      <c r="L86" s="336"/>
      <c r="M86" s="336"/>
      <c r="N86" s="337"/>
      <c r="O86" s="906"/>
      <c r="P86" s="907"/>
      <c r="Q86" s="907"/>
      <c r="R86" s="907"/>
      <c r="S86" s="907"/>
      <c r="T86" s="908"/>
      <c r="U86" s="906"/>
      <c r="V86" s="907"/>
      <c r="W86" s="907"/>
      <c r="X86" s="907"/>
      <c r="Y86" s="907"/>
      <c r="Z86" s="908"/>
      <c r="AA86" s="912"/>
      <c r="AB86" s="913"/>
      <c r="AC86" s="913"/>
      <c r="AD86" s="913"/>
      <c r="AE86" s="914"/>
      <c r="AF86" s="851" t="s">
        <v>1558</v>
      </c>
      <c r="AG86" s="851"/>
      <c r="AH86" s="851"/>
      <c r="AI86" s="851"/>
      <c r="AJ86" s="851"/>
      <c r="AK86" s="851"/>
      <c r="AL86" s="406"/>
      <c r="AM86" s="847" t="s">
        <v>1557</v>
      </c>
      <c r="AN86" s="847"/>
      <c r="AO86" s="847"/>
      <c r="AP86" s="847"/>
      <c r="AQ86" s="847"/>
      <c r="AR86" s="847"/>
      <c r="AS86" s="847"/>
      <c r="AT86" s="847"/>
      <c r="AU86" s="847"/>
      <c r="AV86" s="847"/>
      <c r="AW86" s="847"/>
      <c r="AX86" s="847"/>
      <c r="AY86" s="847"/>
      <c r="AZ86" s="847"/>
      <c r="BA86" s="847"/>
      <c r="BB86" s="848"/>
      <c r="BC86" s="849"/>
      <c r="BD86" s="849"/>
      <c r="BE86" s="849"/>
      <c r="BF86" s="850"/>
      <c r="BG86" s="304"/>
    </row>
    <row r="87" spans="1:59" ht="21.95" customHeight="1" thickBot="1">
      <c r="A87" s="930"/>
      <c r="B87" s="866"/>
      <c r="C87" s="867"/>
      <c r="D87" s="867"/>
      <c r="E87" s="867"/>
      <c r="F87" s="867"/>
      <c r="G87" s="867"/>
      <c r="H87" s="867"/>
      <c r="I87" s="867"/>
      <c r="J87" s="868"/>
      <c r="K87" s="380"/>
      <c r="L87" s="381"/>
      <c r="M87" s="381"/>
      <c r="N87" s="382"/>
      <c r="O87" s="909"/>
      <c r="P87" s="910"/>
      <c r="Q87" s="910"/>
      <c r="R87" s="910"/>
      <c r="S87" s="910"/>
      <c r="T87" s="911"/>
      <c r="U87" s="909"/>
      <c r="V87" s="910"/>
      <c r="W87" s="910"/>
      <c r="X87" s="910"/>
      <c r="Y87" s="910"/>
      <c r="Z87" s="911"/>
      <c r="AA87" s="915"/>
      <c r="AB87" s="916"/>
      <c r="AC87" s="916"/>
      <c r="AD87" s="916"/>
      <c r="AE87" s="917"/>
      <c r="AF87" s="884" t="s">
        <v>2312</v>
      </c>
      <c r="AG87" s="851"/>
      <c r="AH87" s="851"/>
      <c r="AI87" s="851"/>
      <c r="AJ87" s="851"/>
      <c r="AK87" s="851"/>
      <c r="AL87" s="409"/>
      <c r="AM87" s="885" t="s">
        <v>2304</v>
      </c>
      <c r="AN87" s="885"/>
      <c r="AO87" s="885"/>
      <c r="AP87" s="885"/>
      <c r="AQ87" s="885"/>
      <c r="AR87" s="885"/>
      <c r="AS87" s="885"/>
      <c r="AT87" s="885"/>
      <c r="AU87" s="885"/>
      <c r="AV87" s="885"/>
      <c r="AW87" s="885"/>
      <c r="AX87" s="885"/>
      <c r="AY87" s="885"/>
      <c r="AZ87" s="885"/>
      <c r="BA87" s="885"/>
      <c r="BB87" s="848"/>
      <c r="BC87" s="849"/>
      <c r="BD87" s="849"/>
      <c r="BE87" s="849"/>
      <c r="BF87" s="850"/>
      <c r="BG87" s="304"/>
    </row>
    <row r="88" spans="1:59" ht="21.95" customHeight="1">
      <c r="A88" s="930"/>
      <c r="B88" s="860" t="s">
        <v>19</v>
      </c>
      <c r="C88" s="861"/>
      <c r="D88" s="861"/>
      <c r="E88" s="861"/>
      <c r="F88" s="861"/>
      <c r="G88" s="861"/>
      <c r="H88" s="861"/>
      <c r="I88" s="861"/>
      <c r="J88" s="862"/>
      <c r="K88" s="869"/>
      <c r="L88" s="870"/>
      <c r="M88" s="870"/>
      <c r="N88" s="871"/>
      <c r="O88" s="869"/>
      <c r="P88" s="870"/>
      <c r="Q88" s="870"/>
      <c r="R88" s="870"/>
      <c r="S88" s="870"/>
      <c r="T88" s="871"/>
      <c r="U88" s="869"/>
      <c r="V88" s="878"/>
      <c r="W88" s="878"/>
      <c r="X88" s="878"/>
      <c r="Y88" s="878"/>
      <c r="Z88" s="879"/>
      <c r="AA88" s="882"/>
      <c r="AB88" s="870"/>
      <c r="AC88" s="870"/>
      <c r="AD88" s="870"/>
      <c r="AE88" s="871"/>
      <c r="AF88" s="889" t="s">
        <v>1581</v>
      </c>
      <c r="AG88" s="890"/>
      <c r="AH88" s="890"/>
      <c r="AI88" s="890"/>
      <c r="AJ88" s="890"/>
      <c r="AK88" s="890"/>
      <c r="AL88" s="412"/>
      <c r="AM88" s="856" t="s">
        <v>1582</v>
      </c>
      <c r="AN88" s="856"/>
      <c r="AO88" s="856"/>
      <c r="AP88" s="856"/>
      <c r="AQ88" s="856"/>
      <c r="AR88" s="856"/>
      <c r="AS88" s="856"/>
      <c r="AT88" s="856"/>
      <c r="AU88" s="856"/>
      <c r="AV88" s="856"/>
      <c r="AW88" s="856"/>
      <c r="AX88" s="856"/>
      <c r="AY88" s="856"/>
      <c r="AZ88" s="856"/>
      <c r="BA88" s="856"/>
      <c r="BB88" s="848"/>
      <c r="BC88" s="849"/>
      <c r="BD88" s="849"/>
      <c r="BE88" s="849"/>
      <c r="BF88" s="850"/>
      <c r="BG88" s="304"/>
    </row>
    <row r="89" spans="1:59" ht="120" customHeight="1" thickBot="1">
      <c r="A89" s="930"/>
      <c r="B89" s="863"/>
      <c r="C89" s="864"/>
      <c r="D89" s="864"/>
      <c r="E89" s="864"/>
      <c r="F89" s="864"/>
      <c r="G89" s="864"/>
      <c r="H89" s="864"/>
      <c r="I89" s="864"/>
      <c r="J89" s="865"/>
      <c r="K89" s="872"/>
      <c r="L89" s="873"/>
      <c r="M89" s="873"/>
      <c r="N89" s="874"/>
      <c r="O89" s="872"/>
      <c r="P89" s="873"/>
      <c r="Q89" s="873"/>
      <c r="R89" s="873"/>
      <c r="S89" s="873"/>
      <c r="T89" s="874"/>
      <c r="U89" s="872"/>
      <c r="V89" s="880"/>
      <c r="W89" s="880"/>
      <c r="X89" s="880"/>
      <c r="Y89" s="880"/>
      <c r="Z89" s="881"/>
      <c r="AA89" s="883"/>
      <c r="AB89" s="873"/>
      <c r="AC89" s="873"/>
      <c r="AD89" s="873"/>
      <c r="AE89" s="874"/>
      <c r="AF89" s="889" t="s">
        <v>1583</v>
      </c>
      <c r="AG89" s="890"/>
      <c r="AH89" s="890"/>
      <c r="AI89" s="890"/>
      <c r="AJ89" s="890"/>
      <c r="AK89" s="890"/>
      <c r="AL89" s="413"/>
      <c r="AM89" s="890" t="s">
        <v>1584</v>
      </c>
      <c r="AN89" s="890"/>
      <c r="AO89" s="890"/>
      <c r="AP89" s="890"/>
      <c r="AQ89" s="890"/>
      <c r="AR89" s="890"/>
      <c r="AS89" s="890"/>
      <c r="AT89" s="890"/>
      <c r="AU89" s="890"/>
      <c r="AV89" s="890"/>
      <c r="AW89" s="890"/>
      <c r="AX89" s="890"/>
      <c r="AY89" s="890"/>
      <c r="AZ89" s="890"/>
      <c r="BA89" s="890"/>
      <c r="BB89" s="848"/>
      <c r="BC89" s="849"/>
      <c r="BD89" s="849"/>
      <c r="BE89" s="849"/>
      <c r="BF89" s="850"/>
      <c r="BG89" s="304"/>
    </row>
    <row r="90" spans="1:59" ht="21.95" customHeight="1">
      <c r="A90" s="930"/>
      <c r="B90" s="863"/>
      <c r="C90" s="864"/>
      <c r="D90" s="864"/>
      <c r="E90" s="864"/>
      <c r="F90" s="864"/>
      <c r="G90" s="864"/>
      <c r="H90" s="864"/>
      <c r="I90" s="864"/>
      <c r="J90" s="865"/>
      <c r="K90" s="872"/>
      <c r="L90" s="873"/>
      <c r="M90" s="873"/>
      <c r="N90" s="874"/>
      <c r="O90" s="872"/>
      <c r="P90" s="873"/>
      <c r="Q90" s="873"/>
      <c r="R90" s="873"/>
      <c r="S90" s="873"/>
      <c r="T90" s="874"/>
      <c r="U90" s="872"/>
      <c r="V90" s="880"/>
      <c r="W90" s="880"/>
      <c r="X90" s="880"/>
      <c r="Y90" s="880"/>
      <c r="Z90" s="881"/>
      <c r="AA90" s="883"/>
      <c r="AB90" s="873"/>
      <c r="AC90" s="873"/>
      <c r="AD90" s="873"/>
      <c r="AE90" s="874"/>
      <c r="AF90" s="891" t="s">
        <v>1560</v>
      </c>
      <c r="AG90" s="892"/>
      <c r="AH90" s="892"/>
      <c r="AI90" s="892"/>
      <c r="AJ90" s="892"/>
      <c r="AK90" s="854"/>
      <c r="AL90" s="406"/>
      <c r="AM90" s="856" t="s">
        <v>1594</v>
      </c>
      <c r="AN90" s="856"/>
      <c r="AO90" s="856"/>
      <c r="AP90" s="856"/>
      <c r="AQ90" s="856"/>
      <c r="AR90" s="856"/>
      <c r="AS90" s="856"/>
      <c r="AT90" s="856"/>
      <c r="AU90" s="856"/>
      <c r="AV90" s="856"/>
      <c r="AW90" s="856"/>
      <c r="AX90" s="856"/>
      <c r="AY90" s="856"/>
      <c r="AZ90" s="856"/>
      <c r="BA90" s="856"/>
      <c r="BB90" s="848"/>
      <c r="BC90" s="849"/>
      <c r="BD90" s="849"/>
      <c r="BE90" s="849"/>
      <c r="BF90" s="850"/>
      <c r="BG90" s="304"/>
    </row>
    <row r="91" spans="1:59" ht="21.95" customHeight="1">
      <c r="A91" s="930"/>
      <c r="B91" s="863"/>
      <c r="C91" s="864"/>
      <c r="D91" s="864"/>
      <c r="E91" s="864"/>
      <c r="F91" s="864"/>
      <c r="G91" s="864"/>
      <c r="H91" s="864"/>
      <c r="I91" s="864"/>
      <c r="J91" s="865"/>
      <c r="K91" s="872"/>
      <c r="L91" s="873"/>
      <c r="M91" s="873"/>
      <c r="N91" s="874"/>
      <c r="O91" s="872"/>
      <c r="P91" s="873"/>
      <c r="Q91" s="873"/>
      <c r="R91" s="873"/>
      <c r="S91" s="873"/>
      <c r="T91" s="874"/>
      <c r="U91" s="872"/>
      <c r="V91" s="880"/>
      <c r="W91" s="880"/>
      <c r="X91" s="880"/>
      <c r="Y91" s="880"/>
      <c r="Z91" s="881"/>
      <c r="AA91" s="883"/>
      <c r="AB91" s="873"/>
      <c r="AC91" s="873"/>
      <c r="AD91" s="873"/>
      <c r="AE91" s="874"/>
      <c r="AF91" s="891" t="s">
        <v>1561</v>
      </c>
      <c r="AG91" s="892"/>
      <c r="AH91" s="892"/>
      <c r="AI91" s="892"/>
      <c r="AJ91" s="892"/>
      <c r="AK91" s="854"/>
      <c r="AL91" s="406"/>
      <c r="AM91" s="856" t="s">
        <v>1594</v>
      </c>
      <c r="AN91" s="856"/>
      <c r="AO91" s="856"/>
      <c r="AP91" s="856"/>
      <c r="AQ91" s="856"/>
      <c r="AR91" s="856"/>
      <c r="AS91" s="856"/>
      <c r="AT91" s="856"/>
      <c r="AU91" s="856"/>
      <c r="AV91" s="856"/>
      <c r="AW91" s="856"/>
      <c r="AX91" s="856"/>
      <c r="AY91" s="856"/>
      <c r="AZ91" s="856"/>
      <c r="BA91" s="856"/>
      <c r="BB91" s="848"/>
      <c r="BC91" s="849"/>
      <c r="BD91" s="849"/>
      <c r="BE91" s="849"/>
      <c r="BF91" s="850"/>
      <c r="BG91" s="304"/>
    </row>
    <row r="92" spans="1:59" ht="21.95" customHeight="1">
      <c r="A92" s="930"/>
      <c r="B92" s="863"/>
      <c r="C92" s="864"/>
      <c r="D92" s="864"/>
      <c r="E92" s="864"/>
      <c r="F92" s="864"/>
      <c r="G92" s="864"/>
      <c r="H92" s="864"/>
      <c r="I92" s="864"/>
      <c r="J92" s="865"/>
      <c r="K92" s="872"/>
      <c r="L92" s="873"/>
      <c r="M92" s="873"/>
      <c r="N92" s="874"/>
      <c r="O92" s="872"/>
      <c r="P92" s="873"/>
      <c r="Q92" s="873"/>
      <c r="R92" s="873"/>
      <c r="S92" s="873"/>
      <c r="T92" s="874"/>
      <c r="U92" s="872"/>
      <c r="V92" s="880"/>
      <c r="W92" s="880"/>
      <c r="X92" s="880"/>
      <c r="Y92" s="880"/>
      <c r="Z92" s="881"/>
      <c r="AA92" s="883"/>
      <c r="AB92" s="873"/>
      <c r="AC92" s="873"/>
      <c r="AD92" s="873"/>
      <c r="AE92" s="874"/>
      <c r="AF92" s="888" t="s">
        <v>2329</v>
      </c>
      <c r="AG92" s="887"/>
      <c r="AH92" s="887"/>
      <c r="AI92" s="887"/>
      <c r="AJ92" s="887"/>
      <c r="AK92" s="884"/>
      <c r="AL92" s="406"/>
      <c r="AM92" s="885" t="s">
        <v>2305</v>
      </c>
      <c r="AN92" s="885"/>
      <c r="AO92" s="885"/>
      <c r="AP92" s="885"/>
      <c r="AQ92" s="885"/>
      <c r="AR92" s="885"/>
      <c r="AS92" s="885"/>
      <c r="AT92" s="885"/>
      <c r="AU92" s="885"/>
      <c r="AV92" s="885"/>
      <c r="AW92" s="885"/>
      <c r="AX92" s="885"/>
      <c r="AY92" s="885"/>
      <c r="AZ92" s="885"/>
      <c r="BA92" s="885"/>
      <c r="BB92" s="848"/>
      <c r="BC92" s="849"/>
      <c r="BD92" s="849"/>
      <c r="BE92" s="849"/>
      <c r="BF92" s="850"/>
      <c r="BG92" s="304"/>
    </row>
    <row r="93" spans="1:59" ht="21.95" customHeight="1">
      <c r="A93" s="930"/>
      <c r="B93" s="863"/>
      <c r="C93" s="864"/>
      <c r="D93" s="864"/>
      <c r="E93" s="864"/>
      <c r="F93" s="864"/>
      <c r="G93" s="864"/>
      <c r="H93" s="864"/>
      <c r="I93" s="864"/>
      <c r="J93" s="865"/>
      <c r="K93" s="872"/>
      <c r="L93" s="873"/>
      <c r="M93" s="873"/>
      <c r="N93" s="874"/>
      <c r="O93" s="872"/>
      <c r="P93" s="873"/>
      <c r="Q93" s="873"/>
      <c r="R93" s="873"/>
      <c r="S93" s="873"/>
      <c r="T93" s="874"/>
      <c r="U93" s="872"/>
      <c r="V93" s="880"/>
      <c r="W93" s="880"/>
      <c r="X93" s="880"/>
      <c r="Y93" s="880"/>
      <c r="Z93" s="881"/>
      <c r="AA93" s="883"/>
      <c r="AB93" s="873"/>
      <c r="AC93" s="873"/>
      <c r="AD93" s="873"/>
      <c r="AE93" s="874"/>
      <c r="AF93" s="884" t="s">
        <v>2299</v>
      </c>
      <c r="AG93" s="851"/>
      <c r="AH93" s="851"/>
      <c r="AI93" s="851"/>
      <c r="AJ93" s="851"/>
      <c r="AK93" s="851"/>
      <c r="AL93" s="406"/>
      <c r="AM93" s="885" t="s">
        <v>1594</v>
      </c>
      <c r="AN93" s="885"/>
      <c r="AO93" s="885"/>
      <c r="AP93" s="885"/>
      <c r="AQ93" s="885"/>
      <c r="AR93" s="885"/>
      <c r="AS93" s="885"/>
      <c r="AT93" s="885"/>
      <c r="AU93" s="885"/>
      <c r="AV93" s="885"/>
      <c r="AW93" s="885"/>
      <c r="AX93" s="885"/>
      <c r="AY93" s="885"/>
      <c r="AZ93" s="885"/>
      <c r="BA93" s="885"/>
      <c r="BB93" s="848"/>
      <c r="BC93" s="849"/>
      <c r="BD93" s="849"/>
      <c r="BE93" s="849"/>
      <c r="BF93" s="850"/>
      <c r="BG93" s="304"/>
    </row>
    <row r="94" spans="1:59" ht="21.95" customHeight="1">
      <c r="A94" s="930"/>
      <c r="B94" s="863"/>
      <c r="C94" s="864"/>
      <c r="D94" s="864"/>
      <c r="E94" s="864"/>
      <c r="F94" s="864"/>
      <c r="G94" s="864"/>
      <c r="H94" s="864"/>
      <c r="I94" s="864"/>
      <c r="J94" s="865"/>
      <c r="K94" s="872"/>
      <c r="L94" s="873"/>
      <c r="M94" s="873"/>
      <c r="N94" s="874"/>
      <c r="O94" s="872"/>
      <c r="P94" s="873"/>
      <c r="Q94" s="873"/>
      <c r="R94" s="873"/>
      <c r="S94" s="873"/>
      <c r="T94" s="874"/>
      <c r="U94" s="872"/>
      <c r="V94" s="880"/>
      <c r="W94" s="880"/>
      <c r="X94" s="880"/>
      <c r="Y94" s="880"/>
      <c r="Z94" s="881"/>
      <c r="AA94" s="883"/>
      <c r="AB94" s="873"/>
      <c r="AC94" s="873"/>
      <c r="AD94" s="873"/>
      <c r="AE94" s="874"/>
      <c r="AF94" s="851" t="s">
        <v>2300</v>
      </c>
      <c r="AG94" s="851"/>
      <c r="AH94" s="851"/>
      <c r="AI94" s="851"/>
      <c r="AJ94" s="851"/>
      <c r="AK94" s="851"/>
      <c r="AL94" s="406"/>
      <c r="AM94" s="847" t="s">
        <v>2305</v>
      </c>
      <c r="AN94" s="847"/>
      <c r="AO94" s="847"/>
      <c r="AP94" s="847"/>
      <c r="AQ94" s="847"/>
      <c r="AR94" s="847"/>
      <c r="AS94" s="847"/>
      <c r="AT94" s="847"/>
      <c r="AU94" s="847"/>
      <c r="AV94" s="847"/>
      <c r="AW94" s="847"/>
      <c r="AX94" s="847"/>
      <c r="AY94" s="847"/>
      <c r="AZ94" s="847"/>
      <c r="BA94" s="847"/>
      <c r="BB94" s="848"/>
      <c r="BC94" s="849"/>
      <c r="BD94" s="849"/>
      <c r="BE94" s="849"/>
      <c r="BF94" s="850"/>
      <c r="BG94" s="304"/>
    </row>
    <row r="95" spans="1:59" ht="21.95" customHeight="1">
      <c r="A95" s="930"/>
      <c r="B95" s="863"/>
      <c r="C95" s="864"/>
      <c r="D95" s="864"/>
      <c r="E95" s="864"/>
      <c r="F95" s="864"/>
      <c r="G95" s="864"/>
      <c r="H95" s="864"/>
      <c r="I95" s="864"/>
      <c r="J95" s="865"/>
      <c r="K95" s="872"/>
      <c r="L95" s="873"/>
      <c r="M95" s="873"/>
      <c r="N95" s="874"/>
      <c r="O95" s="872"/>
      <c r="P95" s="873"/>
      <c r="Q95" s="873"/>
      <c r="R95" s="873"/>
      <c r="S95" s="873"/>
      <c r="T95" s="874"/>
      <c r="U95" s="872"/>
      <c r="V95" s="880"/>
      <c r="W95" s="880"/>
      <c r="X95" s="880"/>
      <c r="Y95" s="880"/>
      <c r="Z95" s="881"/>
      <c r="AA95" s="883"/>
      <c r="AB95" s="873"/>
      <c r="AC95" s="873"/>
      <c r="AD95" s="873"/>
      <c r="AE95" s="874"/>
      <c r="AF95" s="851" t="s">
        <v>2301</v>
      </c>
      <c r="AG95" s="851"/>
      <c r="AH95" s="851"/>
      <c r="AI95" s="851"/>
      <c r="AJ95" s="851"/>
      <c r="AK95" s="851"/>
      <c r="AL95" s="406"/>
      <c r="AM95" s="847" t="s">
        <v>1594</v>
      </c>
      <c r="AN95" s="847"/>
      <c r="AO95" s="847"/>
      <c r="AP95" s="847"/>
      <c r="AQ95" s="847"/>
      <c r="AR95" s="847"/>
      <c r="AS95" s="847"/>
      <c r="AT95" s="847"/>
      <c r="AU95" s="847"/>
      <c r="AV95" s="847"/>
      <c r="AW95" s="847"/>
      <c r="AX95" s="847"/>
      <c r="AY95" s="847"/>
      <c r="AZ95" s="847"/>
      <c r="BA95" s="847"/>
      <c r="BB95" s="848"/>
      <c r="BC95" s="849"/>
      <c r="BD95" s="849"/>
      <c r="BE95" s="849"/>
      <c r="BF95" s="850"/>
      <c r="BG95" s="304"/>
    </row>
    <row r="96" spans="1:59" ht="21.95" customHeight="1">
      <c r="A96" s="930"/>
      <c r="B96" s="863"/>
      <c r="C96" s="864"/>
      <c r="D96" s="864"/>
      <c r="E96" s="864"/>
      <c r="F96" s="864"/>
      <c r="G96" s="864"/>
      <c r="H96" s="864"/>
      <c r="I96" s="864"/>
      <c r="J96" s="865"/>
      <c r="K96" s="872"/>
      <c r="L96" s="873"/>
      <c r="M96" s="873"/>
      <c r="N96" s="874"/>
      <c r="O96" s="872"/>
      <c r="P96" s="873"/>
      <c r="Q96" s="873"/>
      <c r="R96" s="873"/>
      <c r="S96" s="873"/>
      <c r="T96" s="874"/>
      <c r="U96" s="872"/>
      <c r="V96" s="880"/>
      <c r="W96" s="880"/>
      <c r="X96" s="880"/>
      <c r="Y96" s="880"/>
      <c r="Z96" s="881"/>
      <c r="AA96" s="883"/>
      <c r="AB96" s="873"/>
      <c r="AC96" s="873"/>
      <c r="AD96" s="873"/>
      <c r="AE96" s="874"/>
      <c r="AF96" s="886" t="s">
        <v>2330</v>
      </c>
      <c r="AG96" s="887"/>
      <c r="AH96" s="887"/>
      <c r="AI96" s="887"/>
      <c r="AJ96" s="887"/>
      <c r="AK96" s="884"/>
      <c r="AL96" s="406"/>
      <c r="AM96" s="885" t="s">
        <v>1594</v>
      </c>
      <c r="AN96" s="885"/>
      <c r="AO96" s="885"/>
      <c r="AP96" s="885"/>
      <c r="AQ96" s="885"/>
      <c r="AR96" s="885"/>
      <c r="AS96" s="885"/>
      <c r="AT96" s="885"/>
      <c r="AU96" s="885"/>
      <c r="AV96" s="885"/>
      <c r="AW96" s="885"/>
      <c r="AX96" s="885"/>
      <c r="AY96" s="885"/>
      <c r="AZ96" s="885"/>
      <c r="BA96" s="885"/>
      <c r="BB96" s="848"/>
      <c r="BC96" s="849"/>
      <c r="BD96" s="849"/>
      <c r="BE96" s="849"/>
      <c r="BF96" s="850"/>
      <c r="BG96" s="304"/>
    </row>
    <row r="97" spans="1:59" ht="21.95" customHeight="1">
      <c r="A97" s="930"/>
      <c r="B97" s="863"/>
      <c r="C97" s="864"/>
      <c r="D97" s="864"/>
      <c r="E97" s="864"/>
      <c r="F97" s="864"/>
      <c r="G97" s="864"/>
      <c r="H97" s="864"/>
      <c r="I97" s="864"/>
      <c r="J97" s="865"/>
      <c r="K97" s="872"/>
      <c r="L97" s="873"/>
      <c r="M97" s="873"/>
      <c r="N97" s="874"/>
      <c r="O97" s="872"/>
      <c r="P97" s="873"/>
      <c r="Q97" s="873"/>
      <c r="R97" s="873"/>
      <c r="S97" s="873"/>
      <c r="T97" s="874"/>
      <c r="U97" s="872"/>
      <c r="V97" s="880"/>
      <c r="W97" s="880"/>
      <c r="X97" s="880"/>
      <c r="Y97" s="880"/>
      <c r="Z97" s="881"/>
      <c r="AA97" s="883"/>
      <c r="AB97" s="873"/>
      <c r="AC97" s="873"/>
      <c r="AD97" s="873"/>
      <c r="AE97" s="874"/>
      <c r="AF97" s="884" t="s">
        <v>1585</v>
      </c>
      <c r="AG97" s="851"/>
      <c r="AH97" s="851"/>
      <c r="AI97" s="851"/>
      <c r="AJ97" s="851"/>
      <c r="AK97" s="851"/>
      <c r="AL97" s="406"/>
      <c r="AM97" s="885" t="s">
        <v>1594</v>
      </c>
      <c r="AN97" s="885"/>
      <c r="AO97" s="885"/>
      <c r="AP97" s="885"/>
      <c r="AQ97" s="885"/>
      <c r="AR97" s="885"/>
      <c r="AS97" s="885"/>
      <c r="AT97" s="885"/>
      <c r="AU97" s="885"/>
      <c r="AV97" s="885"/>
      <c r="AW97" s="885"/>
      <c r="AX97" s="885"/>
      <c r="AY97" s="885"/>
      <c r="AZ97" s="885"/>
      <c r="BA97" s="885"/>
      <c r="BB97" s="848"/>
      <c r="BC97" s="849"/>
      <c r="BD97" s="849"/>
      <c r="BE97" s="849"/>
      <c r="BF97" s="850"/>
      <c r="BG97" s="304"/>
    </row>
    <row r="98" spans="1:59" ht="21.95" customHeight="1">
      <c r="A98" s="930"/>
      <c r="B98" s="863"/>
      <c r="C98" s="864"/>
      <c r="D98" s="864"/>
      <c r="E98" s="864"/>
      <c r="F98" s="864"/>
      <c r="G98" s="864"/>
      <c r="H98" s="864"/>
      <c r="I98" s="864"/>
      <c r="J98" s="865"/>
      <c r="K98" s="872"/>
      <c r="L98" s="873"/>
      <c r="M98" s="873"/>
      <c r="N98" s="874"/>
      <c r="O98" s="872"/>
      <c r="P98" s="873"/>
      <c r="Q98" s="873"/>
      <c r="R98" s="873"/>
      <c r="S98" s="873"/>
      <c r="T98" s="874"/>
      <c r="U98" s="872"/>
      <c r="V98" s="880"/>
      <c r="W98" s="880"/>
      <c r="X98" s="880"/>
      <c r="Y98" s="880"/>
      <c r="Z98" s="881"/>
      <c r="AA98" s="883"/>
      <c r="AB98" s="873"/>
      <c r="AC98" s="873"/>
      <c r="AD98" s="873"/>
      <c r="AE98" s="874"/>
      <c r="AF98" s="851" t="s">
        <v>1553</v>
      </c>
      <c r="AG98" s="851"/>
      <c r="AH98" s="851"/>
      <c r="AI98" s="851"/>
      <c r="AJ98" s="851"/>
      <c r="AK98" s="851"/>
      <c r="AL98" s="406"/>
      <c r="AM98" s="847" t="s">
        <v>1594</v>
      </c>
      <c r="AN98" s="847"/>
      <c r="AO98" s="847"/>
      <c r="AP98" s="847"/>
      <c r="AQ98" s="847"/>
      <c r="AR98" s="847"/>
      <c r="AS98" s="847"/>
      <c r="AT98" s="847"/>
      <c r="AU98" s="847"/>
      <c r="AV98" s="847"/>
      <c r="AW98" s="847"/>
      <c r="AX98" s="847"/>
      <c r="AY98" s="847"/>
      <c r="AZ98" s="847"/>
      <c r="BA98" s="847"/>
      <c r="BB98" s="848"/>
      <c r="BC98" s="849"/>
      <c r="BD98" s="849"/>
      <c r="BE98" s="849"/>
      <c r="BF98" s="850"/>
      <c r="BG98" s="304"/>
    </row>
    <row r="99" spans="1:59" ht="21.95" customHeight="1">
      <c r="A99" s="930"/>
      <c r="B99" s="863"/>
      <c r="C99" s="864"/>
      <c r="D99" s="864"/>
      <c r="E99" s="864"/>
      <c r="F99" s="864"/>
      <c r="G99" s="864"/>
      <c r="H99" s="864"/>
      <c r="I99" s="864"/>
      <c r="J99" s="865"/>
      <c r="K99" s="872"/>
      <c r="L99" s="873"/>
      <c r="M99" s="873"/>
      <c r="N99" s="874"/>
      <c r="O99" s="872"/>
      <c r="P99" s="873"/>
      <c r="Q99" s="873"/>
      <c r="R99" s="873"/>
      <c r="S99" s="873"/>
      <c r="T99" s="874"/>
      <c r="U99" s="872"/>
      <c r="V99" s="880"/>
      <c r="W99" s="880"/>
      <c r="X99" s="880"/>
      <c r="Y99" s="880"/>
      <c r="Z99" s="881"/>
      <c r="AA99" s="883"/>
      <c r="AB99" s="873"/>
      <c r="AC99" s="873"/>
      <c r="AD99" s="873"/>
      <c r="AE99" s="874"/>
      <c r="AF99" s="884" t="s">
        <v>1554</v>
      </c>
      <c r="AG99" s="851"/>
      <c r="AH99" s="851"/>
      <c r="AI99" s="851"/>
      <c r="AJ99" s="851"/>
      <c r="AK99" s="851"/>
      <c r="AL99" s="406"/>
      <c r="AM99" s="847" t="s">
        <v>2305</v>
      </c>
      <c r="AN99" s="847"/>
      <c r="AO99" s="847"/>
      <c r="AP99" s="847"/>
      <c r="AQ99" s="847"/>
      <c r="AR99" s="847"/>
      <c r="AS99" s="847"/>
      <c r="AT99" s="847"/>
      <c r="AU99" s="847"/>
      <c r="AV99" s="847"/>
      <c r="AW99" s="847"/>
      <c r="AX99" s="847"/>
      <c r="AY99" s="847"/>
      <c r="AZ99" s="847"/>
      <c r="BA99" s="847"/>
      <c r="BB99" s="848"/>
      <c r="BC99" s="849"/>
      <c r="BD99" s="849"/>
      <c r="BE99" s="849"/>
      <c r="BF99" s="850"/>
      <c r="BG99" s="304"/>
    </row>
    <row r="100" spans="1:59" ht="21.95" customHeight="1">
      <c r="A100" s="930"/>
      <c r="B100" s="863"/>
      <c r="C100" s="864"/>
      <c r="D100" s="864"/>
      <c r="E100" s="864"/>
      <c r="F100" s="864"/>
      <c r="G100" s="864"/>
      <c r="H100" s="864"/>
      <c r="I100" s="864"/>
      <c r="J100" s="865"/>
      <c r="K100" s="872"/>
      <c r="L100" s="873"/>
      <c r="M100" s="873"/>
      <c r="N100" s="874"/>
      <c r="O100" s="872"/>
      <c r="P100" s="873"/>
      <c r="Q100" s="873"/>
      <c r="R100" s="873"/>
      <c r="S100" s="873"/>
      <c r="T100" s="874"/>
      <c r="U100" s="872"/>
      <c r="V100" s="880"/>
      <c r="W100" s="880"/>
      <c r="X100" s="880"/>
      <c r="Y100" s="880"/>
      <c r="Z100" s="881"/>
      <c r="AA100" s="883"/>
      <c r="AB100" s="873"/>
      <c r="AC100" s="873"/>
      <c r="AD100" s="873"/>
      <c r="AE100" s="874"/>
      <c r="AF100" s="884" t="s">
        <v>2222</v>
      </c>
      <c r="AG100" s="851"/>
      <c r="AH100" s="851"/>
      <c r="AI100" s="851"/>
      <c r="AJ100" s="851"/>
      <c r="AK100" s="851"/>
      <c r="AL100" s="406"/>
      <c r="AM100" s="847" t="s">
        <v>1594</v>
      </c>
      <c r="AN100" s="847"/>
      <c r="AO100" s="847"/>
      <c r="AP100" s="847"/>
      <c r="AQ100" s="847"/>
      <c r="AR100" s="847"/>
      <c r="AS100" s="847"/>
      <c r="AT100" s="847"/>
      <c r="AU100" s="847"/>
      <c r="AV100" s="847"/>
      <c r="AW100" s="847"/>
      <c r="AX100" s="847"/>
      <c r="AY100" s="847"/>
      <c r="AZ100" s="847"/>
      <c r="BA100" s="847"/>
      <c r="BB100" s="848"/>
      <c r="BC100" s="849"/>
      <c r="BD100" s="849"/>
      <c r="BE100" s="849"/>
      <c r="BF100" s="850"/>
      <c r="BG100" s="304"/>
    </row>
    <row r="101" spans="1:59" ht="63" customHeight="1">
      <c r="A101" s="930"/>
      <c r="B101" s="863"/>
      <c r="C101" s="864"/>
      <c r="D101" s="864"/>
      <c r="E101" s="864"/>
      <c r="F101" s="864"/>
      <c r="G101" s="864"/>
      <c r="H101" s="864"/>
      <c r="I101" s="864"/>
      <c r="J101" s="865"/>
      <c r="K101" s="872"/>
      <c r="L101" s="873"/>
      <c r="M101" s="873"/>
      <c r="N101" s="874"/>
      <c r="O101" s="872"/>
      <c r="P101" s="873"/>
      <c r="Q101" s="873"/>
      <c r="R101" s="873"/>
      <c r="S101" s="873"/>
      <c r="T101" s="874"/>
      <c r="U101" s="872"/>
      <c r="V101" s="880"/>
      <c r="W101" s="880"/>
      <c r="X101" s="880"/>
      <c r="Y101" s="880"/>
      <c r="Z101" s="881"/>
      <c r="AA101" s="883"/>
      <c r="AB101" s="873"/>
      <c r="AC101" s="873"/>
      <c r="AD101" s="873"/>
      <c r="AE101" s="874"/>
      <c r="AF101" s="851" t="s">
        <v>1555</v>
      </c>
      <c r="AG101" s="852"/>
      <c r="AH101" s="852"/>
      <c r="AI101" s="852"/>
      <c r="AJ101" s="852"/>
      <c r="AK101" s="852"/>
      <c r="AL101" s="407"/>
      <c r="AM101" s="853" t="s">
        <v>2313</v>
      </c>
      <c r="AN101" s="853"/>
      <c r="AO101" s="853"/>
      <c r="AP101" s="853"/>
      <c r="AQ101" s="853"/>
      <c r="AR101" s="853"/>
      <c r="AS101" s="853"/>
      <c r="AT101" s="853"/>
      <c r="AU101" s="853"/>
      <c r="AV101" s="853"/>
      <c r="AW101" s="853"/>
      <c r="AX101" s="853"/>
      <c r="AY101" s="853"/>
      <c r="AZ101" s="853"/>
      <c r="BA101" s="853"/>
      <c r="BB101" s="848"/>
      <c r="BC101" s="849"/>
      <c r="BD101" s="849"/>
      <c r="BE101" s="849"/>
      <c r="BF101" s="850"/>
      <c r="BG101" s="304"/>
    </row>
    <row r="102" spans="1:59" ht="21.95" customHeight="1" thickBot="1">
      <c r="A102" s="930"/>
      <c r="B102" s="866"/>
      <c r="C102" s="867"/>
      <c r="D102" s="867"/>
      <c r="E102" s="867"/>
      <c r="F102" s="867"/>
      <c r="G102" s="867"/>
      <c r="H102" s="867"/>
      <c r="I102" s="867"/>
      <c r="J102" s="868"/>
      <c r="K102" s="875"/>
      <c r="L102" s="876"/>
      <c r="M102" s="876"/>
      <c r="N102" s="877"/>
      <c r="O102" s="875"/>
      <c r="P102" s="876"/>
      <c r="Q102" s="876"/>
      <c r="R102" s="876"/>
      <c r="S102" s="876"/>
      <c r="T102" s="877"/>
      <c r="U102" s="875"/>
      <c r="V102" s="876"/>
      <c r="W102" s="876"/>
      <c r="X102" s="876"/>
      <c r="Y102" s="876"/>
      <c r="Z102" s="877"/>
      <c r="AA102" s="875"/>
      <c r="AB102" s="876"/>
      <c r="AC102" s="876"/>
      <c r="AD102" s="876"/>
      <c r="AE102" s="877"/>
      <c r="AF102" s="854" t="s">
        <v>1558</v>
      </c>
      <c r="AG102" s="855"/>
      <c r="AH102" s="855"/>
      <c r="AI102" s="855"/>
      <c r="AJ102" s="855"/>
      <c r="AK102" s="855"/>
      <c r="AL102" s="408"/>
      <c r="AM102" s="856" t="s">
        <v>1557</v>
      </c>
      <c r="AN102" s="856"/>
      <c r="AO102" s="856"/>
      <c r="AP102" s="856"/>
      <c r="AQ102" s="856"/>
      <c r="AR102" s="856"/>
      <c r="AS102" s="856"/>
      <c r="AT102" s="856"/>
      <c r="AU102" s="856"/>
      <c r="AV102" s="856"/>
      <c r="AW102" s="856"/>
      <c r="AX102" s="856"/>
      <c r="AY102" s="856"/>
      <c r="AZ102" s="856"/>
      <c r="BA102" s="856"/>
      <c r="BB102" s="857"/>
      <c r="BC102" s="858"/>
      <c r="BD102" s="858"/>
      <c r="BE102" s="858"/>
      <c r="BF102" s="859"/>
      <c r="BG102" s="304"/>
    </row>
    <row r="103" spans="1:59" ht="11.25" customHeight="1">
      <c r="A103" s="305"/>
      <c r="B103" s="306"/>
      <c r="C103" s="306"/>
      <c r="D103" s="306"/>
      <c r="E103" s="306"/>
      <c r="F103" s="306"/>
      <c r="G103" s="306"/>
      <c r="H103" s="306"/>
      <c r="I103" s="306"/>
      <c r="J103" s="306"/>
      <c r="K103" s="306"/>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306"/>
      <c r="AV103" s="306"/>
      <c r="AW103" s="306"/>
      <c r="AX103" s="306"/>
      <c r="AY103" s="306"/>
      <c r="AZ103" s="306"/>
      <c r="BA103" s="306"/>
      <c r="BB103" s="389"/>
      <c r="BC103" s="389"/>
      <c r="BD103" s="389"/>
      <c r="BE103" s="389"/>
      <c r="BF103" s="389"/>
      <c r="BG103" s="307"/>
    </row>
    <row r="104" spans="1:59" ht="9" customHeight="1">
      <c r="A104" s="390"/>
      <c r="B104" s="390"/>
      <c r="C104" s="390"/>
      <c r="D104" s="390"/>
      <c r="E104" s="390"/>
      <c r="F104" s="390"/>
      <c r="G104" s="390"/>
      <c r="H104" s="390"/>
      <c r="I104" s="390"/>
      <c r="J104" s="390"/>
      <c r="K104" s="390"/>
      <c r="L104" s="390"/>
      <c r="M104" s="390"/>
      <c r="N104" s="390"/>
      <c r="O104" s="390"/>
      <c r="P104" s="390"/>
      <c r="Q104" s="390"/>
      <c r="R104" s="390"/>
      <c r="S104" s="390"/>
      <c r="T104" s="390"/>
      <c r="U104" s="390"/>
      <c r="V104" s="390"/>
      <c r="W104" s="390"/>
      <c r="X104" s="390"/>
      <c r="Y104" s="390"/>
      <c r="Z104" s="390"/>
      <c r="AA104" s="390"/>
      <c r="AB104" s="390"/>
      <c r="AC104" s="390"/>
      <c r="AD104" s="390"/>
      <c r="AE104" s="390"/>
      <c r="AF104" s="390"/>
      <c r="AG104" s="390"/>
      <c r="AH104" s="390"/>
      <c r="AI104" s="390"/>
      <c r="AJ104" s="390"/>
      <c r="AK104" s="390"/>
      <c r="AL104" s="390"/>
      <c r="AM104" s="390"/>
      <c r="AN104" s="390"/>
      <c r="AO104" s="390"/>
      <c r="AP104" s="390"/>
      <c r="AQ104" s="390"/>
      <c r="AR104" s="390"/>
      <c r="AS104" s="390"/>
      <c r="AT104" s="390"/>
      <c r="AU104" s="390"/>
      <c r="AV104" s="390"/>
      <c r="AW104" s="390"/>
      <c r="AX104" s="390"/>
      <c r="AY104" s="390"/>
      <c r="AZ104" s="390"/>
      <c r="BA104" s="390"/>
      <c r="BB104" s="390"/>
      <c r="BC104" s="390"/>
      <c r="BD104" s="390"/>
      <c r="BE104" s="390"/>
      <c r="BF104" s="390"/>
    </row>
    <row r="105" spans="1:59" ht="27" customHeight="1">
      <c r="A105" s="308" t="s">
        <v>1597</v>
      </c>
      <c r="B105" s="391"/>
      <c r="C105" s="845" t="s">
        <v>2331</v>
      </c>
      <c r="D105" s="845"/>
      <c r="E105" s="845"/>
      <c r="F105" s="845"/>
      <c r="G105" s="845"/>
      <c r="H105" s="845"/>
      <c r="I105" s="845"/>
      <c r="J105" s="845"/>
      <c r="K105" s="845"/>
      <c r="L105" s="845"/>
      <c r="M105" s="845"/>
      <c r="N105" s="845"/>
      <c r="O105" s="845"/>
      <c r="P105" s="845"/>
      <c r="Q105" s="845"/>
      <c r="R105" s="845"/>
      <c r="S105" s="845"/>
      <c r="T105" s="845"/>
      <c r="U105" s="845"/>
      <c r="V105" s="845"/>
      <c r="W105" s="845"/>
      <c r="X105" s="845"/>
      <c r="Y105" s="845"/>
      <c r="Z105" s="845"/>
      <c r="AA105" s="845"/>
      <c r="AB105" s="845"/>
      <c r="AC105" s="845"/>
      <c r="AD105" s="845"/>
      <c r="AE105" s="845"/>
      <c r="AF105" s="845"/>
      <c r="AG105" s="845"/>
      <c r="AH105" s="845"/>
      <c r="AI105" s="845"/>
      <c r="AJ105" s="845"/>
      <c r="AK105" s="845"/>
      <c r="AL105" s="845"/>
      <c r="AM105" s="845"/>
      <c r="AN105" s="845"/>
      <c r="AO105" s="845"/>
      <c r="AP105" s="845"/>
      <c r="AQ105" s="845"/>
      <c r="AR105" s="845"/>
      <c r="AS105" s="845"/>
      <c r="AT105" s="845"/>
      <c r="AU105" s="845"/>
      <c r="AV105" s="845"/>
      <c r="AW105" s="845"/>
      <c r="AX105" s="845"/>
      <c r="AY105" s="845"/>
      <c r="AZ105" s="845"/>
      <c r="BA105" s="845"/>
      <c r="BB105" s="845"/>
      <c r="BC105" s="845"/>
      <c r="BD105" s="845"/>
      <c r="BE105" s="845"/>
      <c r="BF105" s="845"/>
      <c r="BG105" s="392"/>
    </row>
    <row r="106" spans="1:59" ht="257.25" customHeight="1">
      <c r="A106" s="308"/>
      <c r="B106" s="391"/>
      <c r="C106" s="845"/>
      <c r="D106" s="845"/>
      <c r="E106" s="845"/>
      <c r="F106" s="845"/>
      <c r="G106" s="845"/>
      <c r="H106" s="845"/>
      <c r="I106" s="845"/>
      <c r="J106" s="845"/>
      <c r="K106" s="845"/>
      <c r="L106" s="845"/>
      <c r="M106" s="845"/>
      <c r="N106" s="845"/>
      <c r="O106" s="845"/>
      <c r="P106" s="845"/>
      <c r="Q106" s="845"/>
      <c r="R106" s="845"/>
      <c r="S106" s="845"/>
      <c r="T106" s="845"/>
      <c r="U106" s="845"/>
      <c r="V106" s="845"/>
      <c r="W106" s="845"/>
      <c r="X106" s="845"/>
      <c r="Y106" s="845"/>
      <c r="Z106" s="845"/>
      <c r="AA106" s="845"/>
      <c r="AB106" s="845"/>
      <c r="AC106" s="845"/>
      <c r="AD106" s="845"/>
      <c r="AE106" s="845"/>
      <c r="AF106" s="845"/>
      <c r="AG106" s="845"/>
      <c r="AH106" s="845"/>
      <c r="AI106" s="845"/>
      <c r="AJ106" s="845"/>
      <c r="AK106" s="845"/>
      <c r="AL106" s="845"/>
      <c r="AM106" s="845"/>
      <c r="AN106" s="845"/>
      <c r="AO106" s="845"/>
      <c r="AP106" s="845"/>
      <c r="AQ106" s="845"/>
      <c r="AR106" s="845"/>
      <c r="AS106" s="845"/>
      <c r="AT106" s="845"/>
      <c r="AU106" s="845"/>
      <c r="AV106" s="845"/>
      <c r="AW106" s="845"/>
      <c r="AX106" s="845"/>
      <c r="AY106" s="845"/>
      <c r="AZ106" s="845"/>
      <c r="BA106" s="845"/>
      <c r="BB106" s="845"/>
      <c r="BC106" s="845"/>
      <c r="BD106" s="845"/>
      <c r="BE106" s="845"/>
      <c r="BF106" s="845"/>
      <c r="BG106" s="392"/>
    </row>
    <row r="107" spans="1:59" ht="26.25" customHeight="1">
      <c r="A107" s="308" t="s">
        <v>1598</v>
      </c>
      <c r="B107" s="308"/>
      <c r="C107" s="308" t="s">
        <v>1586</v>
      </c>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8"/>
      <c r="AO107" s="308"/>
      <c r="AP107" s="308"/>
      <c r="AQ107" s="308"/>
      <c r="AR107" s="308"/>
      <c r="AS107" s="308"/>
      <c r="AT107" s="308"/>
      <c r="AU107" s="308"/>
      <c r="AV107" s="308"/>
      <c r="AW107" s="308"/>
      <c r="AX107" s="308"/>
      <c r="AY107" s="308"/>
      <c r="AZ107" s="308"/>
      <c r="BA107" s="308"/>
      <c r="BB107" s="308"/>
      <c r="BC107" s="308"/>
      <c r="BD107" s="308"/>
      <c r="BE107" s="308"/>
      <c r="BF107" s="308"/>
      <c r="BG107" s="307"/>
    </row>
    <row r="108" spans="1:59" ht="26.25" customHeight="1">
      <c r="A108" s="308" t="s">
        <v>1599</v>
      </c>
      <c r="B108" s="391"/>
      <c r="C108" s="391" t="s">
        <v>1587</v>
      </c>
      <c r="D108" s="391"/>
      <c r="E108" s="391"/>
      <c r="F108" s="391"/>
      <c r="G108" s="391"/>
      <c r="H108" s="391"/>
      <c r="I108" s="391"/>
      <c r="J108" s="391"/>
      <c r="K108" s="391"/>
      <c r="L108" s="391"/>
      <c r="M108" s="391"/>
      <c r="N108" s="391"/>
      <c r="O108" s="391"/>
      <c r="P108" s="391"/>
      <c r="Q108" s="391"/>
      <c r="R108" s="391"/>
      <c r="S108" s="391"/>
      <c r="T108" s="391"/>
      <c r="U108" s="391"/>
      <c r="V108" s="391"/>
      <c r="W108" s="391"/>
      <c r="X108" s="391"/>
      <c r="Y108" s="391"/>
      <c r="Z108" s="391"/>
      <c r="AA108" s="391"/>
      <c r="AB108" s="391"/>
      <c r="AC108" s="391"/>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1"/>
      <c r="AY108" s="391"/>
      <c r="AZ108" s="391"/>
      <c r="BA108" s="391"/>
      <c r="BB108" s="391"/>
      <c r="BC108" s="391"/>
      <c r="BD108" s="391"/>
      <c r="BE108" s="391"/>
      <c r="BF108" s="391"/>
    </row>
    <row r="109" spans="1:59" ht="22.5" customHeight="1">
      <c r="A109" s="308" t="s">
        <v>1600</v>
      </c>
      <c r="B109" s="391"/>
      <c r="C109" s="846" t="s">
        <v>1588</v>
      </c>
      <c r="D109" s="846"/>
      <c r="E109" s="846"/>
      <c r="F109" s="846"/>
      <c r="G109" s="846"/>
      <c r="H109" s="846"/>
      <c r="I109" s="846"/>
      <c r="J109" s="846"/>
      <c r="K109" s="846"/>
      <c r="L109" s="846"/>
      <c r="M109" s="846"/>
      <c r="N109" s="846"/>
      <c r="O109" s="846"/>
      <c r="P109" s="846"/>
      <c r="Q109" s="846"/>
      <c r="R109" s="846"/>
      <c r="S109" s="846"/>
      <c r="T109" s="846"/>
      <c r="U109" s="846"/>
      <c r="V109" s="846"/>
      <c r="W109" s="846"/>
      <c r="X109" s="846"/>
      <c r="Y109" s="846"/>
      <c r="Z109" s="846"/>
      <c r="AA109" s="846"/>
      <c r="AB109" s="846"/>
      <c r="AC109" s="846"/>
      <c r="AD109" s="846"/>
      <c r="AE109" s="846"/>
      <c r="AF109" s="846"/>
      <c r="AG109" s="846"/>
      <c r="AH109" s="846"/>
      <c r="AI109" s="846"/>
      <c r="AJ109" s="846"/>
      <c r="AK109" s="846"/>
      <c r="AL109" s="846"/>
      <c r="AM109" s="846"/>
      <c r="AN109" s="846"/>
      <c r="AO109" s="846"/>
      <c r="AP109" s="846"/>
      <c r="AQ109" s="846"/>
      <c r="AR109" s="846"/>
      <c r="AS109" s="846"/>
      <c r="AT109" s="846"/>
      <c r="AU109" s="846"/>
      <c r="AV109" s="846"/>
      <c r="AW109" s="846"/>
      <c r="AX109" s="846"/>
      <c r="AY109" s="846"/>
      <c r="AZ109" s="846"/>
      <c r="BA109" s="846"/>
      <c r="BB109" s="846"/>
      <c r="BC109" s="846"/>
      <c r="BD109" s="846"/>
      <c r="BE109" s="846"/>
      <c r="BF109" s="393"/>
    </row>
    <row r="110" spans="1:59" ht="22.5" customHeight="1">
      <c r="A110" s="308"/>
      <c r="B110" s="391"/>
      <c r="C110" s="846"/>
      <c r="D110" s="846"/>
      <c r="E110" s="846"/>
      <c r="F110" s="846"/>
      <c r="G110" s="846"/>
      <c r="H110" s="846"/>
      <c r="I110" s="846"/>
      <c r="J110" s="846"/>
      <c r="K110" s="846"/>
      <c r="L110" s="846"/>
      <c r="M110" s="846"/>
      <c r="N110" s="846"/>
      <c r="O110" s="846"/>
      <c r="P110" s="846"/>
      <c r="Q110" s="846"/>
      <c r="R110" s="846"/>
      <c r="S110" s="846"/>
      <c r="T110" s="846"/>
      <c r="U110" s="846"/>
      <c r="V110" s="846"/>
      <c r="W110" s="846"/>
      <c r="X110" s="846"/>
      <c r="Y110" s="846"/>
      <c r="Z110" s="846"/>
      <c r="AA110" s="846"/>
      <c r="AB110" s="846"/>
      <c r="AC110" s="846"/>
      <c r="AD110" s="846"/>
      <c r="AE110" s="846"/>
      <c r="AF110" s="846"/>
      <c r="AG110" s="846"/>
      <c r="AH110" s="846"/>
      <c r="AI110" s="846"/>
      <c r="AJ110" s="846"/>
      <c r="AK110" s="846"/>
      <c r="AL110" s="846"/>
      <c r="AM110" s="846"/>
      <c r="AN110" s="846"/>
      <c r="AO110" s="846"/>
      <c r="AP110" s="846"/>
      <c r="AQ110" s="846"/>
      <c r="AR110" s="846"/>
      <c r="AS110" s="846"/>
      <c r="AT110" s="846"/>
      <c r="AU110" s="846"/>
      <c r="AV110" s="846"/>
      <c r="AW110" s="846"/>
      <c r="AX110" s="846"/>
      <c r="AY110" s="846"/>
      <c r="AZ110" s="846"/>
      <c r="BA110" s="846"/>
      <c r="BB110" s="846"/>
      <c r="BC110" s="846"/>
      <c r="BD110" s="846"/>
      <c r="BE110" s="846"/>
      <c r="BF110" s="393"/>
    </row>
    <row r="111" spans="1:59" ht="26.25" customHeight="1">
      <c r="A111" s="308" t="s">
        <v>1601</v>
      </c>
      <c r="B111" s="391"/>
      <c r="C111" s="394" t="s">
        <v>1589</v>
      </c>
      <c r="D111" s="393"/>
      <c r="E111" s="393"/>
      <c r="F111" s="393"/>
      <c r="G111" s="393"/>
      <c r="H111" s="393"/>
      <c r="I111" s="393"/>
      <c r="J111" s="393"/>
      <c r="K111" s="393"/>
      <c r="L111" s="393"/>
      <c r="M111" s="393"/>
      <c r="N111" s="393"/>
      <c r="O111" s="393"/>
      <c r="P111" s="393"/>
      <c r="Q111" s="393"/>
      <c r="R111" s="393"/>
      <c r="S111" s="393"/>
      <c r="T111" s="393"/>
      <c r="U111" s="393"/>
      <c r="V111" s="393"/>
      <c r="W111" s="393"/>
      <c r="X111" s="393"/>
      <c r="Y111" s="393"/>
      <c r="Z111" s="393"/>
      <c r="AA111" s="393"/>
      <c r="AB111" s="393"/>
      <c r="AC111" s="393"/>
      <c r="AD111" s="393"/>
      <c r="AE111" s="393"/>
      <c r="AF111" s="393"/>
      <c r="AG111" s="393"/>
      <c r="AH111" s="393"/>
      <c r="AI111" s="393"/>
      <c r="AJ111" s="393"/>
      <c r="AK111" s="393"/>
      <c r="AL111" s="393"/>
      <c r="AM111" s="393"/>
      <c r="AN111" s="393"/>
      <c r="AO111" s="393"/>
      <c r="AP111" s="393"/>
      <c r="AQ111" s="393"/>
      <c r="AR111" s="393"/>
      <c r="AS111" s="393"/>
      <c r="AT111" s="393"/>
      <c r="AU111" s="393"/>
      <c r="AV111" s="393"/>
      <c r="AW111" s="393"/>
      <c r="AX111" s="393"/>
      <c r="AY111" s="393"/>
      <c r="AZ111" s="393"/>
      <c r="BA111" s="393"/>
      <c r="BB111" s="393"/>
      <c r="BC111" s="393"/>
      <c r="BD111" s="393"/>
      <c r="BE111" s="393"/>
      <c r="BF111" s="393"/>
    </row>
    <row r="112" spans="1:59" ht="27.75" customHeight="1">
      <c r="A112" s="395" t="s">
        <v>1602</v>
      </c>
      <c r="B112" s="396"/>
      <c r="C112" s="397" t="s">
        <v>1590</v>
      </c>
      <c r="D112" s="397"/>
      <c r="E112" s="397"/>
      <c r="F112" s="397"/>
      <c r="G112" s="397"/>
      <c r="H112" s="397"/>
      <c r="I112" s="397"/>
      <c r="J112" s="397"/>
      <c r="K112" s="397"/>
      <c r="L112" s="397"/>
      <c r="M112" s="397"/>
      <c r="N112" s="397"/>
      <c r="O112" s="397"/>
      <c r="P112" s="397"/>
      <c r="Q112" s="397"/>
      <c r="R112" s="397"/>
      <c r="S112" s="397"/>
      <c r="T112" s="397"/>
      <c r="U112" s="397"/>
      <c r="V112" s="397"/>
      <c r="W112" s="397"/>
      <c r="X112" s="397"/>
      <c r="Y112" s="397"/>
      <c r="Z112" s="397"/>
      <c r="AA112" s="397"/>
      <c r="AB112" s="397"/>
      <c r="AC112" s="397"/>
      <c r="AD112" s="397"/>
      <c r="AE112" s="397"/>
      <c r="AF112" s="397"/>
      <c r="AG112" s="397"/>
      <c r="AH112" s="397"/>
      <c r="AI112" s="397"/>
      <c r="AJ112" s="397"/>
      <c r="AK112" s="397"/>
      <c r="AL112" s="397"/>
      <c r="AM112" s="397"/>
      <c r="AN112" s="397"/>
      <c r="AO112" s="397"/>
      <c r="AP112" s="397"/>
      <c r="AQ112" s="397"/>
      <c r="AR112" s="397"/>
      <c r="AS112" s="397"/>
      <c r="AT112" s="397"/>
      <c r="AU112" s="397"/>
      <c r="AV112" s="397"/>
      <c r="AW112" s="397"/>
      <c r="AX112" s="397"/>
      <c r="AY112" s="397"/>
      <c r="AZ112" s="397"/>
      <c r="BA112" s="397"/>
      <c r="BB112" s="397"/>
      <c r="BC112" s="397"/>
      <c r="BD112" s="397"/>
      <c r="BE112" s="397"/>
      <c r="BF112" s="398"/>
    </row>
    <row r="113" spans="1:58" ht="27.75" customHeight="1">
      <c r="A113" s="309" t="s">
        <v>1603</v>
      </c>
      <c r="B113" s="399"/>
      <c r="C113" s="391" t="s">
        <v>1591</v>
      </c>
      <c r="D113" s="398"/>
      <c r="E113" s="398"/>
      <c r="F113" s="398"/>
      <c r="G113" s="398"/>
      <c r="H113" s="398"/>
      <c r="I113" s="398"/>
      <c r="J113" s="398"/>
      <c r="K113" s="398"/>
      <c r="L113" s="398"/>
      <c r="M113" s="398"/>
      <c r="N113" s="398"/>
      <c r="O113" s="398"/>
      <c r="P113" s="398"/>
      <c r="Q113" s="398"/>
      <c r="R113" s="398"/>
      <c r="S113" s="398"/>
      <c r="T113" s="398"/>
      <c r="U113" s="398"/>
      <c r="V113" s="398"/>
      <c r="W113" s="398"/>
      <c r="X113" s="398"/>
      <c r="Y113" s="398"/>
      <c r="Z113" s="398"/>
      <c r="AA113" s="398"/>
      <c r="AB113" s="398"/>
      <c r="AC113" s="398"/>
      <c r="AD113" s="398"/>
      <c r="AE113" s="398"/>
      <c r="AF113" s="398"/>
      <c r="AG113" s="398"/>
      <c r="AH113" s="398"/>
      <c r="AI113" s="398"/>
      <c r="AJ113" s="398"/>
      <c r="AK113" s="398"/>
      <c r="AL113" s="398"/>
      <c r="AM113" s="398"/>
      <c r="AN113" s="398"/>
      <c r="AO113" s="398"/>
      <c r="AP113" s="398"/>
      <c r="AQ113" s="398"/>
      <c r="AR113" s="398"/>
      <c r="AS113" s="398"/>
      <c r="AT113" s="398"/>
      <c r="AU113" s="398"/>
      <c r="AV113" s="398"/>
      <c r="AW113" s="398"/>
      <c r="AX113" s="398"/>
      <c r="AY113" s="398"/>
      <c r="AZ113" s="398"/>
      <c r="BA113" s="398"/>
      <c r="BB113" s="398"/>
      <c r="BC113" s="398"/>
      <c r="BD113" s="398"/>
      <c r="BE113" s="398"/>
      <c r="BF113" s="398"/>
    </row>
    <row r="114" spans="1:58" ht="27.75" customHeight="1">
      <c r="A114" s="308" t="s">
        <v>1604</v>
      </c>
      <c r="B114" s="400"/>
      <c r="C114" s="843" t="s">
        <v>2332</v>
      </c>
      <c r="D114" s="844"/>
      <c r="E114" s="844"/>
      <c r="F114" s="844"/>
      <c r="G114" s="844"/>
      <c r="H114" s="844"/>
      <c r="I114" s="844"/>
      <c r="J114" s="844"/>
      <c r="K114" s="844"/>
      <c r="L114" s="844"/>
      <c r="M114" s="844"/>
      <c r="N114" s="844"/>
      <c r="O114" s="844"/>
      <c r="P114" s="844"/>
      <c r="Q114" s="844"/>
      <c r="R114" s="844"/>
      <c r="S114" s="844"/>
      <c r="T114" s="844"/>
      <c r="U114" s="844"/>
      <c r="V114" s="844"/>
      <c r="W114" s="844"/>
      <c r="X114" s="844"/>
      <c r="Y114" s="844"/>
      <c r="Z114" s="844"/>
      <c r="AA114" s="844"/>
      <c r="AB114" s="844"/>
      <c r="AC114" s="844"/>
      <c r="AD114" s="844"/>
      <c r="AE114" s="844"/>
      <c r="AF114" s="844"/>
      <c r="AG114" s="844"/>
      <c r="AH114" s="844"/>
      <c r="AI114" s="844"/>
      <c r="AJ114" s="844"/>
      <c r="AK114" s="844"/>
      <c r="AL114" s="844"/>
      <c r="AM114" s="844"/>
      <c r="AN114" s="844"/>
      <c r="AO114" s="844"/>
      <c r="AP114" s="844"/>
      <c r="AQ114" s="844"/>
      <c r="AR114" s="844"/>
      <c r="AS114" s="844"/>
      <c r="AT114" s="844"/>
      <c r="AU114" s="844"/>
      <c r="AV114" s="844"/>
      <c r="AW114" s="844"/>
      <c r="AX114" s="844"/>
      <c r="AY114" s="844"/>
      <c r="AZ114" s="844"/>
      <c r="BA114" s="844"/>
      <c r="BB114" s="844"/>
      <c r="BC114" s="844"/>
      <c r="BD114" s="844"/>
      <c r="BE114" s="844"/>
      <c r="BF114" s="844"/>
    </row>
    <row r="115" spans="1:58" ht="34.5" customHeight="1">
      <c r="A115" s="308"/>
      <c r="B115" s="400"/>
      <c r="C115" s="844"/>
      <c r="D115" s="844"/>
      <c r="E115" s="844"/>
      <c r="F115" s="844"/>
      <c r="G115" s="844"/>
      <c r="H115" s="844"/>
      <c r="I115" s="844"/>
      <c r="J115" s="844"/>
      <c r="K115" s="844"/>
      <c r="L115" s="844"/>
      <c r="M115" s="844"/>
      <c r="N115" s="844"/>
      <c r="O115" s="844"/>
      <c r="P115" s="844"/>
      <c r="Q115" s="844"/>
      <c r="R115" s="844"/>
      <c r="S115" s="844"/>
      <c r="T115" s="844"/>
      <c r="U115" s="844"/>
      <c r="V115" s="844"/>
      <c r="W115" s="844"/>
      <c r="X115" s="844"/>
      <c r="Y115" s="844"/>
      <c r="Z115" s="844"/>
      <c r="AA115" s="844"/>
      <c r="AB115" s="844"/>
      <c r="AC115" s="844"/>
      <c r="AD115" s="844"/>
      <c r="AE115" s="844"/>
      <c r="AF115" s="844"/>
      <c r="AG115" s="844"/>
      <c r="AH115" s="844"/>
      <c r="AI115" s="844"/>
      <c r="AJ115" s="844"/>
      <c r="AK115" s="844"/>
      <c r="AL115" s="844"/>
      <c r="AM115" s="844"/>
      <c r="AN115" s="844"/>
      <c r="AO115" s="844"/>
      <c r="AP115" s="844"/>
      <c r="AQ115" s="844"/>
      <c r="AR115" s="844"/>
      <c r="AS115" s="844"/>
      <c r="AT115" s="844"/>
      <c r="AU115" s="844"/>
      <c r="AV115" s="844"/>
      <c r="AW115" s="844"/>
      <c r="AX115" s="844"/>
      <c r="AY115" s="844"/>
      <c r="AZ115" s="844"/>
      <c r="BA115" s="844"/>
      <c r="BB115" s="844"/>
      <c r="BC115" s="844"/>
      <c r="BD115" s="844"/>
      <c r="BE115" s="844"/>
      <c r="BF115" s="844"/>
    </row>
    <row r="116" spans="1:58" ht="34.5" customHeight="1">
      <c r="A116" s="308"/>
      <c r="B116" s="400"/>
      <c r="C116" s="844"/>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4"/>
      <c r="AA116" s="844"/>
      <c r="AB116" s="844"/>
      <c r="AC116" s="844"/>
      <c r="AD116" s="844"/>
      <c r="AE116" s="844"/>
      <c r="AF116" s="844"/>
      <c r="AG116" s="844"/>
      <c r="AH116" s="844"/>
      <c r="AI116" s="844"/>
      <c r="AJ116" s="844"/>
      <c r="AK116" s="844"/>
      <c r="AL116" s="844"/>
      <c r="AM116" s="844"/>
      <c r="AN116" s="844"/>
      <c r="AO116" s="844"/>
      <c r="AP116" s="844"/>
      <c r="AQ116" s="844"/>
      <c r="AR116" s="844"/>
      <c r="AS116" s="844"/>
      <c r="AT116" s="844"/>
      <c r="AU116" s="844"/>
      <c r="AV116" s="844"/>
      <c r="AW116" s="844"/>
      <c r="AX116" s="844"/>
      <c r="AY116" s="844"/>
      <c r="AZ116" s="844"/>
      <c r="BA116" s="844"/>
      <c r="BB116" s="844"/>
      <c r="BC116" s="844"/>
      <c r="BD116" s="844"/>
      <c r="BE116" s="844"/>
      <c r="BF116" s="844"/>
    </row>
    <row r="117" spans="1:58" ht="22.5" customHeight="1">
      <c r="A117" s="308" t="s">
        <v>1605</v>
      </c>
      <c r="B117" s="391"/>
      <c r="C117" s="842" t="s">
        <v>1592</v>
      </c>
      <c r="D117" s="842"/>
      <c r="E117" s="842"/>
      <c r="F117" s="842"/>
      <c r="G117" s="842"/>
      <c r="H117" s="842"/>
      <c r="I117" s="842"/>
      <c r="J117" s="842"/>
      <c r="K117" s="842"/>
      <c r="L117" s="842"/>
      <c r="M117" s="842"/>
      <c r="N117" s="842"/>
      <c r="O117" s="842"/>
      <c r="P117" s="842"/>
      <c r="Q117" s="842"/>
      <c r="R117" s="842"/>
      <c r="S117" s="842"/>
      <c r="T117" s="842"/>
      <c r="U117" s="842"/>
      <c r="V117" s="842"/>
      <c r="W117" s="842"/>
      <c r="X117" s="842"/>
      <c r="Y117" s="842"/>
      <c r="Z117" s="842"/>
      <c r="AA117" s="842"/>
      <c r="AB117" s="842"/>
      <c r="AC117" s="842"/>
      <c r="AD117" s="842"/>
      <c r="AE117" s="842"/>
      <c r="AF117" s="842"/>
      <c r="AG117" s="842"/>
      <c r="AH117" s="842"/>
      <c r="AI117" s="842"/>
      <c r="AJ117" s="842"/>
      <c r="AK117" s="842"/>
      <c r="AL117" s="842"/>
      <c r="AM117" s="842"/>
      <c r="AN117" s="842"/>
      <c r="AO117" s="842"/>
      <c r="AP117" s="842"/>
      <c r="AQ117" s="842"/>
      <c r="AR117" s="842"/>
      <c r="AS117" s="842"/>
      <c r="AT117" s="842"/>
      <c r="AU117" s="842"/>
      <c r="AV117" s="842"/>
      <c r="AW117" s="842"/>
      <c r="AX117" s="842"/>
      <c r="AY117" s="842"/>
      <c r="AZ117" s="842"/>
      <c r="BA117" s="842"/>
      <c r="BB117" s="842"/>
      <c r="BC117" s="842"/>
      <c r="BD117" s="842"/>
      <c r="BE117" s="842"/>
      <c r="BF117" s="842"/>
    </row>
    <row r="118" spans="1:58" ht="22.5" customHeight="1">
      <c r="A118" s="308"/>
      <c r="B118" s="391"/>
      <c r="C118" s="842"/>
      <c r="D118" s="842"/>
      <c r="E118" s="842"/>
      <c r="F118" s="842"/>
      <c r="G118" s="842"/>
      <c r="H118" s="842"/>
      <c r="I118" s="842"/>
      <c r="J118" s="842"/>
      <c r="K118" s="842"/>
      <c r="L118" s="842"/>
      <c r="M118" s="842"/>
      <c r="N118" s="842"/>
      <c r="O118" s="842"/>
      <c r="P118" s="842"/>
      <c r="Q118" s="842"/>
      <c r="R118" s="842"/>
      <c r="S118" s="842"/>
      <c r="T118" s="842"/>
      <c r="U118" s="842"/>
      <c r="V118" s="842"/>
      <c r="W118" s="842"/>
      <c r="X118" s="842"/>
      <c r="Y118" s="842"/>
      <c r="Z118" s="842"/>
      <c r="AA118" s="842"/>
      <c r="AB118" s="842"/>
      <c r="AC118" s="842"/>
      <c r="AD118" s="842"/>
      <c r="AE118" s="842"/>
      <c r="AF118" s="842"/>
      <c r="AG118" s="842"/>
      <c r="AH118" s="842"/>
      <c r="AI118" s="842"/>
      <c r="AJ118" s="842"/>
      <c r="AK118" s="842"/>
      <c r="AL118" s="842"/>
      <c r="AM118" s="842"/>
      <c r="AN118" s="842"/>
      <c r="AO118" s="842"/>
      <c r="AP118" s="842"/>
      <c r="AQ118" s="842"/>
      <c r="AR118" s="842"/>
      <c r="AS118" s="842"/>
      <c r="AT118" s="842"/>
      <c r="AU118" s="842"/>
      <c r="AV118" s="842"/>
      <c r="AW118" s="842"/>
      <c r="AX118" s="842"/>
      <c r="AY118" s="842"/>
      <c r="AZ118" s="842"/>
      <c r="BA118" s="842"/>
      <c r="BB118" s="842"/>
      <c r="BC118" s="842"/>
      <c r="BD118" s="842"/>
      <c r="BE118" s="842"/>
      <c r="BF118" s="842"/>
    </row>
    <row r="119" spans="1:58" ht="27.75" customHeight="1">
      <c r="A119" s="308" t="s">
        <v>1606</v>
      </c>
      <c r="B119" s="391"/>
      <c r="C119" s="842" t="s">
        <v>1593</v>
      </c>
      <c r="D119" s="842"/>
      <c r="E119" s="842"/>
      <c r="F119" s="842"/>
      <c r="G119" s="842"/>
      <c r="H119" s="842"/>
      <c r="I119" s="842"/>
      <c r="J119" s="842"/>
      <c r="K119" s="842"/>
      <c r="L119" s="842"/>
      <c r="M119" s="842"/>
      <c r="N119" s="842"/>
      <c r="O119" s="842"/>
      <c r="P119" s="842"/>
      <c r="Q119" s="842"/>
      <c r="R119" s="842"/>
      <c r="S119" s="842"/>
      <c r="T119" s="842"/>
      <c r="U119" s="842"/>
      <c r="V119" s="842"/>
      <c r="W119" s="842"/>
      <c r="X119" s="842"/>
      <c r="Y119" s="842"/>
      <c r="Z119" s="842"/>
      <c r="AA119" s="842"/>
      <c r="AB119" s="842"/>
      <c r="AC119" s="842"/>
      <c r="AD119" s="842"/>
      <c r="AE119" s="842"/>
      <c r="AF119" s="842"/>
      <c r="AG119" s="842"/>
      <c r="AH119" s="842"/>
      <c r="AI119" s="842"/>
      <c r="AJ119" s="842"/>
      <c r="AK119" s="842"/>
      <c r="AL119" s="842"/>
      <c r="AM119" s="842"/>
      <c r="AN119" s="842"/>
      <c r="AO119" s="842"/>
      <c r="AP119" s="842"/>
      <c r="AQ119" s="842"/>
      <c r="AR119" s="842"/>
      <c r="AS119" s="842"/>
      <c r="AT119" s="842"/>
      <c r="AU119" s="842"/>
      <c r="AV119" s="842"/>
      <c r="AW119" s="842"/>
      <c r="AX119" s="842"/>
      <c r="AY119" s="842"/>
      <c r="AZ119" s="842"/>
      <c r="BA119" s="842"/>
      <c r="BB119" s="842"/>
      <c r="BC119" s="842"/>
      <c r="BD119" s="842"/>
      <c r="BE119" s="842"/>
    </row>
    <row r="120" spans="1:58" ht="26.25" customHeight="1">
      <c r="A120" s="395" t="s">
        <v>2333</v>
      </c>
      <c r="C120" s="396" t="s">
        <v>2334</v>
      </c>
    </row>
    <row r="121" spans="1:58" ht="26.25" customHeight="1">
      <c r="A121" s="395"/>
      <c r="C121" s="396" t="s">
        <v>2335</v>
      </c>
    </row>
    <row r="122" spans="1:58" ht="26.25" customHeight="1">
      <c r="A122" s="395" t="s">
        <v>2336</v>
      </c>
      <c r="C122" s="396" t="s">
        <v>2337</v>
      </c>
    </row>
    <row r="123" spans="1:58" ht="26.25" customHeight="1">
      <c r="A123" s="395" t="s">
        <v>2338</v>
      </c>
      <c r="C123" s="396" t="s">
        <v>2339</v>
      </c>
    </row>
    <row r="124" spans="1:58" ht="66.75" customHeight="1">
      <c r="A124" s="401" t="s">
        <v>2340</v>
      </c>
      <c r="C124" s="843" t="s">
        <v>2341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3"/>
      <c r="AA124" s="843"/>
      <c r="AB124" s="843"/>
      <c r="AC124" s="843"/>
      <c r="AD124" s="843"/>
      <c r="AE124" s="843"/>
      <c r="AF124" s="843"/>
      <c r="AG124" s="843"/>
      <c r="AH124" s="843"/>
      <c r="AI124" s="843"/>
      <c r="AJ124" s="843"/>
      <c r="AK124" s="843"/>
      <c r="AL124" s="843"/>
      <c r="AM124" s="843"/>
      <c r="AN124" s="843"/>
      <c r="AO124" s="843"/>
      <c r="AP124" s="843"/>
      <c r="AQ124" s="843"/>
      <c r="AR124" s="843"/>
      <c r="AS124" s="843"/>
      <c r="AT124" s="843"/>
      <c r="AU124" s="843"/>
      <c r="AV124" s="843"/>
      <c r="AW124" s="843"/>
      <c r="AX124" s="843"/>
      <c r="AY124" s="843"/>
      <c r="AZ124" s="843"/>
      <c r="BA124" s="843"/>
      <c r="BB124" s="843"/>
      <c r="BC124" s="843"/>
      <c r="BD124" s="843"/>
      <c r="BE124" s="843"/>
      <c r="BF124" s="843"/>
    </row>
    <row r="125" spans="1:58" ht="57.75" customHeight="1">
      <c r="A125" s="401" t="s">
        <v>2342</v>
      </c>
      <c r="C125" s="843" t="s">
        <v>2343</v>
      </c>
      <c r="D125" s="844"/>
      <c r="E125" s="844"/>
      <c r="F125" s="844"/>
      <c r="G125" s="844"/>
      <c r="H125" s="844"/>
      <c r="I125" s="844"/>
      <c r="J125" s="844"/>
      <c r="K125" s="844"/>
      <c r="L125" s="844"/>
      <c r="M125" s="844"/>
      <c r="N125" s="844"/>
      <c r="O125" s="844"/>
      <c r="P125" s="844"/>
      <c r="Q125" s="844"/>
      <c r="R125" s="844"/>
      <c r="S125" s="844"/>
      <c r="T125" s="844"/>
      <c r="U125" s="844"/>
      <c r="V125" s="844"/>
      <c r="W125" s="844"/>
      <c r="X125" s="844"/>
      <c r="Y125" s="844"/>
      <c r="Z125" s="844"/>
      <c r="AA125" s="844"/>
      <c r="AB125" s="844"/>
      <c r="AC125" s="844"/>
      <c r="AD125" s="844"/>
      <c r="AE125" s="844"/>
      <c r="AF125" s="844"/>
      <c r="AG125" s="844"/>
      <c r="AH125" s="844"/>
      <c r="AI125" s="844"/>
      <c r="AJ125" s="844"/>
      <c r="AK125" s="844"/>
      <c r="AL125" s="844"/>
      <c r="AM125" s="844"/>
      <c r="AN125" s="844"/>
      <c r="AO125" s="844"/>
      <c r="AP125" s="844"/>
      <c r="AQ125" s="844"/>
      <c r="AR125" s="844"/>
      <c r="AS125" s="844"/>
      <c r="AT125" s="844"/>
      <c r="AU125" s="844"/>
      <c r="AV125" s="844"/>
      <c r="AW125" s="844"/>
      <c r="AX125" s="844"/>
      <c r="AY125" s="844"/>
      <c r="AZ125" s="844"/>
      <c r="BA125" s="844"/>
      <c r="BB125" s="844"/>
      <c r="BC125" s="844"/>
      <c r="BD125" s="844"/>
      <c r="BE125" s="844"/>
      <c r="BF125" s="844"/>
    </row>
    <row r="126" spans="1:58" ht="26.25" customHeight="1">
      <c r="A126" s="401" t="s">
        <v>2344</v>
      </c>
      <c r="B126" s="402"/>
      <c r="C126" s="403" t="s">
        <v>2345</v>
      </c>
      <c r="D126" s="402"/>
    </row>
    <row r="127" spans="1:58" ht="53.25" customHeight="1">
      <c r="A127" s="401" t="s">
        <v>2346</v>
      </c>
      <c r="B127" s="402"/>
      <c r="C127" s="843" t="s">
        <v>2347</v>
      </c>
      <c r="D127" s="844"/>
      <c r="E127" s="844"/>
      <c r="F127" s="844"/>
      <c r="G127" s="844"/>
      <c r="H127" s="844"/>
      <c r="I127" s="844"/>
      <c r="J127" s="844"/>
      <c r="K127" s="844"/>
      <c r="L127" s="844"/>
      <c r="M127" s="844"/>
      <c r="N127" s="844"/>
      <c r="O127" s="844"/>
      <c r="P127" s="844"/>
      <c r="Q127" s="844"/>
      <c r="R127" s="844"/>
      <c r="S127" s="844"/>
      <c r="T127" s="844"/>
      <c r="U127" s="844"/>
      <c r="V127" s="844"/>
      <c r="W127" s="844"/>
      <c r="X127" s="844"/>
      <c r="Y127" s="844"/>
      <c r="Z127" s="844"/>
      <c r="AA127" s="844"/>
      <c r="AB127" s="844"/>
      <c r="AC127" s="844"/>
      <c r="AD127" s="844"/>
      <c r="AE127" s="844"/>
      <c r="AF127" s="844"/>
      <c r="AG127" s="844"/>
      <c r="AH127" s="844"/>
      <c r="AI127" s="844"/>
      <c r="AJ127" s="844"/>
      <c r="AK127" s="844"/>
      <c r="AL127" s="844"/>
      <c r="AM127" s="844"/>
      <c r="AN127" s="844"/>
      <c r="AO127" s="844"/>
      <c r="AP127" s="844"/>
      <c r="AQ127" s="844"/>
      <c r="AR127" s="844"/>
      <c r="AS127" s="844"/>
      <c r="AT127" s="844"/>
      <c r="AU127" s="844"/>
      <c r="AV127" s="844"/>
      <c r="AW127" s="844"/>
      <c r="AX127" s="844"/>
      <c r="AY127" s="844"/>
      <c r="AZ127" s="844"/>
      <c r="BA127" s="844"/>
      <c r="BB127" s="844"/>
      <c r="BC127" s="844"/>
      <c r="BD127" s="844"/>
      <c r="BE127" s="844"/>
      <c r="BF127" s="844"/>
    </row>
    <row r="128" spans="1:58">
      <c r="C128" s="398"/>
      <c r="D128" s="398"/>
      <c r="E128" s="398"/>
      <c r="F128" s="398"/>
      <c r="G128" s="398"/>
      <c r="H128" s="398"/>
      <c r="I128" s="398"/>
      <c r="J128" s="398"/>
      <c r="K128" s="398"/>
      <c r="L128" s="398"/>
      <c r="M128" s="398"/>
      <c r="N128" s="398"/>
      <c r="O128" s="398"/>
      <c r="P128" s="398"/>
      <c r="Q128" s="398"/>
      <c r="R128" s="398"/>
      <c r="S128" s="398"/>
      <c r="T128" s="398"/>
      <c r="U128" s="398"/>
      <c r="V128" s="398"/>
      <c r="W128" s="398"/>
      <c r="X128" s="398"/>
      <c r="Y128" s="398"/>
      <c r="Z128" s="398"/>
      <c r="AA128" s="398"/>
      <c r="AB128" s="398"/>
      <c r="AC128" s="398"/>
      <c r="AD128" s="398"/>
      <c r="AE128" s="398"/>
      <c r="AF128" s="398"/>
      <c r="AG128" s="398"/>
      <c r="AH128" s="398"/>
      <c r="AI128" s="398"/>
      <c r="AJ128" s="398"/>
      <c r="AK128" s="398"/>
      <c r="AL128" s="398"/>
      <c r="AM128" s="398"/>
      <c r="AN128" s="398"/>
      <c r="AO128" s="398"/>
      <c r="AP128" s="398"/>
      <c r="AQ128" s="398"/>
      <c r="AR128" s="398"/>
      <c r="AS128" s="398"/>
      <c r="AT128" s="398"/>
      <c r="AU128" s="398"/>
      <c r="AV128" s="398"/>
      <c r="AW128" s="398"/>
      <c r="AX128" s="398"/>
      <c r="AY128" s="398"/>
      <c r="AZ128" s="398"/>
      <c r="BA128" s="398"/>
      <c r="BB128" s="398"/>
      <c r="BC128" s="398"/>
      <c r="BD128" s="398"/>
      <c r="BE128" s="398"/>
      <c r="BF128" s="398"/>
    </row>
    <row r="129" spans="3:58">
      <c r="C129" s="404"/>
      <c r="D129" s="404"/>
      <c r="E129" s="404"/>
      <c r="F129" s="404"/>
      <c r="G129" s="404"/>
      <c r="H129" s="404"/>
      <c r="I129" s="404"/>
      <c r="J129" s="404"/>
      <c r="K129" s="404"/>
      <c r="L129" s="404"/>
      <c r="M129" s="404"/>
      <c r="N129" s="404"/>
      <c r="O129" s="404"/>
      <c r="P129" s="404"/>
      <c r="Q129" s="404"/>
      <c r="R129" s="404"/>
      <c r="S129" s="404"/>
      <c r="T129" s="404"/>
      <c r="U129" s="404"/>
      <c r="V129" s="404"/>
      <c r="W129" s="404"/>
      <c r="X129" s="404"/>
      <c r="Y129" s="404"/>
      <c r="Z129" s="404"/>
      <c r="AA129" s="404"/>
      <c r="AB129" s="404"/>
      <c r="AC129" s="404"/>
      <c r="AD129" s="404"/>
      <c r="AE129" s="404"/>
      <c r="AF129" s="404"/>
      <c r="AG129" s="404"/>
      <c r="AH129" s="404"/>
      <c r="AI129" s="404"/>
      <c r="AJ129" s="404"/>
      <c r="AK129" s="404"/>
      <c r="AL129" s="404"/>
      <c r="AM129" s="404"/>
      <c r="AN129" s="404"/>
      <c r="AO129" s="404"/>
      <c r="AP129" s="404"/>
      <c r="AQ129" s="404"/>
      <c r="AR129" s="404"/>
      <c r="AS129" s="404"/>
      <c r="AT129" s="404"/>
      <c r="AU129" s="404"/>
      <c r="AV129" s="404"/>
      <c r="AW129" s="404"/>
      <c r="AX129" s="404"/>
      <c r="AY129" s="404"/>
      <c r="AZ129" s="404"/>
      <c r="BA129" s="404"/>
      <c r="BB129" s="404"/>
      <c r="BC129" s="404"/>
      <c r="BD129" s="404"/>
      <c r="BE129" s="404"/>
      <c r="BF129" s="404"/>
    </row>
    <row r="130" spans="3:58">
      <c r="C130" s="404"/>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404"/>
      <c r="AA130" s="404"/>
      <c r="AB130" s="404"/>
      <c r="AC130" s="404"/>
      <c r="AD130" s="404"/>
      <c r="AE130" s="404"/>
      <c r="AF130" s="404"/>
      <c r="AG130" s="404"/>
      <c r="AH130" s="404"/>
      <c r="AI130" s="404"/>
      <c r="AJ130" s="404"/>
      <c r="AK130" s="404"/>
      <c r="AL130" s="404"/>
      <c r="AM130" s="404"/>
      <c r="AN130" s="404"/>
      <c r="AO130" s="404"/>
      <c r="AP130" s="404"/>
      <c r="AQ130" s="404"/>
      <c r="AR130" s="404"/>
      <c r="AS130" s="404"/>
      <c r="AT130" s="404"/>
      <c r="AU130" s="404"/>
      <c r="AV130" s="404"/>
      <c r="AW130" s="404"/>
      <c r="AX130" s="404"/>
      <c r="AY130" s="404"/>
      <c r="AZ130" s="404"/>
      <c r="BA130" s="404"/>
      <c r="BB130" s="404"/>
      <c r="BC130" s="404"/>
      <c r="BD130" s="404"/>
      <c r="BE130" s="404"/>
      <c r="BF130" s="404"/>
    </row>
    <row r="131" spans="3:58">
      <c r="C131" s="404"/>
      <c r="D131" s="404"/>
      <c r="E131" s="404"/>
      <c r="F131" s="404"/>
      <c r="G131" s="404"/>
      <c r="H131" s="404"/>
      <c r="I131" s="404"/>
      <c r="J131" s="404"/>
      <c r="K131" s="404"/>
      <c r="L131" s="404"/>
      <c r="M131" s="404"/>
      <c r="N131" s="404"/>
      <c r="O131" s="404"/>
      <c r="P131" s="404"/>
      <c r="Q131" s="404"/>
      <c r="R131" s="404"/>
      <c r="S131" s="404"/>
      <c r="T131" s="404"/>
      <c r="U131" s="404"/>
      <c r="V131" s="404"/>
      <c r="W131" s="404"/>
      <c r="X131" s="404"/>
      <c r="Y131" s="404"/>
      <c r="Z131" s="404"/>
      <c r="AA131" s="404"/>
      <c r="AB131" s="404"/>
      <c r="AC131" s="404"/>
      <c r="AD131" s="404"/>
      <c r="AE131" s="404"/>
      <c r="AF131" s="404"/>
      <c r="AG131" s="404"/>
      <c r="AH131" s="404"/>
      <c r="AI131" s="404"/>
      <c r="AJ131" s="404"/>
      <c r="AK131" s="404"/>
      <c r="AL131" s="404"/>
      <c r="AM131" s="404"/>
      <c r="AN131" s="404"/>
      <c r="AO131" s="404"/>
      <c r="AP131" s="404"/>
      <c r="AQ131" s="404"/>
      <c r="AR131" s="404"/>
      <c r="AS131" s="404"/>
      <c r="AT131" s="404"/>
      <c r="AU131" s="404"/>
      <c r="AV131" s="404"/>
      <c r="AW131" s="404"/>
      <c r="AX131" s="404"/>
      <c r="AY131" s="404"/>
      <c r="AZ131" s="404"/>
      <c r="BA131" s="404"/>
      <c r="BB131" s="404"/>
      <c r="BC131" s="404"/>
      <c r="BD131" s="404"/>
      <c r="BE131" s="404"/>
      <c r="BF131" s="404"/>
    </row>
    <row r="132" spans="3:58">
      <c r="C132" s="404"/>
      <c r="D132" s="404"/>
      <c r="E132" s="404"/>
      <c r="F132" s="404"/>
      <c r="G132" s="404"/>
      <c r="H132" s="404"/>
      <c r="I132" s="404"/>
      <c r="J132" s="404"/>
      <c r="K132" s="404"/>
      <c r="L132" s="404"/>
      <c r="M132" s="404"/>
      <c r="N132" s="404"/>
      <c r="O132" s="404"/>
      <c r="P132" s="404"/>
      <c r="Q132" s="404"/>
      <c r="R132" s="404"/>
      <c r="S132" s="404"/>
      <c r="T132" s="404"/>
      <c r="U132" s="404"/>
      <c r="V132" s="404"/>
      <c r="W132" s="404"/>
      <c r="X132" s="404"/>
      <c r="Y132" s="404"/>
      <c r="Z132" s="404"/>
      <c r="AA132" s="404"/>
      <c r="AB132" s="404"/>
      <c r="AC132" s="404"/>
      <c r="AD132" s="404"/>
      <c r="AE132" s="404"/>
      <c r="AF132" s="404"/>
      <c r="AG132" s="404"/>
      <c r="AH132" s="404"/>
      <c r="AI132" s="404"/>
      <c r="AJ132" s="404"/>
      <c r="AK132" s="404"/>
      <c r="AL132" s="404"/>
      <c r="AM132" s="404"/>
      <c r="AN132" s="404"/>
      <c r="AO132" s="404"/>
      <c r="AP132" s="404"/>
      <c r="AQ132" s="404"/>
      <c r="AR132" s="404"/>
      <c r="AS132" s="404"/>
      <c r="AT132" s="404"/>
      <c r="AU132" s="404"/>
      <c r="AV132" s="404"/>
      <c r="AW132" s="404"/>
      <c r="AX132" s="404"/>
      <c r="AY132" s="404"/>
      <c r="AZ132" s="404"/>
      <c r="BA132" s="404"/>
      <c r="BB132" s="404"/>
      <c r="BC132" s="404"/>
      <c r="BD132" s="404"/>
      <c r="BE132" s="404"/>
      <c r="BF132" s="404"/>
    </row>
    <row r="133" spans="3:58">
      <c r="C133" s="404"/>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4"/>
      <c r="AD133" s="404"/>
      <c r="AE133" s="404"/>
      <c r="AF133" s="404"/>
      <c r="AG133" s="404"/>
      <c r="AH133" s="404"/>
      <c r="AI133" s="404"/>
      <c r="AJ133" s="404"/>
      <c r="AK133" s="404"/>
      <c r="AL133" s="404"/>
      <c r="AM133" s="404"/>
      <c r="AN133" s="404"/>
      <c r="AO133" s="404"/>
      <c r="AP133" s="404"/>
      <c r="AQ133" s="404"/>
      <c r="AR133" s="404"/>
      <c r="AS133" s="404"/>
      <c r="AT133" s="404"/>
      <c r="AU133" s="404"/>
      <c r="AV133" s="404"/>
      <c r="AW133" s="404"/>
      <c r="AX133" s="404"/>
      <c r="AY133" s="404"/>
      <c r="AZ133" s="404"/>
      <c r="BA133" s="404"/>
      <c r="BB133" s="404"/>
      <c r="BC133" s="404"/>
      <c r="BD133" s="404"/>
      <c r="BE133" s="404"/>
      <c r="BF133" s="404"/>
    </row>
    <row r="134" spans="3:58">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4"/>
      <c r="AY134" s="404"/>
      <c r="AZ134" s="404"/>
      <c r="BA134" s="404"/>
      <c r="BB134" s="404"/>
      <c r="BC134" s="404"/>
      <c r="BD134" s="404"/>
      <c r="BE134" s="404"/>
      <c r="BF134" s="404"/>
    </row>
    <row r="135" spans="3:58">
      <c r="C135" s="404"/>
      <c r="D135" s="404"/>
      <c r="E135" s="404"/>
      <c r="F135" s="404"/>
      <c r="G135" s="404"/>
      <c r="H135" s="404"/>
      <c r="I135" s="404"/>
      <c r="J135" s="404"/>
      <c r="K135" s="404"/>
      <c r="L135" s="404"/>
      <c r="M135" s="404"/>
      <c r="N135" s="404"/>
      <c r="O135" s="404"/>
      <c r="P135" s="404"/>
      <c r="Q135" s="404"/>
      <c r="R135" s="404"/>
      <c r="S135" s="404"/>
      <c r="T135" s="404"/>
      <c r="U135" s="404"/>
      <c r="V135" s="404"/>
      <c r="W135" s="404"/>
      <c r="X135" s="404"/>
      <c r="Y135" s="404"/>
      <c r="Z135" s="404"/>
      <c r="AA135" s="404"/>
      <c r="AB135" s="404"/>
      <c r="AC135" s="404"/>
      <c r="AD135" s="404"/>
      <c r="AE135" s="404"/>
      <c r="AF135" s="404"/>
      <c r="AG135" s="404"/>
      <c r="AH135" s="404"/>
      <c r="AI135" s="404"/>
      <c r="AJ135" s="404"/>
      <c r="AK135" s="404"/>
      <c r="AL135" s="404"/>
      <c r="AM135" s="404"/>
      <c r="AN135" s="404"/>
      <c r="AO135" s="404"/>
      <c r="AP135" s="404"/>
      <c r="AQ135" s="404"/>
      <c r="AR135" s="404"/>
      <c r="AS135" s="404"/>
      <c r="AT135" s="404"/>
      <c r="AU135" s="404"/>
      <c r="AV135" s="404"/>
      <c r="AW135" s="404"/>
      <c r="AX135" s="404"/>
      <c r="AY135" s="404"/>
      <c r="AZ135" s="404"/>
      <c r="BA135" s="404"/>
      <c r="BB135" s="404"/>
      <c r="BC135" s="404"/>
      <c r="BD135" s="404"/>
      <c r="BE135" s="404"/>
      <c r="BF135" s="404"/>
    </row>
    <row r="136" spans="3:58">
      <c r="C136" s="404"/>
      <c r="D136" s="404"/>
      <c r="E136" s="404"/>
      <c r="F136" s="404"/>
      <c r="G136" s="404"/>
      <c r="H136" s="404"/>
      <c r="I136" s="404"/>
      <c r="J136" s="404"/>
      <c r="K136" s="404"/>
      <c r="L136" s="404"/>
      <c r="M136" s="404"/>
      <c r="N136" s="404"/>
      <c r="O136" s="404"/>
      <c r="P136" s="404"/>
      <c r="Q136" s="404"/>
      <c r="R136" s="404"/>
      <c r="S136" s="404"/>
      <c r="T136" s="404"/>
      <c r="U136" s="404"/>
      <c r="V136" s="404"/>
      <c r="W136" s="404"/>
      <c r="X136" s="404"/>
      <c r="Y136" s="404"/>
      <c r="Z136" s="404"/>
      <c r="AA136" s="404"/>
      <c r="AB136" s="404"/>
      <c r="AC136" s="404"/>
      <c r="AD136" s="404"/>
      <c r="AE136" s="404"/>
      <c r="AF136" s="404"/>
      <c r="AG136" s="404"/>
      <c r="AH136" s="404"/>
      <c r="AI136" s="404"/>
      <c r="AJ136" s="404"/>
      <c r="AK136" s="404"/>
      <c r="AL136" s="404"/>
      <c r="AM136" s="404"/>
      <c r="AN136" s="404"/>
      <c r="AO136" s="404"/>
      <c r="AP136" s="404"/>
      <c r="AQ136" s="404"/>
      <c r="AR136" s="404"/>
      <c r="AS136" s="404"/>
      <c r="AT136" s="404"/>
      <c r="AU136" s="404"/>
      <c r="AV136" s="404"/>
      <c r="AW136" s="404"/>
      <c r="AX136" s="404"/>
      <c r="AY136" s="404"/>
      <c r="AZ136" s="404"/>
      <c r="BA136" s="404"/>
      <c r="BB136" s="404"/>
      <c r="BC136" s="404"/>
      <c r="BD136" s="404"/>
      <c r="BE136" s="404"/>
      <c r="BF136" s="404"/>
    </row>
    <row r="137" spans="3:58">
      <c r="C137" s="404"/>
      <c r="D137" s="404"/>
      <c r="E137" s="404"/>
      <c r="F137" s="404"/>
      <c r="G137" s="404"/>
      <c r="H137" s="404"/>
      <c r="I137" s="404"/>
      <c r="J137" s="404"/>
      <c r="K137" s="404"/>
      <c r="L137" s="404"/>
      <c r="M137" s="404"/>
      <c r="N137" s="404"/>
      <c r="O137" s="404"/>
      <c r="P137" s="404"/>
      <c r="Q137" s="404"/>
      <c r="R137" s="404"/>
      <c r="S137" s="404"/>
      <c r="T137" s="404"/>
      <c r="U137" s="404"/>
      <c r="V137" s="404"/>
      <c r="W137" s="404"/>
      <c r="X137" s="404"/>
      <c r="Y137" s="404"/>
      <c r="Z137" s="404"/>
      <c r="AA137" s="404"/>
      <c r="AB137" s="404"/>
      <c r="AC137" s="404"/>
      <c r="AD137" s="404"/>
      <c r="AE137" s="404"/>
      <c r="AF137" s="404"/>
      <c r="AG137" s="404"/>
      <c r="AH137" s="404"/>
      <c r="AI137" s="404"/>
      <c r="AJ137" s="404"/>
      <c r="AK137" s="404"/>
      <c r="AL137" s="404"/>
      <c r="AM137" s="404"/>
      <c r="AN137" s="404"/>
      <c r="AO137" s="404"/>
      <c r="AP137" s="404"/>
      <c r="AQ137" s="404"/>
      <c r="AR137" s="404"/>
      <c r="AS137" s="404"/>
      <c r="AT137" s="404"/>
      <c r="AU137" s="404"/>
      <c r="AV137" s="404"/>
      <c r="AW137" s="404"/>
      <c r="AX137" s="404"/>
      <c r="AY137" s="404"/>
      <c r="AZ137" s="404"/>
      <c r="BA137" s="404"/>
      <c r="BB137" s="404"/>
      <c r="BC137" s="404"/>
      <c r="BD137" s="404"/>
      <c r="BE137" s="404"/>
      <c r="BF137" s="404"/>
    </row>
    <row r="138" spans="3:58">
      <c r="C138" s="404"/>
      <c r="D138" s="404"/>
      <c r="E138" s="404"/>
      <c r="F138" s="404"/>
      <c r="G138" s="404"/>
      <c r="H138" s="404"/>
      <c r="I138" s="404"/>
      <c r="J138" s="404"/>
      <c r="K138" s="404"/>
      <c r="L138" s="404"/>
      <c r="M138" s="404"/>
      <c r="N138" s="404"/>
      <c r="O138" s="404"/>
      <c r="P138" s="404"/>
      <c r="Q138" s="404"/>
      <c r="R138" s="404"/>
      <c r="S138" s="404"/>
      <c r="T138" s="404"/>
      <c r="U138" s="404"/>
      <c r="V138" s="404"/>
      <c r="W138" s="404"/>
      <c r="X138" s="404"/>
      <c r="Y138" s="404"/>
      <c r="Z138" s="404"/>
      <c r="AA138" s="404"/>
      <c r="AB138" s="404"/>
      <c r="AC138" s="404"/>
      <c r="AD138" s="404"/>
      <c r="AE138" s="404"/>
      <c r="AF138" s="404"/>
      <c r="AG138" s="404"/>
      <c r="AH138" s="404"/>
      <c r="AI138" s="404"/>
      <c r="AJ138" s="404"/>
      <c r="AK138" s="404"/>
      <c r="AL138" s="404"/>
      <c r="AM138" s="404"/>
      <c r="AN138" s="404"/>
      <c r="AO138" s="404"/>
      <c r="AP138" s="404"/>
      <c r="AQ138" s="404"/>
      <c r="AR138" s="404"/>
      <c r="AS138" s="404"/>
      <c r="AT138" s="404"/>
      <c r="AU138" s="404"/>
      <c r="AV138" s="404"/>
      <c r="AW138" s="404"/>
      <c r="AX138" s="404"/>
      <c r="AY138" s="404"/>
      <c r="AZ138" s="404"/>
      <c r="BA138" s="404"/>
      <c r="BB138" s="404"/>
      <c r="BC138" s="404"/>
      <c r="BD138" s="404"/>
      <c r="BE138" s="404"/>
      <c r="BF138" s="404"/>
    </row>
    <row r="139" spans="3:58">
      <c r="C139" s="404"/>
      <c r="D139" s="404"/>
      <c r="E139" s="404"/>
      <c r="F139" s="404"/>
      <c r="G139" s="404"/>
      <c r="H139" s="404"/>
      <c r="I139" s="404"/>
      <c r="J139" s="404"/>
      <c r="K139" s="404"/>
      <c r="L139" s="404"/>
      <c r="M139" s="404"/>
      <c r="N139" s="404"/>
      <c r="O139" s="404"/>
      <c r="P139" s="404"/>
      <c r="Q139" s="404"/>
      <c r="R139" s="404"/>
      <c r="S139" s="404"/>
      <c r="T139" s="404"/>
      <c r="U139" s="404"/>
      <c r="V139" s="404"/>
      <c r="W139" s="404"/>
      <c r="X139" s="404"/>
      <c r="Y139" s="404"/>
      <c r="Z139" s="404"/>
      <c r="AA139" s="404"/>
      <c r="AB139" s="404"/>
      <c r="AC139" s="404"/>
      <c r="AD139" s="404"/>
      <c r="AE139" s="404"/>
      <c r="AF139" s="404"/>
      <c r="AG139" s="404"/>
      <c r="AH139" s="404"/>
      <c r="AI139" s="404"/>
      <c r="AJ139" s="404"/>
      <c r="AK139" s="404"/>
      <c r="AL139" s="404"/>
      <c r="AM139" s="404"/>
      <c r="AN139" s="404"/>
      <c r="AO139" s="404"/>
      <c r="AP139" s="404"/>
      <c r="AQ139" s="404"/>
      <c r="AR139" s="404"/>
      <c r="AS139" s="404"/>
      <c r="AT139" s="404"/>
      <c r="AU139" s="404"/>
      <c r="AV139" s="404"/>
      <c r="AW139" s="404"/>
      <c r="AX139" s="404"/>
      <c r="AY139" s="404"/>
      <c r="AZ139" s="404"/>
      <c r="BA139" s="404"/>
      <c r="BB139" s="404"/>
      <c r="BC139" s="404"/>
      <c r="BD139" s="404"/>
      <c r="BE139" s="404"/>
      <c r="BF139" s="404"/>
    </row>
    <row r="140" spans="3:58">
      <c r="C140" s="404"/>
      <c r="D140" s="404"/>
      <c r="E140" s="404"/>
      <c r="F140" s="404"/>
      <c r="G140" s="404"/>
      <c r="H140" s="404"/>
      <c r="I140" s="404"/>
      <c r="J140" s="404"/>
      <c r="K140" s="404"/>
      <c r="L140" s="404"/>
      <c r="M140" s="404"/>
      <c r="N140" s="404"/>
      <c r="O140" s="404"/>
      <c r="P140" s="404"/>
      <c r="Q140" s="404"/>
      <c r="R140" s="404"/>
      <c r="S140" s="404"/>
      <c r="T140" s="404"/>
      <c r="U140" s="404"/>
      <c r="V140" s="404"/>
      <c r="W140" s="404"/>
      <c r="X140" s="404"/>
      <c r="Y140" s="404"/>
      <c r="Z140" s="404"/>
      <c r="AA140" s="404"/>
      <c r="AB140" s="404"/>
      <c r="AC140" s="404"/>
      <c r="AD140" s="404"/>
      <c r="AE140" s="404"/>
      <c r="AF140" s="404"/>
      <c r="AG140" s="404"/>
      <c r="AH140" s="404"/>
      <c r="AI140" s="404"/>
      <c r="AJ140" s="404"/>
      <c r="AK140" s="404"/>
      <c r="AL140" s="404"/>
      <c r="AM140" s="404"/>
      <c r="AN140" s="404"/>
      <c r="AO140" s="404"/>
      <c r="AP140" s="404"/>
      <c r="AQ140" s="404"/>
      <c r="AR140" s="404"/>
      <c r="AS140" s="404"/>
      <c r="AT140" s="404"/>
      <c r="AU140" s="404"/>
      <c r="AV140" s="404"/>
      <c r="AW140" s="404"/>
      <c r="AX140" s="404"/>
      <c r="AY140" s="404"/>
      <c r="AZ140" s="404"/>
      <c r="BA140" s="404"/>
      <c r="BB140" s="404"/>
      <c r="BC140" s="404"/>
      <c r="BD140" s="404"/>
      <c r="BE140" s="404"/>
      <c r="BF140" s="404"/>
    </row>
    <row r="141" spans="3:58">
      <c r="C141" s="404"/>
      <c r="D141" s="404"/>
      <c r="E141" s="404"/>
      <c r="F141" s="404"/>
      <c r="G141" s="404"/>
      <c r="H141" s="404"/>
      <c r="I141" s="404"/>
      <c r="J141" s="404"/>
      <c r="K141" s="404"/>
      <c r="L141" s="404"/>
      <c r="M141" s="404"/>
      <c r="N141" s="404"/>
      <c r="O141" s="404"/>
      <c r="P141" s="404"/>
      <c r="Q141" s="404"/>
      <c r="R141" s="404"/>
      <c r="S141" s="404"/>
      <c r="T141" s="404"/>
      <c r="U141" s="404"/>
      <c r="V141" s="404"/>
      <c r="W141" s="404"/>
      <c r="X141" s="404"/>
      <c r="Y141" s="404"/>
      <c r="Z141" s="404"/>
      <c r="AA141" s="404"/>
      <c r="AB141" s="404"/>
      <c r="AC141" s="404"/>
      <c r="AD141" s="404"/>
      <c r="AE141" s="404"/>
      <c r="AF141" s="404"/>
      <c r="AG141" s="404"/>
      <c r="AH141" s="404"/>
      <c r="AI141" s="404"/>
      <c r="AJ141" s="404"/>
      <c r="AK141" s="404"/>
      <c r="AL141" s="404"/>
      <c r="AM141" s="404"/>
      <c r="AN141" s="404"/>
      <c r="AO141" s="404"/>
      <c r="AP141" s="404"/>
      <c r="AQ141" s="404"/>
      <c r="AR141" s="404"/>
      <c r="AS141" s="404"/>
      <c r="AT141" s="404"/>
      <c r="AU141" s="404"/>
      <c r="AV141" s="404"/>
      <c r="AW141" s="404"/>
      <c r="AX141" s="404"/>
      <c r="AY141" s="404"/>
      <c r="AZ141" s="404"/>
      <c r="BA141" s="404"/>
      <c r="BB141" s="404"/>
      <c r="BC141" s="404"/>
      <c r="BD141" s="404"/>
      <c r="BE141" s="404"/>
      <c r="BF141" s="404"/>
    </row>
    <row r="142" spans="3:58">
      <c r="C142" s="404"/>
      <c r="D142" s="404"/>
      <c r="E142" s="404"/>
      <c r="F142" s="404"/>
      <c r="G142" s="404"/>
      <c r="H142" s="404"/>
      <c r="I142" s="404"/>
      <c r="J142" s="404"/>
      <c r="K142" s="404"/>
      <c r="L142" s="404"/>
      <c r="M142" s="404"/>
      <c r="N142" s="404"/>
      <c r="O142" s="404"/>
      <c r="P142" s="404"/>
      <c r="Q142" s="404"/>
      <c r="R142" s="404"/>
      <c r="S142" s="404"/>
      <c r="T142" s="404"/>
      <c r="U142" s="404"/>
      <c r="V142" s="404"/>
      <c r="W142" s="404"/>
      <c r="X142" s="404"/>
      <c r="Y142" s="404"/>
      <c r="Z142" s="404"/>
      <c r="AA142" s="404"/>
      <c r="AB142" s="404"/>
      <c r="AC142" s="404"/>
      <c r="AD142" s="404"/>
      <c r="AE142" s="404"/>
      <c r="AF142" s="404"/>
      <c r="AG142" s="404"/>
      <c r="AH142" s="404"/>
      <c r="AI142" s="404"/>
      <c r="AJ142" s="404"/>
      <c r="AK142" s="404"/>
      <c r="AL142" s="404"/>
      <c r="AM142" s="404"/>
      <c r="AN142" s="404"/>
      <c r="AO142" s="404"/>
      <c r="AP142" s="404"/>
      <c r="AQ142" s="404"/>
      <c r="AR142" s="404"/>
      <c r="AS142" s="404"/>
      <c r="AT142" s="404"/>
      <c r="AU142" s="404"/>
      <c r="AV142" s="404"/>
      <c r="AW142" s="404"/>
      <c r="AX142" s="404"/>
      <c r="AY142" s="404"/>
      <c r="AZ142" s="404"/>
      <c r="BA142" s="404"/>
      <c r="BB142" s="404"/>
      <c r="BC142" s="404"/>
      <c r="BD142" s="404"/>
      <c r="BE142" s="404"/>
      <c r="BF142" s="404"/>
    </row>
    <row r="143" spans="3:58">
      <c r="C143" s="404"/>
      <c r="D143" s="404"/>
      <c r="E143" s="404"/>
      <c r="F143" s="404"/>
      <c r="G143" s="404"/>
      <c r="H143" s="404"/>
      <c r="I143" s="404"/>
      <c r="J143" s="404"/>
      <c r="K143" s="404"/>
      <c r="L143" s="404"/>
      <c r="M143" s="404"/>
      <c r="N143" s="404"/>
      <c r="O143" s="404"/>
      <c r="P143" s="404"/>
      <c r="Q143" s="404"/>
      <c r="R143" s="404"/>
      <c r="S143" s="404"/>
      <c r="T143" s="404"/>
      <c r="U143" s="404"/>
      <c r="V143" s="404"/>
      <c r="W143" s="404"/>
      <c r="X143" s="404"/>
      <c r="Y143" s="404"/>
      <c r="Z143" s="404"/>
      <c r="AA143" s="404"/>
      <c r="AB143" s="404"/>
      <c r="AC143" s="404"/>
      <c r="AD143" s="404"/>
      <c r="AE143" s="404"/>
      <c r="AF143" s="404"/>
      <c r="AG143" s="404"/>
      <c r="AH143" s="404"/>
      <c r="AI143" s="404"/>
      <c r="AJ143" s="404"/>
      <c r="AK143" s="404"/>
      <c r="AL143" s="404"/>
      <c r="AM143" s="404"/>
      <c r="AN143" s="404"/>
      <c r="AO143" s="404"/>
      <c r="AP143" s="404"/>
      <c r="AQ143" s="404"/>
      <c r="AR143" s="404"/>
      <c r="AS143" s="404"/>
      <c r="AT143" s="404"/>
      <c r="AU143" s="404"/>
      <c r="AV143" s="404"/>
      <c r="AW143" s="404"/>
      <c r="AX143" s="404"/>
      <c r="AY143" s="404"/>
      <c r="AZ143" s="404"/>
      <c r="BA143" s="404"/>
      <c r="BB143" s="404"/>
      <c r="BC143" s="404"/>
      <c r="BD143" s="404"/>
      <c r="BE143" s="404"/>
      <c r="BF143" s="404"/>
    </row>
    <row r="144" spans="3:58">
      <c r="C144" s="404"/>
      <c r="D144" s="404"/>
      <c r="E144" s="404"/>
      <c r="F144" s="404"/>
      <c r="G144" s="404"/>
      <c r="H144" s="404"/>
      <c r="I144" s="404"/>
      <c r="J144" s="404"/>
      <c r="K144" s="404"/>
      <c r="L144" s="404"/>
      <c r="M144" s="404"/>
      <c r="N144" s="404"/>
      <c r="O144" s="404"/>
      <c r="P144" s="404"/>
      <c r="Q144" s="404"/>
      <c r="R144" s="404"/>
      <c r="S144" s="404"/>
      <c r="T144" s="404"/>
      <c r="U144" s="404"/>
      <c r="V144" s="404"/>
      <c r="W144" s="404"/>
      <c r="X144" s="404"/>
      <c r="Y144" s="404"/>
      <c r="Z144" s="404"/>
      <c r="AA144" s="404"/>
      <c r="AB144" s="404"/>
      <c r="AC144" s="404"/>
      <c r="AD144" s="404"/>
      <c r="AE144" s="404"/>
      <c r="AF144" s="404"/>
      <c r="AG144" s="404"/>
      <c r="AH144" s="404"/>
      <c r="AI144" s="404"/>
      <c r="AJ144" s="404"/>
      <c r="AK144" s="404"/>
      <c r="AL144" s="404"/>
      <c r="AM144" s="404"/>
      <c r="AN144" s="404"/>
      <c r="AO144" s="404"/>
      <c r="AP144" s="404"/>
      <c r="AQ144" s="404"/>
      <c r="AR144" s="404"/>
      <c r="AS144" s="404"/>
      <c r="AT144" s="404"/>
      <c r="AU144" s="404"/>
      <c r="AV144" s="404"/>
      <c r="AW144" s="404"/>
      <c r="AX144" s="404"/>
      <c r="AY144" s="404"/>
      <c r="AZ144" s="404"/>
      <c r="BA144" s="404"/>
      <c r="BB144" s="404"/>
      <c r="BC144" s="404"/>
      <c r="BD144" s="404"/>
      <c r="BE144" s="404"/>
      <c r="BF144" s="404"/>
    </row>
    <row r="145" spans="3:58">
      <c r="C145" s="404"/>
      <c r="D145" s="404"/>
      <c r="E145" s="404"/>
      <c r="F145" s="404"/>
      <c r="G145" s="404"/>
      <c r="H145" s="404"/>
      <c r="I145" s="404"/>
      <c r="J145" s="404"/>
      <c r="K145" s="404"/>
      <c r="L145" s="404"/>
      <c r="M145" s="404"/>
      <c r="N145" s="404"/>
      <c r="O145" s="404"/>
      <c r="P145" s="404"/>
      <c r="Q145" s="404"/>
      <c r="R145" s="404"/>
      <c r="S145" s="404"/>
      <c r="T145" s="404"/>
      <c r="U145" s="404"/>
      <c r="V145" s="404"/>
      <c r="W145" s="404"/>
      <c r="X145" s="404"/>
      <c r="Y145" s="404"/>
      <c r="Z145" s="404"/>
      <c r="AA145" s="404"/>
      <c r="AB145" s="404"/>
      <c r="AC145" s="404"/>
      <c r="AD145" s="404"/>
      <c r="AE145" s="404"/>
      <c r="AF145" s="404"/>
      <c r="AG145" s="404"/>
      <c r="AH145" s="404"/>
      <c r="AI145" s="404"/>
      <c r="AJ145" s="404"/>
      <c r="AK145" s="404"/>
      <c r="AL145" s="404"/>
      <c r="AM145" s="404"/>
      <c r="AN145" s="404"/>
      <c r="AO145" s="404"/>
      <c r="AP145" s="404"/>
      <c r="AQ145" s="404"/>
      <c r="AR145" s="404"/>
      <c r="AS145" s="404"/>
      <c r="AT145" s="404"/>
      <c r="AU145" s="404"/>
      <c r="AV145" s="404"/>
      <c r="AW145" s="404"/>
      <c r="AX145" s="404"/>
      <c r="AY145" s="404"/>
      <c r="AZ145" s="404"/>
      <c r="BA145" s="404"/>
      <c r="BB145" s="404"/>
      <c r="BC145" s="404"/>
      <c r="BD145" s="404"/>
      <c r="BE145" s="404"/>
      <c r="BF145" s="404"/>
    </row>
    <row r="146" spans="3:58">
      <c r="C146" s="404"/>
      <c r="D146" s="404"/>
      <c r="E146" s="404"/>
      <c r="F146" s="404"/>
      <c r="G146" s="404"/>
      <c r="H146" s="404"/>
      <c r="I146" s="404"/>
      <c r="J146" s="404"/>
      <c r="K146" s="404"/>
      <c r="L146" s="404"/>
      <c r="M146" s="404"/>
      <c r="N146" s="404"/>
      <c r="O146" s="404"/>
      <c r="P146" s="404"/>
      <c r="Q146" s="404"/>
      <c r="R146" s="404"/>
      <c r="S146" s="404"/>
      <c r="T146" s="404"/>
      <c r="U146" s="404"/>
      <c r="V146" s="404"/>
      <c r="W146" s="404"/>
      <c r="X146" s="404"/>
      <c r="Y146" s="404"/>
      <c r="Z146" s="404"/>
      <c r="AA146" s="404"/>
      <c r="AB146" s="404"/>
      <c r="AC146" s="404"/>
      <c r="AD146" s="404"/>
      <c r="AE146" s="404"/>
      <c r="AF146" s="404"/>
      <c r="AG146" s="404"/>
      <c r="AH146" s="404"/>
      <c r="AI146" s="404"/>
      <c r="AJ146" s="404"/>
      <c r="AK146" s="404"/>
      <c r="AL146" s="404"/>
      <c r="AM146" s="404"/>
      <c r="AN146" s="404"/>
      <c r="AO146" s="404"/>
      <c r="AP146" s="404"/>
      <c r="AQ146" s="404"/>
      <c r="AR146" s="404"/>
      <c r="AS146" s="404"/>
      <c r="AT146" s="404"/>
      <c r="AU146" s="404"/>
      <c r="AV146" s="404"/>
      <c r="AW146" s="404"/>
      <c r="AX146" s="404"/>
      <c r="AY146" s="404"/>
      <c r="AZ146" s="404"/>
      <c r="BA146" s="404"/>
      <c r="BB146" s="404"/>
      <c r="BC146" s="404"/>
      <c r="BD146" s="404"/>
      <c r="BE146" s="404"/>
      <c r="BF146" s="404"/>
    </row>
    <row r="147" spans="3:58">
      <c r="C147" s="404"/>
      <c r="D147" s="404"/>
      <c r="E147" s="404"/>
      <c r="F147" s="404"/>
      <c r="G147" s="404"/>
      <c r="H147" s="404"/>
      <c r="I147" s="404"/>
      <c r="J147" s="404"/>
      <c r="K147" s="404"/>
      <c r="L147" s="404"/>
      <c r="M147" s="404"/>
      <c r="N147" s="404"/>
      <c r="O147" s="404"/>
      <c r="P147" s="404"/>
      <c r="Q147" s="404"/>
      <c r="R147" s="404"/>
      <c r="S147" s="404"/>
      <c r="T147" s="404"/>
      <c r="U147" s="404"/>
      <c r="V147" s="404"/>
      <c r="W147" s="404"/>
      <c r="X147" s="404"/>
      <c r="Y147" s="404"/>
      <c r="Z147" s="404"/>
      <c r="AA147" s="404"/>
      <c r="AB147" s="404"/>
      <c r="AC147" s="404"/>
      <c r="AD147" s="404"/>
      <c r="AE147" s="404"/>
      <c r="AF147" s="404"/>
      <c r="AG147" s="404"/>
      <c r="AH147" s="404"/>
      <c r="AI147" s="404"/>
      <c r="AJ147" s="404"/>
      <c r="AK147" s="404"/>
      <c r="AL147" s="404"/>
      <c r="AM147" s="404"/>
      <c r="AN147" s="404"/>
      <c r="AO147" s="404"/>
      <c r="AP147" s="404"/>
      <c r="AQ147" s="404"/>
      <c r="AR147" s="404"/>
      <c r="AS147" s="404"/>
      <c r="AT147" s="404"/>
      <c r="AU147" s="404"/>
      <c r="AV147" s="404"/>
      <c r="AW147" s="404"/>
      <c r="AX147" s="404"/>
      <c r="AY147" s="404"/>
      <c r="AZ147" s="404"/>
      <c r="BA147" s="404"/>
      <c r="BB147" s="404"/>
      <c r="BC147" s="404"/>
      <c r="BD147" s="404"/>
      <c r="BE147" s="404"/>
      <c r="BF147" s="404"/>
    </row>
    <row r="148" spans="3:58">
      <c r="C148" s="404"/>
      <c r="D148" s="404"/>
      <c r="E148" s="404"/>
      <c r="F148" s="404"/>
      <c r="G148" s="404"/>
      <c r="H148" s="404"/>
      <c r="I148" s="404"/>
      <c r="J148" s="404"/>
      <c r="K148" s="404"/>
      <c r="L148" s="404"/>
      <c r="M148" s="404"/>
      <c r="N148" s="404"/>
      <c r="O148" s="404"/>
      <c r="P148" s="404"/>
      <c r="Q148" s="404"/>
      <c r="R148" s="404"/>
      <c r="S148" s="404"/>
      <c r="T148" s="404"/>
      <c r="U148" s="404"/>
      <c r="V148" s="404"/>
      <c r="W148" s="404"/>
      <c r="X148" s="404"/>
      <c r="Y148" s="404"/>
      <c r="Z148" s="404"/>
      <c r="AA148" s="404"/>
      <c r="AB148" s="404"/>
      <c r="AC148" s="404"/>
      <c r="AD148" s="404"/>
      <c r="AE148" s="404"/>
      <c r="AF148" s="404"/>
      <c r="AG148" s="404"/>
      <c r="AH148" s="404"/>
      <c r="AI148" s="404"/>
      <c r="AJ148" s="404"/>
      <c r="AK148" s="404"/>
      <c r="AL148" s="404"/>
      <c r="AM148" s="404"/>
      <c r="AN148" s="404"/>
      <c r="AO148" s="404"/>
      <c r="AP148" s="404"/>
      <c r="AQ148" s="404"/>
      <c r="AR148" s="404"/>
      <c r="AS148" s="404"/>
      <c r="AT148" s="404"/>
      <c r="AU148" s="404"/>
      <c r="AV148" s="404"/>
      <c r="AW148" s="404"/>
      <c r="AX148" s="404"/>
      <c r="AY148" s="404"/>
      <c r="AZ148" s="404"/>
      <c r="BA148" s="404"/>
      <c r="BB148" s="404"/>
      <c r="BC148" s="404"/>
      <c r="BD148" s="404"/>
      <c r="BE148" s="404"/>
      <c r="BF148" s="404"/>
    </row>
    <row r="149" spans="3:58">
      <c r="C149" s="404"/>
      <c r="D149" s="404"/>
      <c r="E149" s="404"/>
      <c r="F149" s="404"/>
      <c r="G149" s="404"/>
      <c r="H149" s="404"/>
      <c r="I149" s="404"/>
      <c r="J149" s="404"/>
      <c r="K149" s="404"/>
      <c r="L149" s="404"/>
      <c r="M149" s="404"/>
      <c r="N149" s="404"/>
      <c r="O149" s="404"/>
      <c r="P149" s="404"/>
      <c r="Q149" s="404"/>
      <c r="R149" s="404"/>
      <c r="S149" s="404"/>
      <c r="T149" s="404"/>
      <c r="U149" s="404"/>
      <c r="V149" s="404"/>
      <c r="W149" s="404"/>
      <c r="X149" s="404"/>
      <c r="Y149" s="404"/>
      <c r="Z149" s="404"/>
      <c r="AA149" s="404"/>
      <c r="AB149" s="404"/>
      <c r="AC149" s="404"/>
      <c r="AD149" s="404"/>
      <c r="AE149" s="404"/>
      <c r="AF149" s="404"/>
      <c r="AG149" s="404"/>
      <c r="AH149" s="404"/>
      <c r="AI149" s="404"/>
      <c r="AJ149" s="404"/>
      <c r="AK149" s="404"/>
      <c r="AL149" s="404"/>
      <c r="AM149" s="404"/>
      <c r="AN149" s="404"/>
      <c r="AO149" s="404"/>
      <c r="AP149" s="404"/>
      <c r="AQ149" s="404"/>
      <c r="AR149" s="404"/>
      <c r="AS149" s="404"/>
      <c r="AT149" s="404"/>
      <c r="AU149" s="404"/>
      <c r="AV149" s="404"/>
      <c r="AW149" s="404"/>
      <c r="AX149" s="404"/>
      <c r="AY149" s="404"/>
      <c r="AZ149" s="404"/>
      <c r="BA149" s="404"/>
      <c r="BB149" s="404"/>
      <c r="BC149" s="404"/>
      <c r="BD149" s="404"/>
      <c r="BE149" s="404"/>
      <c r="BF149" s="404"/>
    </row>
    <row r="150" spans="3:58">
      <c r="C150" s="404"/>
      <c r="D150" s="404"/>
      <c r="E150" s="404"/>
      <c r="F150" s="404"/>
      <c r="G150" s="404"/>
      <c r="H150" s="404"/>
      <c r="I150" s="404"/>
      <c r="J150" s="404"/>
      <c r="K150" s="404"/>
      <c r="L150" s="404"/>
      <c r="M150" s="404"/>
      <c r="N150" s="404"/>
      <c r="O150" s="404"/>
      <c r="P150" s="404"/>
      <c r="Q150" s="404"/>
      <c r="R150" s="404"/>
      <c r="S150" s="404"/>
      <c r="T150" s="404"/>
      <c r="U150" s="404"/>
      <c r="V150" s="404"/>
      <c r="W150" s="404"/>
      <c r="X150" s="404"/>
      <c r="Y150" s="404"/>
      <c r="Z150" s="404"/>
      <c r="AA150" s="404"/>
      <c r="AB150" s="404"/>
      <c r="AC150" s="404"/>
      <c r="AD150" s="404"/>
      <c r="AE150" s="404"/>
      <c r="AF150" s="404"/>
      <c r="AG150" s="404"/>
      <c r="AH150" s="404"/>
      <c r="AI150" s="404"/>
      <c r="AJ150" s="404"/>
      <c r="AK150" s="404"/>
      <c r="AL150" s="404"/>
      <c r="AM150" s="404"/>
      <c r="AN150" s="404"/>
      <c r="AO150" s="404"/>
      <c r="AP150" s="404"/>
      <c r="AQ150" s="404"/>
      <c r="AR150" s="404"/>
      <c r="AS150" s="404"/>
      <c r="AT150" s="404"/>
      <c r="AU150" s="404"/>
      <c r="AV150" s="404"/>
      <c r="AW150" s="404"/>
      <c r="AX150" s="404"/>
      <c r="AY150" s="404"/>
      <c r="AZ150" s="404"/>
      <c r="BA150" s="404"/>
      <c r="BB150" s="404"/>
      <c r="BC150" s="404"/>
      <c r="BD150" s="404"/>
      <c r="BE150" s="404"/>
      <c r="BF150" s="404"/>
    </row>
    <row r="151" spans="3:58">
      <c r="C151" s="404"/>
      <c r="D151" s="404"/>
      <c r="E151" s="404"/>
      <c r="F151" s="404"/>
      <c r="G151" s="404"/>
      <c r="H151" s="404"/>
      <c r="I151" s="404"/>
      <c r="J151" s="404"/>
      <c r="K151" s="404"/>
      <c r="L151" s="404"/>
      <c r="M151" s="404"/>
      <c r="N151" s="404"/>
      <c r="O151" s="404"/>
      <c r="P151" s="404"/>
      <c r="Q151" s="404"/>
      <c r="R151" s="404"/>
      <c r="S151" s="404"/>
      <c r="T151" s="404"/>
      <c r="U151" s="404"/>
      <c r="V151" s="404"/>
      <c r="W151" s="404"/>
      <c r="X151" s="404"/>
      <c r="Y151" s="404"/>
      <c r="Z151" s="404"/>
      <c r="AA151" s="404"/>
      <c r="AB151" s="404"/>
      <c r="AC151" s="404"/>
      <c r="AD151" s="404"/>
      <c r="AE151" s="404"/>
      <c r="AF151" s="404"/>
      <c r="AG151" s="404"/>
      <c r="AH151" s="404"/>
      <c r="AI151" s="404"/>
      <c r="AJ151" s="404"/>
      <c r="AK151" s="404"/>
      <c r="AL151" s="404"/>
      <c r="AM151" s="404"/>
      <c r="AN151" s="404"/>
      <c r="AO151" s="404"/>
      <c r="AP151" s="404"/>
      <c r="AQ151" s="404"/>
      <c r="AR151" s="404"/>
      <c r="AS151" s="404"/>
      <c r="AT151" s="404"/>
      <c r="AU151" s="404"/>
      <c r="AV151" s="404"/>
      <c r="AW151" s="404"/>
      <c r="AX151" s="404"/>
      <c r="AY151" s="404"/>
      <c r="AZ151" s="404"/>
      <c r="BA151" s="404"/>
      <c r="BB151" s="404"/>
      <c r="BC151" s="404"/>
      <c r="BD151" s="404"/>
      <c r="BE151" s="404"/>
      <c r="BF151" s="404"/>
    </row>
    <row r="152" spans="3:58">
      <c r="C152" s="404"/>
      <c r="D152" s="404"/>
      <c r="E152" s="404"/>
      <c r="F152" s="404"/>
      <c r="G152" s="404"/>
      <c r="H152" s="404"/>
      <c r="I152" s="404"/>
      <c r="J152" s="404"/>
      <c r="K152" s="404"/>
      <c r="L152" s="404"/>
      <c r="M152" s="404"/>
      <c r="N152" s="404"/>
      <c r="O152" s="404"/>
      <c r="P152" s="404"/>
      <c r="Q152" s="404"/>
      <c r="R152" s="404"/>
      <c r="S152" s="404"/>
      <c r="T152" s="404"/>
      <c r="U152" s="404"/>
      <c r="V152" s="404"/>
      <c r="W152" s="404"/>
      <c r="X152" s="404"/>
      <c r="Y152" s="404"/>
      <c r="Z152" s="404"/>
      <c r="AA152" s="404"/>
      <c r="AB152" s="404"/>
      <c r="AC152" s="404"/>
      <c r="AD152" s="404"/>
      <c r="AE152" s="404"/>
      <c r="AF152" s="404"/>
      <c r="AG152" s="404"/>
      <c r="AH152" s="404"/>
      <c r="AI152" s="404"/>
      <c r="AJ152" s="404"/>
      <c r="AK152" s="404"/>
      <c r="AL152" s="404"/>
      <c r="AM152" s="404"/>
      <c r="AN152" s="404"/>
      <c r="AO152" s="404"/>
      <c r="AP152" s="404"/>
      <c r="AQ152" s="404"/>
      <c r="AR152" s="404"/>
      <c r="AS152" s="404"/>
      <c r="AT152" s="404"/>
      <c r="AU152" s="404"/>
      <c r="AV152" s="404"/>
      <c r="AW152" s="404"/>
      <c r="AX152" s="404"/>
      <c r="AY152" s="404"/>
      <c r="AZ152" s="404"/>
      <c r="BA152" s="404"/>
      <c r="BB152" s="404"/>
      <c r="BC152" s="404"/>
      <c r="BD152" s="404"/>
      <c r="BE152" s="404"/>
      <c r="BF152" s="404"/>
    </row>
    <row r="153" spans="3:58">
      <c r="C153" s="404"/>
      <c r="D153" s="404"/>
      <c r="E153" s="404"/>
      <c r="F153" s="404"/>
      <c r="G153" s="404"/>
      <c r="H153" s="404"/>
      <c r="I153" s="404"/>
      <c r="J153" s="404"/>
      <c r="K153" s="404"/>
      <c r="L153" s="404"/>
      <c r="M153" s="404"/>
      <c r="N153" s="404"/>
      <c r="O153" s="404"/>
      <c r="P153" s="404"/>
      <c r="Q153" s="404"/>
      <c r="R153" s="404"/>
      <c r="S153" s="404"/>
      <c r="T153" s="404"/>
      <c r="U153" s="404"/>
      <c r="V153" s="404"/>
      <c r="W153" s="404"/>
      <c r="X153" s="404"/>
      <c r="Y153" s="404"/>
      <c r="Z153" s="404"/>
      <c r="AA153" s="404"/>
      <c r="AB153" s="404"/>
      <c r="AC153" s="404"/>
      <c r="AD153" s="404"/>
      <c r="AE153" s="404"/>
      <c r="AF153" s="404"/>
      <c r="AG153" s="404"/>
      <c r="AH153" s="404"/>
      <c r="AI153" s="404"/>
      <c r="AJ153" s="404"/>
      <c r="AK153" s="404"/>
      <c r="AL153" s="404"/>
      <c r="AM153" s="404"/>
      <c r="AN153" s="404"/>
      <c r="AO153" s="404"/>
      <c r="AP153" s="404"/>
      <c r="AQ153" s="404"/>
      <c r="AR153" s="404"/>
      <c r="AS153" s="404"/>
      <c r="AT153" s="404"/>
      <c r="AU153" s="404"/>
      <c r="AV153" s="404"/>
      <c r="AW153" s="404"/>
      <c r="AX153" s="404"/>
      <c r="AY153" s="404"/>
      <c r="AZ153" s="404"/>
      <c r="BA153" s="404"/>
      <c r="BB153" s="404"/>
      <c r="BC153" s="404"/>
      <c r="BD153" s="404"/>
      <c r="BE153" s="404"/>
      <c r="BF153" s="404"/>
    </row>
    <row r="154" spans="3:58">
      <c r="C154" s="404"/>
      <c r="D154" s="404"/>
      <c r="E154" s="404"/>
      <c r="F154" s="404"/>
      <c r="G154" s="404"/>
      <c r="H154" s="404"/>
      <c r="I154" s="404"/>
      <c r="J154" s="404"/>
      <c r="K154" s="404"/>
      <c r="L154" s="404"/>
      <c r="M154" s="404"/>
      <c r="N154" s="404"/>
      <c r="O154" s="404"/>
      <c r="P154" s="404"/>
      <c r="Q154" s="404"/>
      <c r="R154" s="404"/>
      <c r="S154" s="404"/>
      <c r="T154" s="404"/>
      <c r="U154" s="404"/>
      <c r="V154" s="404"/>
      <c r="W154" s="404"/>
      <c r="X154" s="404"/>
      <c r="Y154" s="404"/>
      <c r="Z154" s="404"/>
      <c r="AA154" s="404"/>
      <c r="AB154" s="404"/>
      <c r="AC154" s="404"/>
      <c r="AD154" s="404"/>
      <c r="AE154" s="404"/>
      <c r="AF154" s="404"/>
      <c r="AG154" s="404"/>
      <c r="AH154" s="404"/>
      <c r="AI154" s="404"/>
      <c r="AJ154" s="404"/>
      <c r="AK154" s="404"/>
      <c r="AL154" s="404"/>
      <c r="AM154" s="404"/>
      <c r="AN154" s="404"/>
      <c r="AO154" s="404"/>
      <c r="AP154" s="404"/>
      <c r="AQ154" s="404"/>
      <c r="AR154" s="404"/>
      <c r="AS154" s="404"/>
      <c r="AT154" s="404"/>
      <c r="AU154" s="404"/>
      <c r="AV154" s="404"/>
      <c r="AW154" s="404"/>
      <c r="AX154" s="404"/>
      <c r="AY154" s="404"/>
      <c r="AZ154" s="404"/>
      <c r="BA154" s="404"/>
      <c r="BB154" s="404"/>
      <c r="BC154" s="404"/>
      <c r="BD154" s="404"/>
      <c r="BE154" s="404"/>
      <c r="BF154" s="404"/>
    </row>
    <row r="155" spans="3:58">
      <c r="C155" s="404"/>
      <c r="D155" s="404"/>
      <c r="E155" s="404"/>
      <c r="F155" s="404"/>
      <c r="G155" s="404"/>
      <c r="H155" s="404"/>
      <c r="I155" s="404"/>
      <c r="J155" s="404"/>
      <c r="K155" s="404"/>
      <c r="L155" s="404"/>
      <c r="M155" s="404"/>
      <c r="N155" s="404"/>
      <c r="O155" s="404"/>
      <c r="P155" s="404"/>
      <c r="Q155" s="404"/>
      <c r="R155" s="404"/>
      <c r="S155" s="404"/>
      <c r="T155" s="404"/>
      <c r="U155" s="404"/>
      <c r="V155" s="404"/>
      <c r="W155" s="404"/>
      <c r="X155" s="404"/>
      <c r="Y155" s="404"/>
      <c r="Z155" s="404"/>
      <c r="AA155" s="404"/>
      <c r="AB155" s="404"/>
      <c r="AC155" s="404"/>
      <c r="AD155" s="404"/>
      <c r="AE155" s="404"/>
      <c r="AF155" s="404"/>
      <c r="AG155" s="404"/>
      <c r="AH155" s="404"/>
      <c r="AI155" s="404"/>
      <c r="AJ155" s="404"/>
      <c r="AK155" s="404"/>
      <c r="AL155" s="404"/>
      <c r="AM155" s="404"/>
      <c r="AN155" s="404"/>
      <c r="AO155" s="404"/>
      <c r="AP155" s="404"/>
      <c r="AQ155" s="404"/>
      <c r="AR155" s="404"/>
      <c r="AS155" s="404"/>
      <c r="AT155" s="404"/>
      <c r="AU155" s="404"/>
      <c r="AV155" s="404"/>
      <c r="AW155" s="404"/>
      <c r="AX155" s="404"/>
      <c r="AY155" s="404"/>
      <c r="AZ155" s="404"/>
      <c r="BA155" s="404"/>
      <c r="BB155" s="404"/>
      <c r="BC155" s="404"/>
      <c r="BD155" s="404"/>
      <c r="BE155" s="404"/>
      <c r="BF155" s="404"/>
    </row>
    <row r="156" spans="3:58">
      <c r="C156" s="404"/>
      <c r="D156" s="404"/>
      <c r="E156" s="404"/>
      <c r="F156" s="404"/>
      <c r="G156" s="404"/>
      <c r="H156" s="404"/>
      <c r="I156" s="404"/>
      <c r="J156" s="404"/>
      <c r="K156" s="404"/>
      <c r="L156" s="404"/>
      <c r="M156" s="404"/>
      <c r="N156" s="404"/>
      <c r="O156" s="404"/>
      <c r="P156" s="404"/>
      <c r="Q156" s="404"/>
      <c r="R156" s="404"/>
      <c r="S156" s="404"/>
      <c r="T156" s="404"/>
      <c r="U156" s="404"/>
      <c r="V156" s="404"/>
      <c r="W156" s="404"/>
      <c r="X156" s="404"/>
      <c r="Y156" s="404"/>
      <c r="Z156" s="404"/>
      <c r="AA156" s="404"/>
      <c r="AB156" s="404"/>
      <c r="AC156" s="404"/>
      <c r="AD156" s="404"/>
      <c r="AE156" s="404"/>
      <c r="AF156" s="404"/>
      <c r="AG156" s="404"/>
      <c r="AH156" s="404"/>
      <c r="AI156" s="404"/>
      <c r="AJ156" s="404"/>
      <c r="AK156" s="404"/>
      <c r="AL156" s="404"/>
      <c r="AM156" s="404"/>
      <c r="AN156" s="404"/>
      <c r="AO156" s="404"/>
      <c r="AP156" s="404"/>
      <c r="AQ156" s="404"/>
      <c r="AR156" s="404"/>
      <c r="AS156" s="404"/>
      <c r="AT156" s="404"/>
      <c r="AU156" s="404"/>
      <c r="AV156" s="404"/>
      <c r="AW156" s="404"/>
      <c r="AX156" s="404"/>
      <c r="AY156" s="404"/>
      <c r="AZ156" s="404"/>
      <c r="BA156" s="404"/>
      <c r="BB156" s="404"/>
      <c r="BC156" s="404"/>
      <c r="BD156" s="404"/>
      <c r="BE156" s="404"/>
      <c r="BF156" s="404"/>
    </row>
    <row r="157" spans="3:58">
      <c r="C157" s="404"/>
      <c r="D157" s="404"/>
      <c r="E157" s="404"/>
      <c r="F157" s="404"/>
      <c r="G157" s="404"/>
      <c r="H157" s="404"/>
      <c r="I157" s="404"/>
      <c r="J157" s="404"/>
      <c r="K157" s="404"/>
      <c r="L157" s="404"/>
      <c r="M157" s="404"/>
      <c r="N157" s="404"/>
      <c r="O157" s="404"/>
      <c r="P157" s="404"/>
      <c r="Q157" s="404"/>
      <c r="R157" s="404"/>
      <c r="S157" s="404"/>
      <c r="T157" s="404"/>
      <c r="U157" s="404"/>
      <c r="V157" s="404"/>
      <c r="W157" s="404"/>
      <c r="X157" s="404"/>
      <c r="Y157" s="404"/>
      <c r="Z157" s="404"/>
      <c r="AA157" s="404"/>
      <c r="AB157" s="404"/>
      <c r="AC157" s="404"/>
      <c r="AD157" s="404"/>
      <c r="AE157" s="404"/>
      <c r="AF157" s="404"/>
      <c r="AG157" s="404"/>
      <c r="AH157" s="404"/>
      <c r="AI157" s="404"/>
      <c r="AJ157" s="404"/>
      <c r="AK157" s="404"/>
      <c r="AL157" s="404"/>
      <c r="AM157" s="404"/>
      <c r="AN157" s="404"/>
      <c r="AO157" s="404"/>
      <c r="AP157" s="404"/>
      <c r="AQ157" s="404"/>
      <c r="AR157" s="404"/>
      <c r="AS157" s="404"/>
      <c r="AT157" s="404"/>
      <c r="AU157" s="404"/>
      <c r="AV157" s="404"/>
      <c r="AW157" s="404"/>
      <c r="AX157" s="404"/>
      <c r="AY157" s="404"/>
      <c r="AZ157" s="404"/>
      <c r="BA157" s="404"/>
      <c r="BB157" s="404"/>
      <c r="BC157" s="404"/>
      <c r="BD157" s="404"/>
      <c r="BE157" s="404"/>
      <c r="BF157" s="404"/>
    </row>
    <row r="158" spans="3:58">
      <c r="C158" s="404"/>
      <c r="D158" s="404"/>
      <c r="E158" s="404"/>
      <c r="F158" s="404"/>
      <c r="G158" s="404"/>
      <c r="H158" s="404"/>
      <c r="I158" s="404"/>
      <c r="J158" s="404"/>
      <c r="K158" s="404"/>
      <c r="L158" s="404"/>
      <c r="M158" s="404"/>
      <c r="N158" s="404"/>
      <c r="O158" s="404"/>
      <c r="P158" s="404"/>
      <c r="Q158" s="404"/>
      <c r="R158" s="404"/>
      <c r="S158" s="404"/>
      <c r="T158" s="404"/>
      <c r="U158" s="404"/>
      <c r="V158" s="404"/>
      <c r="W158" s="404"/>
      <c r="X158" s="404"/>
      <c r="Y158" s="404"/>
      <c r="Z158" s="404"/>
      <c r="AA158" s="404"/>
      <c r="AB158" s="404"/>
      <c r="AC158" s="404"/>
      <c r="AD158" s="404"/>
      <c r="AE158" s="404"/>
      <c r="AF158" s="404"/>
      <c r="AG158" s="404"/>
      <c r="AH158" s="404"/>
      <c r="AI158" s="404"/>
      <c r="AJ158" s="404"/>
      <c r="AK158" s="404"/>
      <c r="AL158" s="404"/>
      <c r="AM158" s="404"/>
      <c r="AN158" s="404"/>
      <c r="AO158" s="404"/>
      <c r="AP158" s="404"/>
      <c r="AQ158" s="404"/>
      <c r="AR158" s="404"/>
      <c r="AS158" s="404"/>
      <c r="AT158" s="404"/>
      <c r="AU158" s="404"/>
      <c r="AV158" s="404"/>
      <c r="AW158" s="404"/>
      <c r="AX158" s="404"/>
      <c r="AY158" s="404"/>
      <c r="AZ158" s="404"/>
      <c r="BA158" s="404"/>
      <c r="BB158" s="404"/>
      <c r="BC158" s="404"/>
      <c r="BD158" s="404"/>
      <c r="BE158" s="404"/>
      <c r="BF158" s="404"/>
    </row>
    <row r="159" spans="3:58">
      <c r="C159" s="404"/>
      <c r="D159" s="404"/>
      <c r="E159" s="404"/>
      <c r="F159" s="404"/>
      <c r="G159" s="404"/>
      <c r="H159" s="404"/>
      <c r="I159" s="404"/>
      <c r="J159" s="404"/>
      <c r="K159" s="404"/>
      <c r="L159" s="404"/>
      <c r="M159" s="404"/>
      <c r="N159" s="404"/>
      <c r="O159" s="404"/>
      <c r="P159" s="404"/>
      <c r="Q159" s="404"/>
      <c r="R159" s="404"/>
      <c r="S159" s="404"/>
      <c r="T159" s="404"/>
      <c r="U159" s="404"/>
      <c r="V159" s="404"/>
      <c r="W159" s="404"/>
      <c r="X159" s="404"/>
      <c r="Y159" s="404"/>
      <c r="Z159" s="404"/>
      <c r="AA159" s="404"/>
      <c r="AB159" s="404"/>
      <c r="AC159" s="404"/>
      <c r="AD159" s="404"/>
      <c r="AE159" s="404"/>
      <c r="AF159" s="404"/>
      <c r="AG159" s="404"/>
      <c r="AH159" s="404"/>
      <c r="AI159" s="404"/>
      <c r="AJ159" s="404"/>
      <c r="AK159" s="404"/>
      <c r="AL159" s="404"/>
      <c r="AM159" s="404"/>
      <c r="AN159" s="404"/>
      <c r="AO159" s="404"/>
      <c r="AP159" s="404"/>
      <c r="AQ159" s="404"/>
      <c r="AR159" s="404"/>
      <c r="AS159" s="404"/>
      <c r="AT159" s="404"/>
      <c r="AU159" s="404"/>
      <c r="AV159" s="404"/>
      <c r="AW159" s="404"/>
      <c r="AX159" s="404"/>
      <c r="AY159" s="404"/>
      <c r="AZ159" s="404"/>
      <c r="BA159" s="404"/>
      <c r="BB159" s="404"/>
      <c r="BC159" s="404"/>
      <c r="BD159" s="404"/>
      <c r="BE159" s="404"/>
      <c r="BF159" s="404"/>
    </row>
    <row r="160" spans="3:58">
      <c r="C160" s="404"/>
      <c r="D160" s="404"/>
      <c r="E160" s="404"/>
      <c r="F160" s="404"/>
      <c r="G160" s="404"/>
      <c r="H160" s="404"/>
      <c r="I160" s="404"/>
      <c r="J160" s="404"/>
      <c r="K160" s="404"/>
      <c r="L160" s="404"/>
      <c r="M160" s="404"/>
      <c r="N160" s="404"/>
      <c r="O160" s="404"/>
      <c r="P160" s="404"/>
      <c r="Q160" s="404"/>
      <c r="R160" s="404"/>
      <c r="S160" s="404"/>
      <c r="T160" s="404"/>
      <c r="U160" s="404"/>
      <c r="V160" s="404"/>
      <c r="W160" s="404"/>
      <c r="X160" s="404"/>
      <c r="Y160" s="404"/>
      <c r="Z160" s="404"/>
      <c r="AA160" s="404"/>
      <c r="AB160" s="404"/>
      <c r="AC160" s="404"/>
      <c r="AD160" s="404"/>
      <c r="AE160" s="404"/>
      <c r="AF160" s="404"/>
      <c r="AG160" s="404"/>
      <c r="AH160" s="404"/>
      <c r="AI160" s="404"/>
      <c r="AJ160" s="404"/>
      <c r="AK160" s="404"/>
      <c r="AL160" s="404"/>
      <c r="AM160" s="404"/>
      <c r="AN160" s="404"/>
      <c r="AO160" s="404"/>
      <c r="AP160" s="404"/>
      <c r="AQ160" s="404"/>
      <c r="AR160" s="404"/>
      <c r="AS160" s="404"/>
      <c r="AT160" s="404"/>
      <c r="AU160" s="404"/>
      <c r="AV160" s="404"/>
      <c r="AW160" s="404"/>
      <c r="AX160" s="404"/>
      <c r="AY160" s="404"/>
      <c r="AZ160" s="404"/>
      <c r="BA160" s="404"/>
      <c r="BB160" s="404"/>
      <c r="BC160" s="404"/>
      <c r="BD160" s="404"/>
      <c r="BE160" s="404"/>
      <c r="BF160" s="404"/>
    </row>
    <row r="161" spans="3:58">
      <c r="C161" s="404"/>
      <c r="D161" s="404"/>
      <c r="E161" s="404"/>
      <c r="F161" s="404"/>
      <c r="G161" s="404"/>
      <c r="H161" s="404"/>
      <c r="I161" s="404"/>
      <c r="J161" s="404"/>
      <c r="K161" s="404"/>
      <c r="L161" s="404"/>
      <c r="M161" s="404"/>
      <c r="N161" s="404"/>
      <c r="O161" s="404"/>
      <c r="P161" s="404"/>
      <c r="Q161" s="404"/>
      <c r="R161" s="404"/>
      <c r="S161" s="404"/>
      <c r="T161" s="404"/>
      <c r="U161" s="404"/>
      <c r="V161" s="404"/>
      <c r="W161" s="404"/>
      <c r="X161" s="404"/>
      <c r="Y161" s="404"/>
      <c r="Z161" s="404"/>
      <c r="AA161" s="404"/>
      <c r="AB161" s="404"/>
      <c r="AC161" s="404"/>
      <c r="AD161" s="404"/>
      <c r="AE161" s="404"/>
      <c r="AF161" s="404"/>
      <c r="AG161" s="404"/>
      <c r="AH161" s="404"/>
      <c r="AI161" s="404"/>
      <c r="AJ161" s="404"/>
      <c r="AK161" s="404"/>
      <c r="AL161" s="404"/>
      <c r="AM161" s="404"/>
      <c r="AN161" s="404"/>
      <c r="AO161" s="404"/>
      <c r="AP161" s="404"/>
      <c r="AQ161" s="404"/>
      <c r="AR161" s="404"/>
      <c r="AS161" s="404"/>
      <c r="AT161" s="404"/>
      <c r="AU161" s="404"/>
      <c r="AV161" s="404"/>
      <c r="AW161" s="404"/>
      <c r="AX161" s="404"/>
      <c r="AY161" s="404"/>
      <c r="AZ161" s="404"/>
      <c r="BA161" s="404"/>
      <c r="BB161" s="404"/>
      <c r="BC161" s="404"/>
      <c r="BD161" s="404"/>
      <c r="BE161" s="404"/>
      <c r="BF161" s="404"/>
    </row>
    <row r="162" spans="3:58">
      <c r="C162" s="404"/>
      <c r="D162" s="404"/>
      <c r="E162" s="404"/>
      <c r="F162" s="404"/>
      <c r="G162" s="404"/>
      <c r="H162" s="404"/>
      <c r="I162" s="404"/>
      <c r="J162" s="404"/>
      <c r="K162" s="404"/>
      <c r="L162" s="404"/>
      <c r="M162" s="404"/>
      <c r="N162" s="404"/>
      <c r="O162" s="404"/>
      <c r="P162" s="404"/>
      <c r="Q162" s="404"/>
      <c r="R162" s="404"/>
      <c r="S162" s="404"/>
      <c r="T162" s="404"/>
      <c r="U162" s="404"/>
      <c r="V162" s="404"/>
      <c r="W162" s="404"/>
      <c r="X162" s="404"/>
      <c r="Y162" s="404"/>
      <c r="Z162" s="404"/>
      <c r="AA162" s="404"/>
      <c r="AB162" s="404"/>
      <c r="AC162" s="404"/>
      <c r="AD162" s="404"/>
      <c r="AE162" s="404"/>
      <c r="AF162" s="404"/>
      <c r="AG162" s="404"/>
      <c r="AH162" s="404"/>
      <c r="AI162" s="404"/>
      <c r="AJ162" s="404"/>
      <c r="AK162" s="404"/>
      <c r="AL162" s="404"/>
      <c r="AM162" s="404"/>
      <c r="AN162" s="404"/>
      <c r="AO162" s="404"/>
      <c r="AP162" s="404"/>
      <c r="AQ162" s="404"/>
      <c r="AR162" s="404"/>
      <c r="AS162" s="404"/>
      <c r="AT162" s="404"/>
      <c r="AU162" s="404"/>
      <c r="AV162" s="404"/>
      <c r="AW162" s="404"/>
      <c r="AX162" s="404"/>
      <c r="AY162" s="404"/>
      <c r="AZ162" s="404"/>
      <c r="BA162" s="404"/>
      <c r="BB162" s="404"/>
      <c r="BC162" s="404"/>
      <c r="BD162" s="404"/>
      <c r="BE162" s="404"/>
      <c r="BF162" s="404"/>
    </row>
    <row r="163" spans="3:58">
      <c r="C163" s="404"/>
      <c r="D163" s="404"/>
      <c r="E163" s="404"/>
      <c r="F163" s="404"/>
      <c r="G163" s="404"/>
      <c r="H163" s="404"/>
      <c r="I163" s="404"/>
      <c r="J163" s="404"/>
      <c r="K163" s="404"/>
      <c r="L163" s="404"/>
      <c r="M163" s="404"/>
      <c r="N163" s="404"/>
      <c r="O163" s="404"/>
      <c r="P163" s="404"/>
      <c r="Q163" s="404"/>
      <c r="R163" s="404"/>
      <c r="S163" s="404"/>
      <c r="T163" s="404"/>
      <c r="U163" s="404"/>
      <c r="V163" s="404"/>
      <c r="W163" s="404"/>
      <c r="X163" s="404"/>
      <c r="Y163" s="404"/>
      <c r="Z163" s="404"/>
      <c r="AA163" s="404"/>
      <c r="AB163" s="404"/>
      <c r="AC163" s="404"/>
      <c r="AD163" s="404"/>
      <c r="AE163" s="404"/>
      <c r="AF163" s="404"/>
      <c r="AG163" s="404"/>
      <c r="AH163" s="404"/>
      <c r="AI163" s="404"/>
      <c r="AJ163" s="404"/>
      <c r="AK163" s="404"/>
      <c r="AL163" s="404"/>
      <c r="AM163" s="404"/>
      <c r="AN163" s="404"/>
      <c r="AO163" s="404"/>
      <c r="AP163" s="404"/>
      <c r="AQ163" s="404"/>
      <c r="AR163" s="404"/>
      <c r="AS163" s="404"/>
      <c r="AT163" s="404"/>
      <c r="AU163" s="404"/>
      <c r="AV163" s="404"/>
      <c r="AW163" s="404"/>
      <c r="AX163" s="404"/>
      <c r="AY163" s="404"/>
      <c r="AZ163" s="404"/>
      <c r="BA163" s="404"/>
      <c r="BB163" s="404"/>
      <c r="BC163" s="404"/>
      <c r="BD163" s="404"/>
      <c r="BE163" s="404"/>
      <c r="BF163" s="404"/>
    </row>
    <row r="164" spans="3:58">
      <c r="C164" s="404"/>
      <c r="D164" s="404"/>
      <c r="E164" s="404"/>
      <c r="F164" s="404"/>
      <c r="G164" s="404"/>
      <c r="H164" s="404"/>
      <c r="I164" s="404"/>
      <c r="J164" s="404"/>
      <c r="K164" s="404"/>
      <c r="L164" s="404"/>
      <c r="M164" s="404"/>
      <c r="N164" s="404"/>
      <c r="O164" s="404"/>
      <c r="P164" s="404"/>
      <c r="Q164" s="404"/>
      <c r="R164" s="404"/>
      <c r="S164" s="404"/>
      <c r="T164" s="404"/>
      <c r="U164" s="404"/>
      <c r="V164" s="404"/>
      <c r="W164" s="404"/>
      <c r="X164" s="404"/>
      <c r="Y164" s="404"/>
      <c r="Z164" s="404"/>
      <c r="AA164" s="404"/>
      <c r="AB164" s="404"/>
      <c r="AC164" s="404"/>
      <c r="AD164" s="404"/>
      <c r="AE164" s="404"/>
      <c r="AF164" s="404"/>
      <c r="AG164" s="404"/>
      <c r="AH164" s="404"/>
      <c r="AI164" s="404"/>
      <c r="AJ164" s="404"/>
      <c r="AK164" s="404"/>
      <c r="AL164" s="404"/>
      <c r="AM164" s="404"/>
      <c r="AN164" s="404"/>
      <c r="AO164" s="404"/>
      <c r="AP164" s="404"/>
      <c r="AQ164" s="404"/>
      <c r="AR164" s="404"/>
      <c r="AS164" s="404"/>
      <c r="AT164" s="404"/>
      <c r="AU164" s="404"/>
      <c r="AV164" s="404"/>
      <c r="AW164" s="404"/>
      <c r="AX164" s="404"/>
      <c r="AY164" s="404"/>
      <c r="AZ164" s="404"/>
      <c r="BA164" s="404"/>
      <c r="BB164" s="404"/>
      <c r="BC164" s="404"/>
      <c r="BD164" s="404"/>
      <c r="BE164" s="404"/>
      <c r="BF164" s="404"/>
    </row>
    <row r="165" spans="3:58">
      <c r="C165" s="404"/>
      <c r="D165" s="404"/>
      <c r="E165" s="404"/>
      <c r="F165" s="404"/>
      <c r="G165" s="404"/>
      <c r="H165" s="404"/>
      <c r="I165" s="404"/>
      <c r="J165" s="404"/>
      <c r="K165" s="404"/>
      <c r="L165" s="404"/>
      <c r="M165" s="404"/>
      <c r="N165" s="404"/>
      <c r="O165" s="404"/>
      <c r="P165" s="404"/>
      <c r="Q165" s="404"/>
      <c r="R165" s="404"/>
      <c r="S165" s="404"/>
      <c r="T165" s="404"/>
      <c r="U165" s="404"/>
      <c r="V165" s="404"/>
      <c r="W165" s="404"/>
      <c r="X165" s="404"/>
      <c r="Y165" s="404"/>
      <c r="Z165" s="404"/>
      <c r="AA165" s="404"/>
      <c r="AB165" s="404"/>
      <c r="AC165" s="404"/>
      <c r="AD165" s="404"/>
      <c r="AE165" s="404"/>
      <c r="AF165" s="404"/>
      <c r="AG165" s="404"/>
      <c r="AH165" s="404"/>
      <c r="AI165" s="404"/>
      <c r="AJ165" s="404"/>
      <c r="AK165" s="404"/>
      <c r="AL165" s="404"/>
      <c r="AM165" s="404"/>
      <c r="AN165" s="404"/>
      <c r="AO165" s="404"/>
      <c r="AP165" s="404"/>
      <c r="AQ165" s="404"/>
      <c r="AR165" s="404"/>
      <c r="AS165" s="404"/>
      <c r="AT165" s="404"/>
      <c r="AU165" s="404"/>
      <c r="AV165" s="404"/>
      <c r="AW165" s="404"/>
      <c r="AX165" s="404"/>
      <c r="AY165" s="404"/>
      <c r="AZ165" s="404"/>
      <c r="BA165" s="404"/>
      <c r="BB165" s="404"/>
      <c r="BC165" s="404"/>
      <c r="BD165" s="404"/>
      <c r="BE165" s="404"/>
      <c r="BF165" s="404"/>
    </row>
    <row r="166" spans="3:58">
      <c r="C166" s="404"/>
      <c r="D166" s="404"/>
      <c r="E166" s="404"/>
      <c r="F166" s="404"/>
      <c r="G166" s="404"/>
      <c r="H166" s="404"/>
      <c r="I166" s="404"/>
      <c r="J166" s="404"/>
      <c r="K166" s="404"/>
      <c r="L166" s="404"/>
      <c r="M166" s="404"/>
      <c r="N166" s="404"/>
      <c r="O166" s="404"/>
      <c r="P166" s="404"/>
      <c r="Q166" s="404"/>
      <c r="R166" s="404"/>
      <c r="S166" s="404"/>
      <c r="T166" s="404"/>
      <c r="U166" s="404"/>
      <c r="V166" s="404"/>
      <c r="W166" s="404"/>
      <c r="X166" s="404"/>
      <c r="Y166" s="404"/>
      <c r="Z166" s="404"/>
      <c r="AA166" s="404"/>
      <c r="AB166" s="404"/>
      <c r="AC166" s="404"/>
      <c r="AD166" s="404"/>
      <c r="AE166" s="404"/>
      <c r="AF166" s="404"/>
      <c r="AG166" s="404"/>
      <c r="AH166" s="404"/>
      <c r="AI166" s="404"/>
      <c r="AJ166" s="404"/>
      <c r="AK166" s="404"/>
      <c r="AL166" s="404"/>
      <c r="AM166" s="404"/>
      <c r="AN166" s="404"/>
      <c r="AO166" s="404"/>
      <c r="AP166" s="404"/>
      <c r="AQ166" s="404"/>
      <c r="AR166" s="404"/>
      <c r="AS166" s="404"/>
      <c r="AT166" s="404"/>
      <c r="AU166" s="404"/>
      <c r="AV166" s="404"/>
      <c r="AW166" s="404"/>
      <c r="AX166" s="404"/>
      <c r="AY166" s="404"/>
      <c r="AZ166" s="404"/>
      <c r="BA166" s="404"/>
      <c r="BB166" s="404"/>
      <c r="BC166" s="404"/>
      <c r="BD166" s="404"/>
      <c r="BE166" s="404"/>
      <c r="BF166" s="404"/>
    </row>
    <row r="167" spans="3:58">
      <c r="C167" s="404"/>
      <c r="D167" s="404"/>
      <c r="E167" s="404"/>
      <c r="F167" s="404"/>
      <c r="G167" s="404"/>
      <c r="H167" s="404"/>
      <c r="I167" s="404"/>
      <c r="J167" s="404"/>
      <c r="K167" s="404"/>
      <c r="L167" s="404"/>
      <c r="M167" s="404"/>
      <c r="N167" s="404"/>
      <c r="O167" s="404"/>
      <c r="P167" s="404"/>
      <c r="Q167" s="404"/>
      <c r="R167" s="404"/>
      <c r="S167" s="404"/>
      <c r="T167" s="404"/>
      <c r="U167" s="404"/>
      <c r="V167" s="404"/>
      <c r="W167" s="404"/>
      <c r="X167" s="404"/>
      <c r="Y167" s="404"/>
      <c r="Z167" s="404"/>
      <c r="AA167" s="404"/>
      <c r="AB167" s="404"/>
      <c r="AC167" s="404"/>
      <c r="AD167" s="404"/>
      <c r="AE167" s="404"/>
      <c r="AF167" s="404"/>
      <c r="AG167" s="404"/>
      <c r="AH167" s="404"/>
      <c r="AI167" s="404"/>
      <c r="AJ167" s="404"/>
      <c r="AK167" s="404"/>
      <c r="AL167" s="404"/>
      <c r="AM167" s="404"/>
      <c r="AN167" s="404"/>
      <c r="AO167" s="404"/>
      <c r="AP167" s="404"/>
      <c r="AQ167" s="404"/>
      <c r="AR167" s="404"/>
      <c r="AS167" s="404"/>
      <c r="AT167" s="404"/>
      <c r="AU167" s="404"/>
      <c r="AV167" s="404"/>
      <c r="AW167" s="404"/>
      <c r="AX167" s="404"/>
      <c r="AY167" s="404"/>
      <c r="AZ167" s="404"/>
      <c r="BA167" s="404"/>
      <c r="BB167" s="404"/>
      <c r="BC167" s="404"/>
      <c r="BD167" s="404"/>
      <c r="BE167" s="404"/>
      <c r="BF167" s="404"/>
    </row>
    <row r="168" spans="3:58">
      <c r="C168" s="404"/>
      <c r="D168" s="404"/>
      <c r="E168" s="404"/>
      <c r="F168" s="404"/>
      <c r="G168" s="404"/>
      <c r="H168" s="404"/>
      <c r="I168" s="404"/>
      <c r="J168" s="404"/>
      <c r="K168" s="404"/>
      <c r="L168" s="404"/>
      <c r="M168" s="404"/>
      <c r="N168" s="404"/>
      <c r="O168" s="404"/>
      <c r="P168" s="404"/>
      <c r="Q168" s="404"/>
      <c r="R168" s="404"/>
      <c r="S168" s="404"/>
      <c r="T168" s="404"/>
      <c r="U168" s="404"/>
      <c r="V168" s="404"/>
      <c r="W168" s="404"/>
      <c r="X168" s="404"/>
      <c r="Y168" s="404"/>
      <c r="Z168" s="404"/>
      <c r="AA168" s="404"/>
      <c r="AB168" s="404"/>
      <c r="AC168" s="404"/>
      <c r="AD168" s="404"/>
      <c r="AE168" s="404"/>
      <c r="AF168" s="404"/>
      <c r="AG168" s="404"/>
      <c r="AH168" s="404"/>
      <c r="AI168" s="404"/>
      <c r="AJ168" s="404"/>
      <c r="AK168" s="404"/>
      <c r="AL168" s="404"/>
      <c r="AM168" s="404"/>
      <c r="AN168" s="404"/>
      <c r="AO168" s="404"/>
      <c r="AP168" s="404"/>
      <c r="AQ168" s="404"/>
      <c r="AR168" s="404"/>
      <c r="AS168" s="404"/>
      <c r="AT168" s="404"/>
      <c r="AU168" s="404"/>
      <c r="AV168" s="404"/>
      <c r="AW168" s="404"/>
      <c r="AX168" s="404"/>
      <c r="AY168" s="404"/>
      <c r="AZ168" s="404"/>
      <c r="BA168" s="404"/>
      <c r="BB168" s="404"/>
      <c r="BC168" s="404"/>
      <c r="BD168" s="404"/>
      <c r="BE168" s="404"/>
      <c r="BF168" s="404"/>
    </row>
    <row r="169" spans="3:58">
      <c r="C169" s="404"/>
      <c r="D169" s="404"/>
      <c r="E169" s="404"/>
      <c r="F169" s="404"/>
      <c r="G169" s="404"/>
      <c r="H169" s="404"/>
      <c r="I169" s="404"/>
      <c r="J169" s="404"/>
      <c r="K169" s="404"/>
      <c r="L169" s="404"/>
      <c r="M169" s="404"/>
      <c r="N169" s="404"/>
      <c r="O169" s="404"/>
      <c r="P169" s="404"/>
      <c r="Q169" s="404"/>
      <c r="R169" s="404"/>
      <c r="S169" s="404"/>
      <c r="T169" s="404"/>
      <c r="U169" s="404"/>
      <c r="V169" s="404"/>
      <c r="W169" s="404"/>
      <c r="X169" s="404"/>
      <c r="Y169" s="404"/>
      <c r="Z169" s="404"/>
      <c r="AA169" s="404"/>
      <c r="AB169" s="404"/>
      <c r="AC169" s="404"/>
      <c r="AD169" s="404"/>
      <c r="AE169" s="404"/>
      <c r="AF169" s="404"/>
      <c r="AG169" s="404"/>
      <c r="AH169" s="404"/>
      <c r="AI169" s="404"/>
      <c r="AJ169" s="404"/>
      <c r="AK169" s="404"/>
      <c r="AL169" s="404"/>
      <c r="AM169" s="404"/>
      <c r="AN169" s="404"/>
      <c r="AO169" s="404"/>
      <c r="AP169" s="404"/>
      <c r="AQ169" s="404"/>
      <c r="AR169" s="404"/>
      <c r="AS169" s="404"/>
      <c r="AT169" s="404"/>
      <c r="AU169" s="404"/>
      <c r="AV169" s="404"/>
      <c r="AW169" s="404"/>
      <c r="AX169" s="404"/>
      <c r="AY169" s="404"/>
      <c r="AZ169" s="404"/>
      <c r="BA169" s="404"/>
      <c r="BB169" s="404"/>
      <c r="BC169" s="404"/>
      <c r="BD169" s="404"/>
      <c r="BE169" s="404"/>
      <c r="BF169" s="404"/>
    </row>
    <row r="170" spans="3:58">
      <c r="C170" s="404"/>
      <c r="D170" s="404"/>
      <c r="E170" s="404"/>
      <c r="F170" s="404"/>
      <c r="G170" s="404"/>
      <c r="H170" s="404"/>
      <c r="I170" s="404"/>
      <c r="J170" s="404"/>
      <c r="K170" s="404"/>
      <c r="L170" s="404"/>
      <c r="M170" s="404"/>
      <c r="N170" s="404"/>
      <c r="O170" s="404"/>
      <c r="P170" s="404"/>
      <c r="Q170" s="404"/>
      <c r="R170" s="404"/>
      <c r="S170" s="404"/>
      <c r="T170" s="404"/>
      <c r="U170" s="404"/>
      <c r="V170" s="404"/>
      <c r="W170" s="404"/>
      <c r="X170" s="404"/>
      <c r="Y170" s="404"/>
      <c r="Z170" s="404"/>
      <c r="AA170" s="404"/>
      <c r="AB170" s="404"/>
      <c r="AC170" s="404"/>
      <c r="AD170" s="404"/>
      <c r="AE170" s="404"/>
      <c r="AF170" s="404"/>
      <c r="AG170" s="404"/>
      <c r="AH170" s="404"/>
      <c r="AI170" s="404"/>
      <c r="AJ170" s="404"/>
      <c r="AK170" s="404"/>
      <c r="AL170" s="404"/>
      <c r="AM170" s="404"/>
      <c r="AN170" s="404"/>
      <c r="AO170" s="404"/>
      <c r="AP170" s="404"/>
      <c r="AQ170" s="404"/>
      <c r="AR170" s="404"/>
      <c r="AS170" s="404"/>
      <c r="AT170" s="404"/>
      <c r="AU170" s="404"/>
      <c r="AV170" s="404"/>
      <c r="AW170" s="404"/>
      <c r="AX170" s="404"/>
      <c r="AY170" s="404"/>
      <c r="AZ170" s="404"/>
      <c r="BA170" s="404"/>
      <c r="BB170" s="404"/>
      <c r="BC170" s="404"/>
      <c r="BD170" s="404"/>
      <c r="BE170" s="404"/>
      <c r="BF170" s="404"/>
    </row>
    <row r="171" spans="3:58">
      <c r="C171" s="404"/>
      <c r="D171" s="404"/>
      <c r="E171" s="404"/>
      <c r="F171" s="404"/>
      <c r="G171" s="404"/>
      <c r="H171" s="404"/>
      <c r="I171" s="404"/>
      <c r="J171" s="404"/>
      <c r="K171" s="404"/>
      <c r="L171" s="404"/>
      <c r="M171" s="404"/>
      <c r="N171" s="404"/>
      <c r="O171" s="404"/>
      <c r="P171" s="404"/>
      <c r="Q171" s="404"/>
      <c r="R171" s="404"/>
      <c r="S171" s="404"/>
      <c r="T171" s="404"/>
      <c r="U171" s="404"/>
      <c r="V171" s="404"/>
      <c r="W171" s="404"/>
      <c r="X171" s="404"/>
      <c r="Y171" s="404"/>
      <c r="Z171" s="404"/>
      <c r="AA171" s="404"/>
      <c r="AB171" s="404"/>
      <c r="AC171" s="404"/>
      <c r="AD171" s="404"/>
      <c r="AE171" s="404"/>
      <c r="AF171" s="404"/>
      <c r="AG171" s="404"/>
      <c r="AH171" s="404"/>
      <c r="AI171" s="404"/>
      <c r="AJ171" s="404"/>
      <c r="AK171" s="404"/>
      <c r="AL171" s="404"/>
      <c r="AM171" s="404"/>
      <c r="AN171" s="404"/>
      <c r="AO171" s="404"/>
      <c r="AP171" s="404"/>
      <c r="AQ171" s="404"/>
      <c r="AR171" s="404"/>
      <c r="AS171" s="404"/>
      <c r="AT171" s="404"/>
      <c r="AU171" s="404"/>
      <c r="AV171" s="404"/>
      <c r="AW171" s="404"/>
      <c r="AX171" s="404"/>
      <c r="AY171" s="404"/>
      <c r="AZ171" s="404"/>
      <c r="BA171" s="404"/>
      <c r="BB171" s="404"/>
      <c r="BC171" s="404"/>
      <c r="BD171" s="404"/>
      <c r="BE171" s="404"/>
      <c r="BF171" s="404"/>
    </row>
    <row r="172" spans="3:58">
      <c r="C172" s="404"/>
      <c r="D172" s="404"/>
      <c r="E172" s="404"/>
      <c r="F172" s="404"/>
      <c r="G172" s="404"/>
      <c r="H172" s="404"/>
      <c r="I172" s="404"/>
      <c r="J172" s="404"/>
      <c r="K172" s="404"/>
      <c r="L172" s="404"/>
      <c r="M172" s="404"/>
      <c r="N172" s="404"/>
      <c r="O172" s="404"/>
      <c r="P172" s="404"/>
      <c r="Q172" s="404"/>
      <c r="R172" s="404"/>
      <c r="S172" s="404"/>
      <c r="T172" s="404"/>
      <c r="U172" s="404"/>
      <c r="V172" s="404"/>
      <c r="W172" s="404"/>
      <c r="X172" s="404"/>
      <c r="Y172" s="404"/>
      <c r="Z172" s="404"/>
      <c r="AA172" s="404"/>
      <c r="AB172" s="404"/>
      <c r="AC172" s="404"/>
      <c r="AD172" s="404"/>
      <c r="AE172" s="404"/>
      <c r="AF172" s="404"/>
      <c r="AG172" s="404"/>
      <c r="AH172" s="404"/>
      <c r="AI172" s="404"/>
      <c r="AJ172" s="404"/>
      <c r="AK172" s="404"/>
      <c r="AL172" s="404"/>
      <c r="AM172" s="404"/>
      <c r="AN172" s="404"/>
      <c r="AO172" s="404"/>
      <c r="AP172" s="404"/>
      <c r="AQ172" s="404"/>
      <c r="AR172" s="404"/>
      <c r="AS172" s="404"/>
      <c r="AT172" s="404"/>
      <c r="AU172" s="404"/>
      <c r="AV172" s="404"/>
      <c r="AW172" s="404"/>
      <c r="AX172" s="404"/>
      <c r="AY172" s="404"/>
      <c r="AZ172" s="404"/>
      <c r="BA172" s="404"/>
      <c r="BB172" s="404"/>
      <c r="BC172" s="404"/>
      <c r="BD172" s="404"/>
      <c r="BE172" s="404"/>
      <c r="BF172" s="404"/>
    </row>
    <row r="173" spans="3:58">
      <c r="C173" s="404"/>
      <c r="D173" s="404"/>
      <c r="E173" s="404"/>
      <c r="F173" s="404"/>
      <c r="G173" s="404"/>
      <c r="H173" s="404"/>
      <c r="I173" s="404"/>
      <c r="J173" s="404"/>
      <c r="K173" s="404"/>
      <c r="L173" s="404"/>
      <c r="M173" s="404"/>
      <c r="N173" s="404"/>
      <c r="O173" s="404"/>
      <c r="P173" s="404"/>
      <c r="Q173" s="404"/>
      <c r="R173" s="404"/>
      <c r="S173" s="404"/>
      <c r="T173" s="404"/>
      <c r="U173" s="404"/>
      <c r="V173" s="404"/>
      <c r="W173" s="404"/>
      <c r="X173" s="404"/>
      <c r="Y173" s="404"/>
      <c r="Z173" s="404"/>
      <c r="AA173" s="404"/>
      <c r="AB173" s="404"/>
      <c r="AC173" s="404"/>
      <c r="AD173" s="404"/>
      <c r="AE173" s="404"/>
      <c r="AF173" s="404"/>
      <c r="AG173" s="404"/>
      <c r="AH173" s="404"/>
      <c r="AI173" s="404"/>
      <c r="AJ173" s="404"/>
      <c r="AK173" s="404"/>
      <c r="AL173" s="404"/>
      <c r="AM173" s="404"/>
      <c r="AN173" s="404"/>
      <c r="AO173" s="404"/>
      <c r="AP173" s="404"/>
      <c r="AQ173" s="404"/>
      <c r="AR173" s="404"/>
      <c r="AS173" s="404"/>
      <c r="AT173" s="404"/>
      <c r="AU173" s="404"/>
      <c r="AV173" s="404"/>
      <c r="AW173" s="404"/>
      <c r="AX173" s="404"/>
      <c r="AY173" s="404"/>
      <c r="AZ173" s="404"/>
      <c r="BA173" s="404"/>
      <c r="BB173" s="404"/>
      <c r="BC173" s="404"/>
      <c r="BD173" s="404"/>
      <c r="BE173" s="404"/>
      <c r="BF173" s="404"/>
    </row>
    <row r="174" spans="3:58">
      <c r="C174" s="404"/>
      <c r="D174" s="404"/>
      <c r="E174" s="404"/>
      <c r="F174" s="404"/>
      <c r="G174" s="404"/>
      <c r="H174" s="404"/>
      <c r="I174" s="404"/>
      <c r="J174" s="404"/>
      <c r="K174" s="404"/>
      <c r="L174" s="404"/>
      <c r="M174" s="404"/>
      <c r="N174" s="404"/>
      <c r="O174" s="404"/>
      <c r="P174" s="404"/>
      <c r="Q174" s="404"/>
      <c r="R174" s="404"/>
      <c r="S174" s="404"/>
      <c r="T174" s="404"/>
      <c r="U174" s="404"/>
      <c r="V174" s="404"/>
      <c r="W174" s="404"/>
      <c r="X174" s="404"/>
      <c r="Y174" s="404"/>
      <c r="Z174" s="404"/>
      <c r="AA174" s="404"/>
      <c r="AB174" s="404"/>
      <c r="AC174" s="404"/>
      <c r="AD174" s="404"/>
      <c r="AE174" s="404"/>
      <c r="AF174" s="404"/>
      <c r="AG174" s="404"/>
      <c r="AH174" s="404"/>
      <c r="AI174" s="404"/>
      <c r="AJ174" s="404"/>
      <c r="AK174" s="404"/>
      <c r="AL174" s="404"/>
      <c r="AM174" s="404"/>
      <c r="AN174" s="404"/>
      <c r="AO174" s="404"/>
      <c r="AP174" s="404"/>
      <c r="AQ174" s="404"/>
      <c r="AR174" s="404"/>
      <c r="AS174" s="404"/>
      <c r="AT174" s="404"/>
      <c r="AU174" s="404"/>
      <c r="AV174" s="404"/>
      <c r="AW174" s="404"/>
      <c r="AX174" s="404"/>
      <c r="AY174" s="404"/>
      <c r="AZ174" s="404"/>
      <c r="BA174" s="404"/>
      <c r="BB174" s="404"/>
      <c r="BC174" s="404"/>
      <c r="BD174" s="404"/>
      <c r="BE174" s="404"/>
      <c r="BF174" s="404"/>
    </row>
    <row r="175" spans="3:58">
      <c r="C175" s="404"/>
      <c r="D175" s="404"/>
      <c r="E175" s="404"/>
      <c r="F175" s="404"/>
      <c r="G175" s="404"/>
      <c r="H175" s="404"/>
      <c r="I175" s="404"/>
      <c r="J175" s="404"/>
      <c r="K175" s="404"/>
      <c r="L175" s="404"/>
      <c r="M175" s="404"/>
      <c r="N175" s="404"/>
      <c r="O175" s="404"/>
      <c r="P175" s="404"/>
      <c r="Q175" s="404"/>
      <c r="R175" s="404"/>
      <c r="S175" s="404"/>
      <c r="T175" s="404"/>
      <c r="U175" s="404"/>
      <c r="V175" s="404"/>
      <c r="W175" s="404"/>
      <c r="X175" s="404"/>
      <c r="Y175" s="404"/>
      <c r="Z175" s="404"/>
      <c r="AA175" s="404"/>
      <c r="AB175" s="404"/>
      <c r="AC175" s="404"/>
      <c r="AD175" s="404"/>
      <c r="AE175" s="404"/>
      <c r="AF175" s="404"/>
      <c r="AG175" s="404"/>
      <c r="AH175" s="404"/>
      <c r="AI175" s="404"/>
      <c r="AJ175" s="404"/>
      <c r="AK175" s="404"/>
      <c r="AL175" s="404"/>
      <c r="AM175" s="404"/>
      <c r="AN175" s="404"/>
      <c r="AO175" s="404"/>
      <c r="AP175" s="404"/>
      <c r="AQ175" s="404"/>
      <c r="AR175" s="404"/>
      <c r="AS175" s="404"/>
      <c r="AT175" s="404"/>
      <c r="AU175" s="404"/>
      <c r="AV175" s="404"/>
      <c r="AW175" s="404"/>
      <c r="AX175" s="404"/>
      <c r="AY175" s="404"/>
      <c r="AZ175" s="404"/>
      <c r="BA175" s="404"/>
      <c r="BB175" s="404"/>
      <c r="BC175" s="404"/>
      <c r="BD175" s="404"/>
      <c r="BE175" s="404"/>
      <c r="BF175" s="404"/>
    </row>
    <row r="176" spans="3:58">
      <c r="C176" s="404"/>
      <c r="D176" s="404"/>
      <c r="E176" s="404"/>
      <c r="F176" s="404"/>
      <c r="G176" s="404"/>
      <c r="H176" s="404"/>
      <c r="I176" s="404"/>
      <c r="J176" s="404"/>
      <c r="K176" s="404"/>
      <c r="L176" s="404"/>
      <c r="M176" s="404"/>
      <c r="N176" s="404"/>
      <c r="O176" s="404"/>
      <c r="P176" s="404"/>
      <c r="Q176" s="404"/>
      <c r="R176" s="404"/>
      <c r="S176" s="404"/>
      <c r="T176" s="404"/>
      <c r="U176" s="404"/>
      <c r="V176" s="404"/>
      <c r="W176" s="404"/>
      <c r="X176" s="404"/>
      <c r="Y176" s="404"/>
      <c r="Z176" s="404"/>
      <c r="AA176" s="404"/>
      <c r="AB176" s="404"/>
      <c r="AC176" s="404"/>
      <c r="AD176" s="404"/>
      <c r="AE176" s="404"/>
      <c r="AF176" s="404"/>
      <c r="AG176" s="404"/>
      <c r="AH176" s="404"/>
      <c r="AI176" s="404"/>
      <c r="AJ176" s="404"/>
      <c r="AK176" s="404"/>
      <c r="AL176" s="404"/>
      <c r="AM176" s="404"/>
      <c r="AN176" s="404"/>
      <c r="AO176" s="404"/>
      <c r="AP176" s="404"/>
      <c r="AQ176" s="404"/>
      <c r="AR176" s="404"/>
      <c r="AS176" s="404"/>
      <c r="AT176" s="404"/>
      <c r="AU176" s="404"/>
      <c r="AV176" s="404"/>
      <c r="AW176" s="404"/>
      <c r="AX176" s="404"/>
      <c r="AY176" s="404"/>
      <c r="AZ176" s="404"/>
      <c r="BA176" s="404"/>
      <c r="BB176" s="404"/>
      <c r="BC176" s="404"/>
      <c r="BD176" s="404"/>
      <c r="BE176" s="404"/>
      <c r="BF176" s="404"/>
    </row>
    <row r="177" spans="3:58">
      <c r="C177" s="404"/>
      <c r="D177" s="404"/>
      <c r="E177" s="404"/>
      <c r="F177" s="404"/>
      <c r="G177" s="404"/>
      <c r="H177" s="404"/>
      <c r="I177" s="404"/>
      <c r="J177" s="404"/>
      <c r="K177" s="404"/>
      <c r="L177" s="404"/>
      <c r="M177" s="404"/>
      <c r="N177" s="404"/>
      <c r="O177" s="404"/>
      <c r="P177" s="404"/>
      <c r="Q177" s="404"/>
      <c r="R177" s="404"/>
      <c r="S177" s="404"/>
      <c r="T177" s="404"/>
      <c r="U177" s="404"/>
      <c r="V177" s="404"/>
      <c r="W177" s="404"/>
      <c r="X177" s="404"/>
      <c r="Y177" s="404"/>
      <c r="Z177" s="404"/>
      <c r="AA177" s="404"/>
      <c r="AB177" s="404"/>
      <c r="AC177" s="404"/>
      <c r="AD177" s="404"/>
      <c r="AE177" s="404"/>
      <c r="AF177" s="404"/>
      <c r="AG177" s="404"/>
      <c r="AH177" s="404"/>
      <c r="AI177" s="404"/>
      <c r="AJ177" s="404"/>
      <c r="AK177" s="404"/>
      <c r="AL177" s="404"/>
      <c r="AM177" s="404"/>
      <c r="AN177" s="404"/>
      <c r="AO177" s="404"/>
      <c r="AP177" s="404"/>
      <c r="AQ177" s="404"/>
      <c r="AR177" s="404"/>
      <c r="AS177" s="404"/>
      <c r="AT177" s="404"/>
      <c r="AU177" s="404"/>
      <c r="AV177" s="404"/>
      <c r="AW177" s="404"/>
      <c r="AX177" s="404"/>
      <c r="AY177" s="404"/>
      <c r="AZ177" s="404"/>
      <c r="BA177" s="404"/>
      <c r="BB177" s="404"/>
      <c r="BC177" s="404"/>
      <c r="BD177" s="404"/>
      <c r="BE177" s="404"/>
      <c r="BF177" s="404"/>
    </row>
    <row r="178" spans="3:58">
      <c r="C178" s="404"/>
      <c r="D178" s="404"/>
      <c r="E178" s="404"/>
      <c r="F178" s="404"/>
      <c r="G178" s="404"/>
      <c r="H178" s="404"/>
      <c r="I178" s="404"/>
      <c r="J178" s="404"/>
      <c r="K178" s="404"/>
      <c r="L178" s="404"/>
      <c r="M178" s="404"/>
      <c r="N178" s="404"/>
      <c r="O178" s="404"/>
      <c r="P178" s="404"/>
      <c r="Q178" s="404"/>
      <c r="R178" s="404"/>
      <c r="S178" s="404"/>
      <c r="T178" s="404"/>
      <c r="U178" s="404"/>
      <c r="V178" s="404"/>
      <c r="W178" s="404"/>
      <c r="X178" s="404"/>
      <c r="Y178" s="404"/>
      <c r="Z178" s="404"/>
      <c r="AA178" s="404"/>
      <c r="AB178" s="404"/>
      <c r="AC178" s="404"/>
      <c r="AD178" s="404"/>
      <c r="AE178" s="404"/>
      <c r="AF178" s="404"/>
      <c r="AG178" s="404"/>
      <c r="AH178" s="404"/>
      <c r="AI178" s="404"/>
      <c r="AJ178" s="404"/>
      <c r="AK178" s="404"/>
      <c r="AL178" s="404"/>
      <c r="AM178" s="404"/>
      <c r="AN178" s="404"/>
      <c r="AO178" s="404"/>
      <c r="AP178" s="404"/>
      <c r="AQ178" s="404"/>
      <c r="AR178" s="404"/>
      <c r="AS178" s="404"/>
      <c r="AT178" s="404"/>
      <c r="AU178" s="404"/>
      <c r="AV178" s="404"/>
      <c r="AW178" s="404"/>
      <c r="AX178" s="404"/>
      <c r="AY178" s="404"/>
      <c r="AZ178" s="404"/>
      <c r="BA178" s="404"/>
      <c r="BB178" s="404"/>
      <c r="BC178" s="404"/>
      <c r="BD178" s="404"/>
      <c r="BE178" s="404"/>
      <c r="BF178" s="404"/>
    </row>
    <row r="179" spans="3:58">
      <c r="C179" s="404"/>
      <c r="D179" s="404"/>
      <c r="E179" s="404"/>
      <c r="F179" s="404"/>
      <c r="G179" s="404"/>
      <c r="H179" s="404"/>
      <c r="I179" s="404"/>
      <c r="J179" s="404"/>
      <c r="K179" s="404"/>
      <c r="L179" s="404"/>
      <c r="M179" s="404"/>
      <c r="N179" s="404"/>
      <c r="O179" s="404"/>
      <c r="P179" s="404"/>
      <c r="Q179" s="404"/>
      <c r="R179" s="404"/>
      <c r="S179" s="404"/>
      <c r="T179" s="404"/>
      <c r="U179" s="404"/>
      <c r="V179" s="404"/>
      <c r="W179" s="404"/>
      <c r="X179" s="404"/>
      <c r="Y179" s="404"/>
      <c r="Z179" s="404"/>
      <c r="AA179" s="404"/>
      <c r="AB179" s="404"/>
      <c r="AC179" s="404"/>
      <c r="AD179" s="404"/>
      <c r="AE179" s="404"/>
      <c r="AF179" s="404"/>
      <c r="AG179" s="404"/>
      <c r="AH179" s="404"/>
      <c r="AI179" s="404"/>
      <c r="AJ179" s="404"/>
      <c r="AK179" s="404"/>
      <c r="AL179" s="404"/>
      <c r="AM179" s="404"/>
      <c r="AN179" s="404"/>
      <c r="AO179" s="404"/>
      <c r="AP179" s="404"/>
      <c r="AQ179" s="404"/>
      <c r="AR179" s="404"/>
      <c r="AS179" s="404"/>
      <c r="AT179" s="404"/>
      <c r="AU179" s="404"/>
      <c r="AV179" s="404"/>
      <c r="AW179" s="404"/>
      <c r="AX179" s="404"/>
      <c r="AY179" s="404"/>
      <c r="AZ179" s="404"/>
      <c r="BA179" s="404"/>
      <c r="BB179" s="404"/>
      <c r="BC179" s="404"/>
      <c r="BD179" s="404"/>
      <c r="BE179" s="404"/>
      <c r="BF179" s="404"/>
    </row>
    <row r="180" spans="3:58">
      <c r="C180" s="404"/>
      <c r="D180" s="404"/>
      <c r="E180" s="404"/>
      <c r="F180" s="404"/>
      <c r="G180" s="404"/>
      <c r="H180" s="404"/>
      <c r="I180" s="404"/>
      <c r="J180" s="404"/>
      <c r="K180" s="404"/>
      <c r="L180" s="404"/>
      <c r="M180" s="404"/>
      <c r="N180" s="404"/>
      <c r="O180" s="404"/>
      <c r="P180" s="404"/>
      <c r="Q180" s="404"/>
      <c r="R180" s="404"/>
      <c r="S180" s="404"/>
      <c r="T180" s="404"/>
      <c r="U180" s="404"/>
      <c r="V180" s="404"/>
      <c r="W180" s="404"/>
      <c r="X180" s="404"/>
      <c r="Y180" s="404"/>
      <c r="Z180" s="404"/>
      <c r="AA180" s="404"/>
      <c r="AB180" s="404"/>
      <c r="AC180" s="404"/>
      <c r="AD180" s="404"/>
      <c r="AE180" s="404"/>
      <c r="AF180" s="404"/>
      <c r="AG180" s="404"/>
      <c r="AH180" s="404"/>
      <c r="AI180" s="404"/>
      <c r="AJ180" s="404"/>
      <c r="AK180" s="404"/>
      <c r="AL180" s="404"/>
      <c r="AM180" s="404"/>
      <c r="AN180" s="404"/>
      <c r="AO180" s="404"/>
      <c r="AP180" s="404"/>
      <c r="AQ180" s="404"/>
      <c r="AR180" s="404"/>
      <c r="AS180" s="404"/>
      <c r="AT180" s="404"/>
      <c r="AU180" s="404"/>
      <c r="AV180" s="404"/>
      <c r="AW180" s="404"/>
      <c r="AX180" s="404"/>
      <c r="AY180" s="404"/>
      <c r="AZ180" s="404"/>
      <c r="BA180" s="404"/>
      <c r="BB180" s="404"/>
      <c r="BC180" s="404"/>
      <c r="BD180" s="404"/>
      <c r="BE180" s="404"/>
      <c r="BF180" s="404"/>
    </row>
    <row r="181" spans="3:58">
      <c r="C181" s="404"/>
      <c r="D181" s="404"/>
      <c r="E181" s="404"/>
      <c r="F181" s="404"/>
      <c r="G181" s="404"/>
      <c r="H181" s="404"/>
      <c r="I181" s="404"/>
      <c r="J181" s="404"/>
      <c r="K181" s="404"/>
      <c r="L181" s="404"/>
      <c r="M181" s="404"/>
      <c r="N181" s="404"/>
      <c r="O181" s="404"/>
      <c r="P181" s="404"/>
      <c r="Q181" s="404"/>
      <c r="R181" s="404"/>
      <c r="S181" s="404"/>
      <c r="T181" s="404"/>
      <c r="U181" s="404"/>
      <c r="V181" s="404"/>
      <c r="W181" s="404"/>
      <c r="X181" s="404"/>
      <c r="Y181" s="404"/>
      <c r="Z181" s="404"/>
      <c r="AA181" s="404"/>
      <c r="AB181" s="404"/>
      <c r="AC181" s="404"/>
      <c r="AD181" s="404"/>
      <c r="AE181" s="404"/>
      <c r="AF181" s="404"/>
      <c r="AG181" s="404"/>
      <c r="AH181" s="404"/>
      <c r="AI181" s="404"/>
      <c r="AJ181" s="404"/>
      <c r="AK181" s="404"/>
      <c r="AL181" s="404"/>
      <c r="AM181" s="404"/>
      <c r="AN181" s="404"/>
      <c r="AO181" s="404"/>
      <c r="AP181" s="404"/>
      <c r="AQ181" s="404"/>
      <c r="AR181" s="404"/>
      <c r="AS181" s="404"/>
      <c r="AT181" s="404"/>
      <c r="AU181" s="404"/>
      <c r="AV181" s="404"/>
      <c r="AW181" s="404"/>
      <c r="AX181" s="404"/>
      <c r="AY181" s="404"/>
      <c r="AZ181" s="404"/>
      <c r="BA181" s="404"/>
      <c r="BB181" s="404"/>
      <c r="BC181" s="404"/>
      <c r="BD181" s="404"/>
      <c r="BE181" s="404"/>
      <c r="BF181" s="404"/>
    </row>
    <row r="182" spans="3:58">
      <c r="C182" s="404"/>
      <c r="D182" s="404"/>
      <c r="E182" s="404"/>
      <c r="F182" s="404"/>
      <c r="G182" s="404"/>
      <c r="H182" s="404"/>
      <c r="I182" s="404"/>
      <c r="J182" s="404"/>
      <c r="K182" s="404"/>
      <c r="L182" s="404"/>
      <c r="M182" s="404"/>
      <c r="N182" s="404"/>
      <c r="O182" s="404"/>
      <c r="P182" s="404"/>
      <c r="Q182" s="404"/>
      <c r="R182" s="404"/>
      <c r="S182" s="404"/>
      <c r="T182" s="404"/>
      <c r="U182" s="404"/>
      <c r="V182" s="404"/>
      <c r="W182" s="404"/>
      <c r="X182" s="404"/>
      <c r="Y182" s="404"/>
      <c r="Z182" s="404"/>
      <c r="AA182" s="404"/>
      <c r="AB182" s="404"/>
      <c r="AC182" s="404"/>
      <c r="AD182" s="404"/>
      <c r="AE182" s="404"/>
      <c r="AF182" s="404"/>
      <c r="AG182" s="404"/>
      <c r="AH182" s="404"/>
      <c r="AI182" s="404"/>
      <c r="AJ182" s="404"/>
      <c r="AK182" s="404"/>
      <c r="AL182" s="404"/>
      <c r="AM182" s="404"/>
      <c r="AN182" s="404"/>
      <c r="AO182" s="404"/>
      <c r="AP182" s="404"/>
      <c r="AQ182" s="404"/>
      <c r="AR182" s="404"/>
      <c r="AS182" s="404"/>
      <c r="AT182" s="404"/>
      <c r="AU182" s="404"/>
      <c r="AV182" s="404"/>
      <c r="AW182" s="404"/>
      <c r="AX182" s="404"/>
      <c r="AY182" s="404"/>
      <c r="AZ182" s="404"/>
      <c r="BA182" s="404"/>
      <c r="BB182" s="404"/>
      <c r="BC182" s="404"/>
      <c r="BD182" s="404"/>
      <c r="BE182" s="404"/>
      <c r="BF182" s="404"/>
    </row>
    <row r="183" spans="3:58">
      <c r="C183" s="404"/>
      <c r="D183" s="404"/>
      <c r="E183" s="404"/>
      <c r="F183" s="404"/>
      <c r="G183" s="404"/>
      <c r="H183" s="404"/>
      <c r="I183" s="404"/>
      <c r="J183" s="404"/>
      <c r="K183" s="404"/>
      <c r="L183" s="404"/>
      <c r="M183" s="404"/>
      <c r="N183" s="404"/>
      <c r="O183" s="404"/>
      <c r="P183" s="404"/>
      <c r="Q183" s="404"/>
      <c r="R183" s="404"/>
      <c r="S183" s="404"/>
      <c r="T183" s="404"/>
      <c r="U183" s="404"/>
      <c r="V183" s="404"/>
      <c r="W183" s="404"/>
      <c r="X183" s="404"/>
      <c r="Y183" s="404"/>
      <c r="Z183" s="404"/>
      <c r="AA183" s="404"/>
      <c r="AB183" s="404"/>
      <c r="AC183" s="404"/>
      <c r="AD183" s="404"/>
      <c r="AE183" s="404"/>
      <c r="AF183" s="404"/>
      <c r="AG183" s="404"/>
      <c r="AH183" s="404"/>
      <c r="AI183" s="404"/>
      <c r="AJ183" s="404"/>
      <c r="AK183" s="404"/>
      <c r="AL183" s="404"/>
      <c r="AM183" s="404"/>
      <c r="AN183" s="404"/>
      <c r="AO183" s="404"/>
      <c r="AP183" s="404"/>
      <c r="AQ183" s="404"/>
      <c r="AR183" s="404"/>
      <c r="AS183" s="404"/>
      <c r="AT183" s="404"/>
      <c r="AU183" s="404"/>
      <c r="AV183" s="404"/>
      <c r="AW183" s="404"/>
      <c r="AX183" s="404"/>
      <c r="AY183" s="404"/>
      <c r="AZ183" s="404"/>
      <c r="BA183" s="404"/>
      <c r="BB183" s="404"/>
      <c r="BC183" s="404"/>
      <c r="BD183" s="404"/>
      <c r="BE183" s="404"/>
      <c r="BF183" s="404"/>
    </row>
    <row r="184" spans="3:58">
      <c r="C184" s="404"/>
      <c r="D184" s="404"/>
      <c r="E184" s="404"/>
      <c r="F184" s="404"/>
      <c r="G184" s="404"/>
      <c r="H184" s="404"/>
      <c r="I184" s="404"/>
      <c r="J184" s="404"/>
      <c r="K184" s="404"/>
      <c r="L184" s="404"/>
      <c r="M184" s="404"/>
      <c r="N184" s="404"/>
      <c r="O184" s="404"/>
      <c r="P184" s="404"/>
      <c r="Q184" s="404"/>
      <c r="R184" s="404"/>
      <c r="S184" s="404"/>
      <c r="T184" s="404"/>
      <c r="U184" s="404"/>
      <c r="V184" s="404"/>
      <c r="W184" s="404"/>
      <c r="X184" s="404"/>
      <c r="Y184" s="404"/>
      <c r="Z184" s="404"/>
      <c r="AA184" s="404"/>
      <c r="AB184" s="404"/>
      <c r="AC184" s="404"/>
      <c r="AD184" s="404"/>
      <c r="AE184" s="404"/>
      <c r="AF184" s="404"/>
      <c r="AG184" s="404"/>
      <c r="AH184" s="404"/>
      <c r="AI184" s="404"/>
      <c r="AJ184" s="404"/>
      <c r="AK184" s="404"/>
      <c r="AL184" s="404"/>
      <c r="AM184" s="404"/>
      <c r="AN184" s="404"/>
      <c r="AO184" s="404"/>
      <c r="AP184" s="404"/>
      <c r="AQ184" s="404"/>
      <c r="AR184" s="404"/>
      <c r="AS184" s="404"/>
      <c r="AT184" s="404"/>
      <c r="AU184" s="404"/>
      <c r="AV184" s="404"/>
      <c r="AW184" s="404"/>
      <c r="AX184" s="404"/>
      <c r="AY184" s="404"/>
      <c r="AZ184" s="404"/>
      <c r="BA184" s="404"/>
      <c r="BB184" s="404"/>
      <c r="BC184" s="404"/>
      <c r="BD184" s="404"/>
      <c r="BE184" s="404"/>
      <c r="BF184" s="404"/>
    </row>
    <row r="185" spans="3:58">
      <c r="C185" s="404"/>
      <c r="D185" s="404"/>
      <c r="E185" s="404"/>
      <c r="F185" s="404"/>
      <c r="G185" s="404"/>
      <c r="H185" s="404"/>
      <c r="I185" s="404"/>
      <c r="J185" s="404"/>
      <c r="K185" s="404"/>
      <c r="L185" s="404"/>
      <c r="M185" s="404"/>
      <c r="N185" s="404"/>
      <c r="O185" s="404"/>
      <c r="P185" s="404"/>
      <c r="Q185" s="404"/>
      <c r="R185" s="404"/>
      <c r="S185" s="404"/>
      <c r="T185" s="404"/>
      <c r="U185" s="404"/>
      <c r="V185" s="404"/>
      <c r="W185" s="404"/>
      <c r="X185" s="404"/>
      <c r="Y185" s="404"/>
      <c r="Z185" s="404"/>
      <c r="AA185" s="404"/>
      <c r="AB185" s="404"/>
      <c r="AC185" s="404"/>
      <c r="AD185" s="404"/>
      <c r="AE185" s="404"/>
      <c r="AF185" s="404"/>
      <c r="AG185" s="404"/>
      <c r="AH185" s="404"/>
      <c r="AI185" s="404"/>
      <c r="AJ185" s="404"/>
      <c r="AK185" s="404"/>
      <c r="AL185" s="404"/>
      <c r="AM185" s="404"/>
      <c r="AN185" s="404"/>
      <c r="AO185" s="404"/>
      <c r="AP185" s="404"/>
      <c r="AQ185" s="404"/>
      <c r="AR185" s="404"/>
      <c r="AS185" s="404"/>
      <c r="AT185" s="404"/>
      <c r="AU185" s="404"/>
      <c r="AV185" s="404"/>
      <c r="AW185" s="404"/>
      <c r="AX185" s="404"/>
      <c r="AY185" s="404"/>
      <c r="AZ185" s="404"/>
      <c r="BA185" s="404"/>
      <c r="BB185" s="404"/>
      <c r="BC185" s="404"/>
      <c r="BD185" s="404"/>
      <c r="BE185" s="404"/>
      <c r="BF185" s="404"/>
    </row>
    <row r="186" spans="3:58">
      <c r="C186" s="404"/>
      <c r="D186" s="404"/>
      <c r="E186" s="404"/>
      <c r="F186" s="404"/>
      <c r="G186" s="404"/>
      <c r="H186" s="404"/>
      <c r="I186" s="404"/>
      <c r="J186" s="404"/>
      <c r="K186" s="404"/>
      <c r="L186" s="404"/>
      <c r="M186" s="404"/>
      <c r="N186" s="404"/>
      <c r="O186" s="404"/>
      <c r="P186" s="404"/>
      <c r="Q186" s="404"/>
      <c r="R186" s="404"/>
      <c r="S186" s="404"/>
      <c r="T186" s="404"/>
      <c r="U186" s="404"/>
      <c r="V186" s="404"/>
      <c r="W186" s="404"/>
      <c r="X186" s="404"/>
      <c r="Y186" s="404"/>
      <c r="Z186" s="404"/>
      <c r="AA186" s="404"/>
      <c r="AB186" s="404"/>
      <c r="AC186" s="404"/>
      <c r="AD186" s="404"/>
      <c r="AE186" s="404"/>
      <c r="AF186" s="404"/>
      <c r="AG186" s="404"/>
      <c r="AH186" s="404"/>
      <c r="AI186" s="404"/>
      <c r="AJ186" s="404"/>
      <c r="AK186" s="404"/>
      <c r="AL186" s="404"/>
      <c r="AM186" s="404"/>
      <c r="AN186" s="404"/>
      <c r="AO186" s="404"/>
      <c r="AP186" s="404"/>
      <c r="AQ186" s="404"/>
      <c r="AR186" s="404"/>
      <c r="AS186" s="404"/>
      <c r="AT186" s="404"/>
      <c r="AU186" s="404"/>
      <c r="AV186" s="404"/>
      <c r="AW186" s="404"/>
      <c r="AX186" s="404"/>
      <c r="AY186" s="404"/>
      <c r="AZ186" s="404"/>
      <c r="BA186" s="404"/>
      <c r="BB186" s="404"/>
      <c r="BC186" s="404"/>
      <c r="BD186" s="404"/>
      <c r="BE186" s="404"/>
      <c r="BF186" s="404"/>
    </row>
    <row r="187" spans="3:58">
      <c r="C187" s="404"/>
      <c r="D187" s="404"/>
      <c r="E187" s="404"/>
      <c r="F187" s="404"/>
      <c r="G187" s="404"/>
      <c r="H187" s="404"/>
      <c r="I187" s="404"/>
      <c r="J187" s="404"/>
      <c r="K187" s="404"/>
      <c r="L187" s="404"/>
      <c r="M187" s="404"/>
      <c r="N187" s="404"/>
      <c r="O187" s="404"/>
      <c r="P187" s="404"/>
      <c r="Q187" s="404"/>
      <c r="R187" s="404"/>
      <c r="S187" s="404"/>
      <c r="T187" s="404"/>
      <c r="U187" s="404"/>
      <c r="V187" s="404"/>
      <c r="W187" s="404"/>
      <c r="X187" s="404"/>
      <c r="Y187" s="404"/>
      <c r="Z187" s="404"/>
      <c r="AA187" s="404"/>
      <c r="AB187" s="404"/>
      <c r="AC187" s="404"/>
      <c r="AD187" s="404"/>
      <c r="AE187" s="404"/>
      <c r="AF187" s="404"/>
      <c r="AG187" s="404"/>
      <c r="AH187" s="404"/>
      <c r="AI187" s="404"/>
      <c r="AJ187" s="404"/>
      <c r="AK187" s="404"/>
      <c r="AL187" s="404"/>
      <c r="AM187" s="404"/>
      <c r="AN187" s="404"/>
      <c r="AO187" s="404"/>
      <c r="AP187" s="404"/>
      <c r="AQ187" s="404"/>
      <c r="AR187" s="404"/>
      <c r="AS187" s="404"/>
      <c r="AT187" s="404"/>
      <c r="AU187" s="404"/>
      <c r="AV187" s="404"/>
      <c r="AW187" s="404"/>
      <c r="AX187" s="404"/>
      <c r="AY187" s="404"/>
      <c r="AZ187" s="404"/>
      <c r="BA187" s="404"/>
      <c r="BB187" s="404"/>
      <c r="BC187" s="404"/>
      <c r="BD187" s="404"/>
      <c r="BE187" s="404"/>
      <c r="BF187" s="404"/>
    </row>
    <row r="188" spans="3:58">
      <c r="C188" s="404"/>
      <c r="D188" s="404"/>
      <c r="E188" s="404"/>
      <c r="F188" s="404"/>
      <c r="G188" s="404"/>
      <c r="H188" s="404"/>
      <c r="I188" s="404"/>
      <c r="J188" s="404"/>
      <c r="K188" s="404"/>
      <c r="L188" s="404"/>
      <c r="M188" s="404"/>
      <c r="N188" s="404"/>
      <c r="O188" s="404"/>
      <c r="P188" s="404"/>
      <c r="Q188" s="404"/>
      <c r="R188" s="404"/>
      <c r="S188" s="404"/>
      <c r="T188" s="404"/>
      <c r="U188" s="404"/>
      <c r="V188" s="404"/>
      <c r="W188" s="404"/>
      <c r="X188" s="404"/>
      <c r="Y188" s="404"/>
      <c r="Z188" s="404"/>
      <c r="AA188" s="404"/>
      <c r="AB188" s="404"/>
      <c r="AC188" s="404"/>
      <c r="AD188" s="404"/>
      <c r="AE188" s="404"/>
      <c r="AF188" s="404"/>
      <c r="AG188" s="404"/>
      <c r="AH188" s="404"/>
      <c r="AI188" s="404"/>
      <c r="AJ188" s="404"/>
      <c r="AK188" s="404"/>
      <c r="AL188" s="404"/>
      <c r="AM188" s="404"/>
      <c r="AN188" s="404"/>
      <c r="AO188" s="404"/>
      <c r="AP188" s="404"/>
      <c r="AQ188" s="404"/>
      <c r="AR188" s="404"/>
      <c r="AS188" s="404"/>
      <c r="AT188" s="404"/>
      <c r="AU188" s="404"/>
      <c r="AV188" s="404"/>
      <c r="AW188" s="404"/>
      <c r="AX188" s="404"/>
      <c r="AY188" s="404"/>
      <c r="AZ188" s="404"/>
      <c r="BA188" s="404"/>
      <c r="BB188" s="404"/>
      <c r="BC188" s="404"/>
      <c r="BD188" s="404"/>
      <c r="BE188" s="404"/>
      <c r="BF188" s="404"/>
    </row>
    <row r="189" spans="3:58">
      <c r="C189" s="404"/>
      <c r="D189" s="404"/>
      <c r="E189" s="404"/>
      <c r="F189" s="404"/>
      <c r="G189" s="404"/>
      <c r="H189" s="404"/>
      <c r="I189" s="404"/>
      <c r="J189" s="404"/>
      <c r="K189" s="404"/>
      <c r="L189" s="404"/>
      <c r="M189" s="404"/>
      <c r="N189" s="404"/>
      <c r="O189" s="404"/>
      <c r="P189" s="404"/>
      <c r="Q189" s="404"/>
      <c r="R189" s="404"/>
      <c r="S189" s="404"/>
      <c r="T189" s="404"/>
      <c r="U189" s="404"/>
      <c r="V189" s="404"/>
      <c r="W189" s="404"/>
      <c r="X189" s="404"/>
      <c r="Y189" s="404"/>
      <c r="Z189" s="404"/>
      <c r="AA189" s="404"/>
      <c r="AB189" s="404"/>
      <c r="AC189" s="404"/>
      <c r="AD189" s="404"/>
      <c r="AE189" s="404"/>
      <c r="AF189" s="404"/>
      <c r="AG189" s="404"/>
      <c r="AH189" s="404"/>
      <c r="AI189" s="404"/>
      <c r="AJ189" s="404"/>
      <c r="AK189" s="404"/>
      <c r="AL189" s="404"/>
      <c r="AM189" s="404"/>
      <c r="AN189" s="404"/>
      <c r="AO189" s="404"/>
      <c r="AP189" s="404"/>
      <c r="AQ189" s="404"/>
      <c r="AR189" s="404"/>
      <c r="AS189" s="404"/>
      <c r="AT189" s="404"/>
      <c r="AU189" s="404"/>
      <c r="AV189" s="404"/>
      <c r="AW189" s="404"/>
      <c r="AX189" s="404"/>
      <c r="AY189" s="404"/>
      <c r="AZ189" s="404"/>
      <c r="BA189" s="404"/>
      <c r="BB189" s="404"/>
      <c r="BC189" s="404"/>
      <c r="BD189" s="404"/>
      <c r="BE189" s="404"/>
      <c r="BF189" s="404"/>
    </row>
    <row r="190" spans="3:58">
      <c r="C190" s="404"/>
      <c r="D190" s="404"/>
      <c r="E190" s="404"/>
      <c r="F190" s="404"/>
      <c r="G190" s="404"/>
      <c r="H190" s="404"/>
      <c r="I190" s="404"/>
      <c r="J190" s="404"/>
      <c r="K190" s="404"/>
      <c r="L190" s="404"/>
      <c r="M190" s="404"/>
      <c r="N190" s="404"/>
      <c r="O190" s="404"/>
      <c r="P190" s="404"/>
      <c r="Q190" s="404"/>
      <c r="R190" s="404"/>
      <c r="S190" s="404"/>
      <c r="T190" s="404"/>
      <c r="U190" s="404"/>
      <c r="V190" s="404"/>
      <c r="W190" s="404"/>
      <c r="X190" s="404"/>
      <c r="Y190" s="404"/>
      <c r="Z190" s="404"/>
      <c r="AA190" s="404"/>
      <c r="AB190" s="404"/>
      <c r="AC190" s="404"/>
      <c r="AD190" s="404"/>
      <c r="AE190" s="404"/>
      <c r="AF190" s="404"/>
      <c r="AG190" s="404"/>
      <c r="AH190" s="404"/>
      <c r="AI190" s="404"/>
      <c r="AJ190" s="404"/>
      <c r="AK190" s="404"/>
      <c r="AL190" s="404"/>
      <c r="AM190" s="404"/>
      <c r="AN190" s="404"/>
      <c r="AO190" s="404"/>
      <c r="AP190" s="404"/>
      <c r="AQ190" s="404"/>
      <c r="AR190" s="404"/>
      <c r="AS190" s="404"/>
      <c r="AT190" s="404"/>
      <c r="AU190" s="404"/>
      <c r="AV190" s="404"/>
      <c r="AW190" s="404"/>
      <c r="AX190" s="404"/>
      <c r="AY190" s="404"/>
      <c r="AZ190" s="404"/>
      <c r="BA190" s="404"/>
      <c r="BB190" s="404"/>
      <c r="BC190" s="404"/>
      <c r="BD190" s="404"/>
      <c r="BE190" s="404"/>
      <c r="BF190" s="404"/>
    </row>
    <row r="191" spans="3:58">
      <c r="C191" s="404"/>
      <c r="D191" s="404"/>
      <c r="E191" s="404"/>
      <c r="F191" s="404"/>
      <c r="G191" s="404"/>
      <c r="H191" s="404"/>
      <c r="I191" s="404"/>
      <c r="J191" s="404"/>
      <c r="K191" s="404"/>
      <c r="L191" s="404"/>
      <c r="M191" s="404"/>
      <c r="N191" s="404"/>
      <c r="O191" s="404"/>
      <c r="P191" s="404"/>
      <c r="Q191" s="404"/>
      <c r="R191" s="404"/>
      <c r="S191" s="404"/>
      <c r="T191" s="404"/>
      <c r="U191" s="404"/>
      <c r="V191" s="404"/>
      <c r="W191" s="404"/>
      <c r="X191" s="404"/>
      <c r="Y191" s="404"/>
      <c r="Z191" s="404"/>
      <c r="AA191" s="404"/>
      <c r="AB191" s="404"/>
      <c r="AC191" s="404"/>
      <c r="AD191" s="404"/>
      <c r="AE191" s="404"/>
      <c r="AF191" s="404"/>
      <c r="AG191" s="404"/>
      <c r="AH191" s="404"/>
      <c r="AI191" s="404"/>
      <c r="AJ191" s="404"/>
      <c r="AK191" s="404"/>
      <c r="AL191" s="404"/>
      <c r="AM191" s="404"/>
      <c r="AN191" s="404"/>
      <c r="AO191" s="404"/>
      <c r="AP191" s="404"/>
      <c r="AQ191" s="404"/>
      <c r="AR191" s="404"/>
      <c r="AS191" s="404"/>
      <c r="AT191" s="404"/>
      <c r="AU191" s="404"/>
      <c r="AV191" s="404"/>
      <c r="AW191" s="404"/>
      <c r="AX191" s="404"/>
      <c r="AY191" s="404"/>
      <c r="AZ191" s="404"/>
      <c r="BA191" s="404"/>
      <c r="BB191" s="404"/>
      <c r="BC191" s="404"/>
      <c r="BD191" s="404"/>
      <c r="BE191" s="404"/>
      <c r="BF191" s="404"/>
    </row>
    <row r="192" spans="3:58">
      <c r="C192" s="404"/>
      <c r="D192" s="404"/>
      <c r="E192" s="404"/>
      <c r="F192" s="404"/>
      <c r="G192" s="404"/>
      <c r="H192" s="404"/>
      <c r="I192" s="404"/>
      <c r="J192" s="404"/>
      <c r="K192" s="404"/>
      <c r="L192" s="404"/>
      <c r="M192" s="404"/>
      <c r="N192" s="404"/>
      <c r="O192" s="404"/>
      <c r="P192" s="404"/>
      <c r="Q192" s="404"/>
      <c r="R192" s="404"/>
      <c r="S192" s="404"/>
      <c r="T192" s="404"/>
      <c r="U192" s="404"/>
      <c r="V192" s="404"/>
      <c r="W192" s="404"/>
      <c r="X192" s="404"/>
      <c r="Y192" s="404"/>
      <c r="Z192" s="404"/>
      <c r="AA192" s="404"/>
      <c r="AB192" s="404"/>
      <c r="AC192" s="404"/>
      <c r="AD192" s="404"/>
      <c r="AE192" s="404"/>
      <c r="AF192" s="404"/>
      <c r="AG192" s="404"/>
      <c r="AH192" s="404"/>
      <c r="AI192" s="404"/>
      <c r="AJ192" s="404"/>
      <c r="AK192" s="404"/>
      <c r="AL192" s="404"/>
      <c r="AM192" s="404"/>
      <c r="AN192" s="404"/>
      <c r="AO192" s="404"/>
      <c r="AP192" s="404"/>
      <c r="AQ192" s="404"/>
      <c r="AR192" s="404"/>
      <c r="AS192" s="404"/>
      <c r="AT192" s="404"/>
      <c r="AU192" s="404"/>
      <c r="AV192" s="404"/>
      <c r="AW192" s="404"/>
      <c r="AX192" s="404"/>
      <c r="AY192" s="404"/>
      <c r="AZ192" s="404"/>
      <c r="BA192" s="404"/>
      <c r="BB192" s="404"/>
      <c r="BC192" s="404"/>
      <c r="BD192" s="404"/>
      <c r="BE192" s="404"/>
      <c r="BF192" s="404"/>
    </row>
    <row r="193" spans="3:58">
      <c r="C193" s="404"/>
      <c r="D193" s="404"/>
      <c r="E193" s="404"/>
      <c r="F193" s="404"/>
      <c r="G193" s="404"/>
      <c r="H193" s="404"/>
      <c r="I193" s="404"/>
      <c r="J193" s="404"/>
      <c r="K193" s="404"/>
      <c r="L193" s="404"/>
      <c r="M193" s="404"/>
      <c r="N193" s="404"/>
      <c r="O193" s="404"/>
      <c r="P193" s="404"/>
      <c r="Q193" s="404"/>
      <c r="R193" s="404"/>
      <c r="S193" s="404"/>
      <c r="T193" s="404"/>
      <c r="U193" s="404"/>
      <c r="V193" s="404"/>
      <c r="W193" s="404"/>
      <c r="X193" s="404"/>
      <c r="Y193" s="404"/>
      <c r="Z193" s="404"/>
      <c r="AA193" s="404"/>
      <c r="AB193" s="404"/>
      <c r="AC193" s="404"/>
      <c r="AD193" s="404"/>
      <c r="AE193" s="404"/>
      <c r="AF193" s="404"/>
      <c r="AG193" s="404"/>
      <c r="AH193" s="404"/>
      <c r="AI193" s="404"/>
      <c r="AJ193" s="404"/>
      <c r="AK193" s="404"/>
      <c r="AL193" s="404"/>
      <c r="AM193" s="404"/>
      <c r="AN193" s="404"/>
      <c r="AO193" s="404"/>
      <c r="AP193" s="404"/>
      <c r="AQ193" s="404"/>
      <c r="AR193" s="404"/>
      <c r="AS193" s="404"/>
      <c r="AT193" s="404"/>
      <c r="AU193" s="404"/>
      <c r="AV193" s="404"/>
      <c r="AW193" s="404"/>
      <c r="AX193" s="404"/>
      <c r="AY193" s="404"/>
      <c r="AZ193" s="404"/>
      <c r="BA193" s="404"/>
      <c r="BB193" s="404"/>
      <c r="BC193" s="404"/>
      <c r="BD193" s="404"/>
      <c r="BE193" s="404"/>
      <c r="BF193" s="404"/>
    </row>
    <row r="194" spans="3:58">
      <c r="C194" s="404"/>
      <c r="D194" s="404"/>
      <c r="E194" s="404"/>
      <c r="F194" s="404"/>
      <c r="G194" s="404"/>
      <c r="H194" s="404"/>
      <c r="I194" s="404"/>
      <c r="J194" s="404"/>
      <c r="K194" s="404"/>
      <c r="L194" s="404"/>
      <c r="M194" s="404"/>
      <c r="N194" s="404"/>
      <c r="O194" s="404"/>
      <c r="P194" s="404"/>
      <c r="Q194" s="404"/>
      <c r="R194" s="404"/>
      <c r="S194" s="404"/>
      <c r="T194" s="404"/>
      <c r="U194" s="404"/>
      <c r="V194" s="404"/>
      <c r="W194" s="404"/>
      <c r="X194" s="404"/>
      <c r="Y194" s="404"/>
      <c r="Z194" s="404"/>
      <c r="AA194" s="404"/>
      <c r="AB194" s="404"/>
      <c r="AC194" s="404"/>
      <c r="AD194" s="404"/>
      <c r="AE194" s="404"/>
      <c r="AF194" s="404"/>
      <c r="AG194" s="404"/>
      <c r="AH194" s="404"/>
      <c r="AI194" s="404"/>
      <c r="AJ194" s="404"/>
      <c r="AK194" s="404"/>
      <c r="AL194" s="404"/>
      <c r="AM194" s="404"/>
      <c r="AN194" s="404"/>
      <c r="AO194" s="404"/>
      <c r="AP194" s="404"/>
      <c r="AQ194" s="404"/>
      <c r="AR194" s="404"/>
      <c r="AS194" s="404"/>
      <c r="AT194" s="404"/>
      <c r="AU194" s="404"/>
      <c r="AV194" s="404"/>
      <c r="AW194" s="404"/>
      <c r="AX194" s="404"/>
      <c r="AY194" s="404"/>
      <c r="AZ194" s="404"/>
      <c r="BA194" s="404"/>
      <c r="BB194" s="404"/>
      <c r="BC194" s="404"/>
      <c r="BD194" s="404"/>
      <c r="BE194" s="404"/>
      <c r="BF194" s="404"/>
    </row>
    <row r="195" spans="3:58">
      <c r="C195" s="404"/>
      <c r="D195" s="404"/>
      <c r="E195" s="404"/>
      <c r="F195" s="404"/>
      <c r="G195" s="404"/>
      <c r="H195" s="404"/>
      <c r="I195" s="404"/>
      <c r="J195" s="404"/>
      <c r="K195" s="404"/>
      <c r="L195" s="404"/>
      <c r="M195" s="404"/>
      <c r="N195" s="404"/>
      <c r="O195" s="404"/>
      <c r="P195" s="404"/>
      <c r="Q195" s="404"/>
      <c r="R195" s="404"/>
      <c r="S195" s="404"/>
      <c r="T195" s="404"/>
      <c r="U195" s="404"/>
      <c r="V195" s="404"/>
      <c r="W195" s="404"/>
      <c r="X195" s="404"/>
      <c r="Y195" s="404"/>
      <c r="Z195" s="404"/>
      <c r="AA195" s="404"/>
      <c r="AB195" s="404"/>
      <c r="AC195" s="404"/>
      <c r="AD195" s="404"/>
      <c r="AE195" s="404"/>
      <c r="AF195" s="404"/>
      <c r="AG195" s="404"/>
      <c r="AH195" s="404"/>
      <c r="AI195" s="404"/>
      <c r="AJ195" s="404"/>
      <c r="AK195" s="404"/>
      <c r="AL195" s="404"/>
      <c r="AM195" s="404"/>
      <c r="AN195" s="404"/>
      <c r="AO195" s="404"/>
      <c r="AP195" s="404"/>
      <c r="AQ195" s="404"/>
      <c r="AR195" s="404"/>
      <c r="AS195" s="404"/>
      <c r="AT195" s="404"/>
      <c r="AU195" s="404"/>
      <c r="AV195" s="404"/>
      <c r="AW195" s="404"/>
      <c r="AX195" s="404"/>
      <c r="AY195" s="404"/>
      <c r="AZ195" s="404"/>
      <c r="BA195" s="404"/>
      <c r="BB195" s="404"/>
      <c r="BC195" s="404"/>
      <c r="BD195" s="404"/>
      <c r="BE195" s="404"/>
      <c r="BF195" s="404"/>
    </row>
    <row r="196" spans="3:58">
      <c r="C196" s="404"/>
      <c r="D196" s="404"/>
      <c r="E196" s="404"/>
      <c r="F196" s="404"/>
      <c r="G196" s="404"/>
      <c r="H196" s="404"/>
      <c r="I196" s="404"/>
      <c r="J196" s="404"/>
      <c r="K196" s="404"/>
      <c r="L196" s="404"/>
      <c r="M196" s="404"/>
      <c r="N196" s="404"/>
      <c r="O196" s="404"/>
      <c r="P196" s="404"/>
      <c r="Q196" s="404"/>
      <c r="R196" s="404"/>
      <c r="S196" s="404"/>
      <c r="T196" s="404"/>
      <c r="U196" s="404"/>
      <c r="V196" s="404"/>
      <c r="W196" s="404"/>
      <c r="X196" s="404"/>
      <c r="Y196" s="404"/>
      <c r="Z196" s="404"/>
      <c r="AA196" s="404"/>
      <c r="AB196" s="404"/>
      <c r="AC196" s="404"/>
      <c r="AD196" s="404"/>
      <c r="AE196" s="404"/>
      <c r="AF196" s="404"/>
      <c r="AG196" s="404"/>
      <c r="AH196" s="404"/>
      <c r="AI196" s="404"/>
      <c r="AJ196" s="404"/>
      <c r="AK196" s="404"/>
      <c r="AL196" s="404"/>
      <c r="AM196" s="404"/>
      <c r="AN196" s="404"/>
      <c r="AO196" s="404"/>
      <c r="AP196" s="404"/>
      <c r="AQ196" s="404"/>
      <c r="AR196" s="404"/>
      <c r="AS196" s="404"/>
      <c r="AT196" s="404"/>
      <c r="AU196" s="404"/>
      <c r="AV196" s="404"/>
      <c r="AW196" s="404"/>
      <c r="AX196" s="404"/>
      <c r="AY196" s="404"/>
      <c r="AZ196" s="404"/>
      <c r="BA196" s="404"/>
      <c r="BB196" s="404"/>
      <c r="BC196" s="404"/>
      <c r="BD196" s="404"/>
      <c r="BE196" s="404"/>
      <c r="BF196" s="404"/>
    </row>
    <row r="197" spans="3:58">
      <c r="C197" s="404"/>
      <c r="D197" s="404"/>
      <c r="E197" s="404"/>
      <c r="F197" s="404"/>
      <c r="G197" s="404"/>
      <c r="H197" s="404"/>
      <c r="I197" s="404"/>
      <c r="J197" s="404"/>
      <c r="K197" s="404"/>
      <c r="L197" s="404"/>
      <c r="M197" s="404"/>
      <c r="N197" s="404"/>
      <c r="O197" s="404"/>
      <c r="P197" s="404"/>
      <c r="Q197" s="404"/>
      <c r="R197" s="404"/>
      <c r="S197" s="404"/>
      <c r="T197" s="404"/>
      <c r="U197" s="404"/>
      <c r="V197" s="404"/>
      <c r="W197" s="404"/>
      <c r="X197" s="404"/>
      <c r="Y197" s="404"/>
      <c r="Z197" s="404"/>
      <c r="AA197" s="404"/>
      <c r="AB197" s="404"/>
      <c r="AC197" s="404"/>
      <c r="AD197" s="404"/>
      <c r="AE197" s="404"/>
      <c r="AF197" s="404"/>
      <c r="AG197" s="404"/>
      <c r="AH197" s="404"/>
      <c r="AI197" s="404"/>
      <c r="AJ197" s="404"/>
      <c r="AK197" s="404"/>
      <c r="AL197" s="404"/>
      <c r="AM197" s="404"/>
      <c r="AN197" s="404"/>
      <c r="AO197" s="404"/>
      <c r="AP197" s="404"/>
      <c r="AQ197" s="404"/>
      <c r="AR197" s="404"/>
      <c r="AS197" s="404"/>
      <c r="AT197" s="404"/>
      <c r="AU197" s="404"/>
      <c r="AV197" s="404"/>
      <c r="AW197" s="404"/>
      <c r="AX197" s="404"/>
      <c r="AY197" s="404"/>
      <c r="AZ197" s="404"/>
      <c r="BA197" s="404"/>
      <c r="BB197" s="404"/>
      <c r="BC197" s="404"/>
      <c r="BD197" s="404"/>
      <c r="BE197" s="404"/>
      <c r="BF197" s="404"/>
    </row>
    <row r="198" spans="3:58">
      <c r="C198" s="404"/>
      <c r="D198" s="404"/>
      <c r="E198" s="404"/>
      <c r="F198" s="404"/>
      <c r="G198" s="404"/>
      <c r="H198" s="404"/>
      <c r="I198" s="404"/>
      <c r="J198" s="404"/>
      <c r="K198" s="404"/>
      <c r="L198" s="404"/>
      <c r="M198" s="404"/>
      <c r="N198" s="404"/>
      <c r="O198" s="404"/>
      <c r="P198" s="404"/>
      <c r="Q198" s="404"/>
      <c r="R198" s="404"/>
      <c r="S198" s="404"/>
      <c r="T198" s="404"/>
      <c r="U198" s="404"/>
      <c r="V198" s="404"/>
      <c r="W198" s="404"/>
      <c r="X198" s="404"/>
      <c r="Y198" s="404"/>
      <c r="Z198" s="404"/>
      <c r="AA198" s="404"/>
      <c r="AB198" s="404"/>
      <c r="AC198" s="404"/>
      <c r="AD198" s="404"/>
      <c r="AE198" s="404"/>
      <c r="AF198" s="404"/>
      <c r="AG198" s="404"/>
      <c r="AH198" s="404"/>
      <c r="AI198" s="404"/>
      <c r="AJ198" s="404"/>
      <c r="AK198" s="404"/>
      <c r="AL198" s="404"/>
      <c r="AM198" s="404"/>
      <c r="AN198" s="404"/>
      <c r="AO198" s="404"/>
      <c r="AP198" s="404"/>
      <c r="AQ198" s="404"/>
      <c r="AR198" s="404"/>
      <c r="AS198" s="404"/>
      <c r="AT198" s="404"/>
      <c r="AU198" s="404"/>
      <c r="AV198" s="404"/>
      <c r="AW198" s="404"/>
      <c r="AX198" s="404"/>
      <c r="AY198" s="404"/>
      <c r="AZ198" s="404"/>
      <c r="BA198" s="404"/>
      <c r="BB198" s="404"/>
      <c r="BC198" s="404"/>
      <c r="BD198" s="404"/>
      <c r="BE198" s="404"/>
      <c r="BF198" s="404"/>
    </row>
    <row r="199" spans="3:58">
      <c r="C199" s="404"/>
      <c r="D199" s="404"/>
      <c r="E199" s="404"/>
      <c r="F199" s="404"/>
      <c r="G199" s="404"/>
      <c r="H199" s="404"/>
      <c r="I199" s="404"/>
      <c r="J199" s="404"/>
      <c r="K199" s="404"/>
      <c r="L199" s="404"/>
      <c r="M199" s="404"/>
      <c r="N199" s="404"/>
      <c r="O199" s="404"/>
      <c r="P199" s="404"/>
      <c r="Q199" s="404"/>
      <c r="R199" s="404"/>
      <c r="S199" s="404"/>
      <c r="T199" s="404"/>
      <c r="U199" s="404"/>
      <c r="V199" s="404"/>
      <c r="W199" s="404"/>
      <c r="X199" s="404"/>
      <c r="Y199" s="404"/>
      <c r="Z199" s="404"/>
      <c r="AA199" s="404"/>
      <c r="AB199" s="404"/>
      <c r="AC199" s="404"/>
      <c r="AD199" s="404"/>
      <c r="AE199" s="404"/>
      <c r="AF199" s="404"/>
      <c r="AG199" s="404"/>
      <c r="AH199" s="404"/>
      <c r="AI199" s="404"/>
      <c r="AJ199" s="404"/>
      <c r="AK199" s="404"/>
      <c r="AL199" s="404"/>
      <c r="AM199" s="404"/>
      <c r="AN199" s="404"/>
      <c r="AO199" s="404"/>
      <c r="AP199" s="404"/>
      <c r="AQ199" s="404"/>
      <c r="AR199" s="404"/>
      <c r="AS199" s="404"/>
      <c r="AT199" s="404"/>
      <c r="AU199" s="404"/>
      <c r="AV199" s="404"/>
      <c r="AW199" s="404"/>
      <c r="AX199" s="404"/>
      <c r="AY199" s="404"/>
      <c r="AZ199" s="404"/>
      <c r="BA199" s="404"/>
      <c r="BB199" s="404"/>
      <c r="BC199" s="404"/>
      <c r="BD199" s="404"/>
      <c r="BE199" s="404"/>
      <c r="BF199" s="404"/>
    </row>
    <row r="200" spans="3:58">
      <c r="C200" s="404"/>
      <c r="D200" s="404"/>
      <c r="E200" s="404"/>
      <c r="F200" s="404"/>
      <c r="G200" s="404"/>
      <c r="H200" s="404"/>
      <c r="I200" s="404"/>
      <c r="J200" s="404"/>
      <c r="K200" s="404"/>
      <c r="L200" s="404"/>
      <c r="M200" s="404"/>
      <c r="N200" s="404"/>
      <c r="O200" s="404"/>
      <c r="P200" s="404"/>
      <c r="Q200" s="404"/>
      <c r="R200" s="404"/>
      <c r="S200" s="404"/>
      <c r="T200" s="404"/>
      <c r="U200" s="404"/>
      <c r="V200" s="404"/>
      <c r="W200" s="404"/>
      <c r="X200" s="404"/>
      <c r="Y200" s="404"/>
      <c r="Z200" s="404"/>
      <c r="AA200" s="404"/>
      <c r="AB200" s="404"/>
      <c r="AC200" s="404"/>
      <c r="AD200" s="404"/>
      <c r="AE200" s="404"/>
      <c r="AF200" s="404"/>
      <c r="AG200" s="404"/>
      <c r="AH200" s="404"/>
      <c r="AI200" s="404"/>
      <c r="AJ200" s="404"/>
      <c r="AK200" s="404"/>
      <c r="AL200" s="404"/>
      <c r="AM200" s="404"/>
      <c r="AN200" s="404"/>
      <c r="AO200" s="404"/>
      <c r="AP200" s="404"/>
      <c r="AQ200" s="404"/>
      <c r="AR200" s="404"/>
      <c r="AS200" s="404"/>
      <c r="AT200" s="404"/>
      <c r="AU200" s="404"/>
      <c r="AV200" s="404"/>
      <c r="AW200" s="404"/>
      <c r="AX200" s="404"/>
      <c r="AY200" s="404"/>
      <c r="AZ200" s="404"/>
      <c r="BA200" s="404"/>
      <c r="BB200" s="404"/>
      <c r="BC200" s="404"/>
      <c r="BD200" s="404"/>
      <c r="BE200" s="404"/>
      <c r="BF200" s="404"/>
    </row>
    <row r="201" spans="3:58">
      <c r="C201" s="404"/>
      <c r="D201" s="404"/>
      <c r="E201" s="404"/>
      <c r="F201" s="404"/>
      <c r="G201" s="404"/>
      <c r="H201" s="404"/>
      <c r="I201" s="404"/>
      <c r="J201" s="404"/>
      <c r="K201" s="404"/>
      <c r="L201" s="404"/>
      <c r="M201" s="404"/>
      <c r="N201" s="404"/>
      <c r="O201" s="404"/>
      <c r="P201" s="404"/>
      <c r="Q201" s="404"/>
      <c r="R201" s="404"/>
      <c r="S201" s="404"/>
      <c r="T201" s="404"/>
      <c r="U201" s="404"/>
      <c r="V201" s="404"/>
      <c r="W201" s="404"/>
      <c r="X201" s="404"/>
      <c r="Y201" s="404"/>
      <c r="Z201" s="404"/>
      <c r="AA201" s="404"/>
      <c r="AB201" s="404"/>
      <c r="AC201" s="404"/>
      <c r="AD201" s="404"/>
      <c r="AE201" s="404"/>
      <c r="AF201" s="404"/>
      <c r="AG201" s="404"/>
      <c r="AH201" s="404"/>
      <c r="AI201" s="404"/>
      <c r="AJ201" s="404"/>
      <c r="AK201" s="404"/>
      <c r="AL201" s="404"/>
      <c r="AM201" s="404"/>
      <c r="AN201" s="404"/>
      <c r="AO201" s="404"/>
      <c r="AP201" s="404"/>
      <c r="AQ201" s="404"/>
      <c r="AR201" s="404"/>
      <c r="AS201" s="404"/>
      <c r="AT201" s="404"/>
      <c r="AU201" s="404"/>
      <c r="AV201" s="404"/>
      <c r="AW201" s="404"/>
      <c r="AX201" s="404"/>
      <c r="AY201" s="404"/>
      <c r="AZ201" s="404"/>
      <c r="BA201" s="404"/>
      <c r="BB201" s="404"/>
      <c r="BC201" s="404"/>
      <c r="BD201" s="404"/>
      <c r="BE201" s="404"/>
      <c r="BF201" s="404"/>
    </row>
    <row r="202" spans="3:58">
      <c r="C202" s="404"/>
      <c r="D202" s="404"/>
      <c r="E202" s="404"/>
      <c r="F202" s="404"/>
      <c r="G202" s="404"/>
      <c r="H202" s="404"/>
      <c r="I202" s="404"/>
      <c r="J202" s="404"/>
      <c r="K202" s="404"/>
      <c r="L202" s="404"/>
      <c r="M202" s="404"/>
      <c r="N202" s="404"/>
      <c r="O202" s="404"/>
      <c r="P202" s="404"/>
      <c r="Q202" s="404"/>
      <c r="R202" s="404"/>
      <c r="S202" s="404"/>
      <c r="T202" s="404"/>
      <c r="U202" s="404"/>
      <c r="V202" s="404"/>
      <c r="W202" s="404"/>
      <c r="X202" s="404"/>
      <c r="Y202" s="404"/>
      <c r="Z202" s="404"/>
      <c r="AA202" s="404"/>
      <c r="AB202" s="404"/>
      <c r="AC202" s="404"/>
      <c r="AD202" s="404"/>
      <c r="AE202" s="404"/>
      <c r="AF202" s="404"/>
      <c r="AG202" s="404"/>
      <c r="AH202" s="404"/>
      <c r="AI202" s="404"/>
      <c r="AJ202" s="404"/>
      <c r="AK202" s="404"/>
      <c r="AL202" s="404"/>
      <c r="AM202" s="404"/>
      <c r="AN202" s="404"/>
      <c r="AO202" s="404"/>
      <c r="AP202" s="404"/>
      <c r="AQ202" s="404"/>
      <c r="AR202" s="404"/>
      <c r="AS202" s="404"/>
      <c r="AT202" s="404"/>
      <c r="AU202" s="404"/>
      <c r="AV202" s="404"/>
      <c r="AW202" s="404"/>
      <c r="AX202" s="404"/>
      <c r="AY202" s="404"/>
      <c r="AZ202" s="404"/>
      <c r="BA202" s="404"/>
      <c r="BB202" s="404"/>
      <c r="BC202" s="404"/>
      <c r="BD202" s="404"/>
      <c r="BE202" s="404"/>
      <c r="BF202" s="404"/>
    </row>
    <row r="203" spans="3:58">
      <c r="C203" s="404"/>
      <c r="D203" s="404"/>
      <c r="E203" s="404"/>
      <c r="F203" s="404"/>
      <c r="G203" s="404"/>
      <c r="H203" s="404"/>
      <c r="I203" s="404"/>
      <c r="J203" s="404"/>
      <c r="K203" s="404"/>
      <c r="L203" s="404"/>
      <c r="M203" s="404"/>
      <c r="N203" s="404"/>
      <c r="O203" s="404"/>
      <c r="P203" s="404"/>
      <c r="Q203" s="404"/>
      <c r="R203" s="404"/>
      <c r="S203" s="404"/>
      <c r="T203" s="404"/>
      <c r="U203" s="404"/>
      <c r="V203" s="404"/>
      <c r="W203" s="404"/>
      <c r="X203" s="404"/>
      <c r="Y203" s="404"/>
      <c r="Z203" s="404"/>
      <c r="AA203" s="404"/>
      <c r="AB203" s="404"/>
      <c r="AC203" s="404"/>
      <c r="AD203" s="404"/>
      <c r="AE203" s="404"/>
      <c r="AF203" s="404"/>
      <c r="AG203" s="404"/>
      <c r="AH203" s="404"/>
      <c r="AI203" s="404"/>
      <c r="AJ203" s="404"/>
      <c r="AK203" s="404"/>
      <c r="AL203" s="404"/>
      <c r="AM203" s="404"/>
      <c r="AN203" s="404"/>
      <c r="AO203" s="404"/>
      <c r="AP203" s="404"/>
      <c r="AQ203" s="404"/>
      <c r="AR203" s="404"/>
      <c r="AS203" s="404"/>
      <c r="AT203" s="404"/>
      <c r="AU203" s="404"/>
      <c r="AV203" s="404"/>
      <c r="AW203" s="404"/>
      <c r="AX203" s="404"/>
      <c r="AY203" s="404"/>
      <c r="AZ203" s="404"/>
      <c r="BA203" s="404"/>
      <c r="BB203" s="404"/>
      <c r="BC203" s="404"/>
      <c r="BD203" s="404"/>
      <c r="BE203" s="404"/>
      <c r="BF203" s="404"/>
    </row>
    <row r="204" spans="3:58">
      <c r="C204" s="404"/>
      <c r="D204" s="404"/>
      <c r="E204" s="404"/>
      <c r="F204" s="404"/>
      <c r="G204" s="404"/>
      <c r="H204" s="404"/>
      <c r="I204" s="404"/>
      <c r="J204" s="404"/>
      <c r="K204" s="404"/>
      <c r="L204" s="404"/>
      <c r="M204" s="404"/>
      <c r="N204" s="404"/>
      <c r="O204" s="404"/>
      <c r="P204" s="404"/>
      <c r="Q204" s="404"/>
      <c r="R204" s="404"/>
      <c r="S204" s="404"/>
      <c r="T204" s="404"/>
      <c r="U204" s="404"/>
      <c r="V204" s="404"/>
      <c r="W204" s="404"/>
      <c r="X204" s="404"/>
      <c r="Y204" s="404"/>
      <c r="Z204" s="404"/>
      <c r="AA204" s="404"/>
      <c r="AB204" s="404"/>
      <c r="AC204" s="404"/>
      <c r="AD204" s="404"/>
      <c r="AE204" s="404"/>
      <c r="AF204" s="404"/>
      <c r="AG204" s="404"/>
      <c r="AH204" s="404"/>
      <c r="AI204" s="404"/>
      <c r="AJ204" s="404"/>
      <c r="AK204" s="404"/>
      <c r="AL204" s="404"/>
      <c r="AM204" s="404"/>
      <c r="AN204" s="404"/>
      <c r="AO204" s="404"/>
      <c r="AP204" s="404"/>
      <c r="AQ204" s="404"/>
      <c r="AR204" s="404"/>
      <c r="AS204" s="404"/>
      <c r="AT204" s="404"/>
      <c r="AU204" s="404"/>
      <c r="AV204" s="404"/>
      <c r="AW204" s="404"/>
      <c r="AX204" s="404"/>
      <c r="AY204" s="404"/>
      <c r="AZ204" s="404"/>
      <c r="BA204" s="404"/>
      <c r="BB204" s="404"/>
      <c r="BC204" s="404"/>
      <c r="BD204" s="404"/>
      <c r="BE204" s="404"/>
      <c r="BF204" s="404"/>
    </row>
    <row r="205" spans="3:58">
      <c r="C205" s="404"/>
      <c r="D205" s="404"/>
      <c r="E205" s="404"/>
      <c r="F205" s="404"/>
      <c r="G205" s="404"/>
      <c r="H205" s="404"/>
      <c r="I205" s="404"/>
      <c r="J205" s="404"/>
      <c r="K205" s="404"/>
      <c r="L205" s="404"/>
      <c r="M205" s="404"/>
      <c r="N205" s="404"/>
      <c r="O205" s="404"/>
      <c r="P205" s="404"/>
      <c r="Q205" s="404"/>
      <c r="R205" s="404"/>
      <c r="S205" s="404"/>
      <c r="T205" s="404"/>
      <c r="U205" s="404"/>
      <c r="V205" s="404"/>
      <c r="W205" s="404"/>
      <c r="X205" s="404"/>
      <c r="Y205" s="404"/>
      <c r="Z205" s="404"/>
      <c r="AA205" s="404"/>
      <c r="AB205" s="404"/>
      <c r="AC205" s="404"/>
      <c r="AD205" s="404"/>
      <c r="AE205" s="404"/>
      <c r="AF205" s="404"/>
      <c r="AG205" s="404"/>
      <c r="AH205" s="404"/>
      <c r="AI205" s="404"/>
      <c r="AJ205" s="404"/>
      <c r="AK205" s="404"/>
      <c r="AL205" s="404"/>
      <c r="AM205" s="404"/>
      <c r="AN205" s="404"/>
      <c r="AO205" s="404"/>
      <c r="AP205" s="404"/>
      <c r="AQ205" s="404"/>
      <c r="AR205" s="404"/>
      <c r="AS205" s="404"/>
      <c r="AT205" s="404"/>
      <c r="AU205" s="404"/>
      <c r="AV205" s="404"/>
      <c r="AW205" s="404"/>
      <c r="AX205" s="404"/>
      <c r="AY205" s="404"/>
      <c r="AZ205" s="404"/>
      <c r="BA205" s="404"/>
      <c r="BB205" s="404"/>
      <c r="BC205" s="404"/>
      <c r="BD205" s="404"/>
      <c r="BE205" s="404"/>
      <c r="BF205" s="404"/>
    </row>
    <row r="206" spans="3:58">
      <c r="C206" s="404"/>
      <c r="D206" s="404"/>
      <c r="E206" s="404"/>
      <c r="F206" s="404"/>
      <c r="G206" s="404"/>
      <c r="H206" s="404"/>
      <c r="I206" s="404"/>
      <c r="J206" s="404"/>
      <c r="K206" s="404"/>
      <c r="L206" s="404"/>
      <c r="M206" s="404"/>
      <c r="N206" s="404"/>
      <c r="O206" s="404"/>
      <c r="P206" s="404"/>
      <c r="Q206" s="404"/>
      <c r="R206" s="404"/>
      <c r="S206" s="404"/>
      <c r="T206" s="404"/>
      <c r="U206" s="404"/>
      <c r="V206" s="404"/>
      <c r="W206" s="404"/>
      <c r="X206" s="404"/>
      <c r="Y206" s="404"/>
      <c r="Z206" s="404"/>
      <c r="AA206" s="404"/>
      <c r="AB206" s="404"/>
      <c r="AC206" s="404"/>
      <c r="AD206" s="404"/>
      <c r="AE206" s="404"/>
      <c r="AF206" s="404"/>
      <c r="AG206" s="404"/>
      <c r="AH206" s="404"/>
      <c r="AI206" s="404"/>
      <c r="AJ206" s="404"/>
      <c r="AK206" s="404"/>
      <c r="AL206" s="404"/>
      <c r="AM206" s="404"/>
      <c r="AN206" s="404"/>
      <c r="AO206" s="404"/>
      <c r="AP206" s="404"/>
      <c r="AQ206" s="404"/>
      <c r="AR206" s="404"/>
      <c r="AS206" s="404"/>
      <c r="AT206" s="404"/>
      <c r="AU206" s="404"/>
      <c r="AV206" s="404"/>
      <c r="AW206" s="404"/>
      <c r="AX206" s="404"/>
      <c r="AY206" s="404"/>
      <c r="AZ206" s="404"/>
      <c r="BA206" s="404"/>
      <c r="BB206" s="404"/>
      <c r="BC206" s="404"/>
      <c r="BD206" s="404"/>
      <c r="BE206" s="404"/>
      <c r="BF206" s="404"/>
    </row>
    <row r="207" spans="3:58">
      <c r="C207" s="404"/>
      <c r="D207" s="404"/>
      <c r="E207" s="404"/>
      <c r="F207" s="404"/>
      <c r="G207" s="404"/>
      <c r="H207" s="404"/>
      <c r="I207" s="404"/>
      <c r="J207" s="404"/>
      <c r="K207" s="404"/>
      <c r="L207" s="404"/>
      <c r="M207" s="404"/>
      <c r="N207" s="404"/>
      <c r="O207" s="404"/>
      <c r="P207" s="404"/>
      <c r="Q207" s="404"/>
      <c r="R207" s="404"/>
      <c r="S207" s="404"/>
      <c r="T207" s="404"/>
      <c r="U207" s="404"/>
      <c r="V207" s="404"/>
      <c r="W207" s="404"/>
      <c r="X207" s="404"/>
      <c r="Y207" s="404"/>
      <c r="Z207" s="404"/>
      <c r="AA207" s="404"/>
      <c r="AB207" s="404"/>
      <c r="AC207" s="404"/>
      <c r="AD207" s="404"/>
      <c r="AE207" s="404"/>
      <c r="AF207" s="404"/>
      <c r="AG207" s="404"/>
      <c r="AH207" s="404"/>
      <c r="AI207" s="404"/>
      <c r="AJ207" s="404"/>
      <c r="AK207" s="404"/>
      <c r="AL207" s="404"/>
      <c r="AM207" s="404"/>
      <c r="AN207" s="404"/>
      <c r="AO207" s="404"/>
      <c r="AP207" s="404"/>
      <c r="AQ207" s="404"/>
      <c r="AR207" s="404"/>
      <c r="AS207" s="404"/>
      <c r="AT207" s="404"/>
      <c r="AU207" s="404"/>
      <c r="AV207" s="404"/>
      <c r="AW207" s="404"/>
      <c r="AX207" s="404"/>
      <c r="AY207" s="404"/>
      <c r="AZ207" s="404"/>
      <c r="BA207" s="404"/>
      <c r="BB207" s="404"/>
      <c r="BC207" s="404"/>
      <c r="BD207" s="404"/>
      <c r="BE207" s="404"/>
      <c r="BF207" s="404"/>
    </row>
    <row r="208" spans="3:58">
      <c r="C208" s="404"/>
      <c r="D208" s="404"/>
      <c r="E208" s="404"/>
      <c r="F208" s="404"/>
      <c r="G208" s="404"/>
      <c r="H208" s="404"/>
      <c r="I208" s="404"/>
      <c r="J208" s="404"/>
      <c r="K208" s="404"/>
      <c r="L208" s="404"/>
      <c r="M208" s="404"/>
      <c r="N208" s="404"/>
      <c r="O208" s="404"/>
      <c r="P208" s="404"/>
      <c r="Q208" s="404"/>
      <c r="R208" s="404"/>
      <c r="S208" s="404"/>
      <c r="T208" s="404"/>
      <c r="U208" s="404"/>
      <c r="V208" s="404"/>
      <c r="W208" s="404"/>
      <c r="X208" s="404"/>
      <c r="Y208" s="404"/>
      <c r="Z208" s="404"/>
      <c r="AA208" s="404"/>
      <c r="AB208" s="404"/>
      <c r="AC208" s="404"/>
      <c r="AD208" s="404"/>
      <c r="AE208" s="404"/>
      <c r="AF208" s="404"/>
      <c r="AG208" s="404"/>
      <c r="AH208" s="404"/>
      <c r="AI208" s="404"/>
      <c r="AJ208" s="404"/>
      <c r="AK208" s="404"/>
      <c r="AL208" s="404"/>
      <c r="AM208" s="404"/>
      <c r="AN208" s="404"/>
      <c r="AO208" s="404"/>
      <c r="AP208" s="404"/>
      <c r="AQ208" s="404"/>
      <c r="AR208" s="404"/>
      <c r="AS208" s="404"/>
      <c r="AT208" s="404"/>
      <c r="AU208" s="404"/>
      <c r="AV208" s="404"/>
      <c r="AW208" s="404"/>
      <c r="AX208" s="404"/>
      <c r="AY208" s="404"/>
      <c r="AZ208" s="404"/>
      <c r="BA208" s="404"/>
      <c r="BB208" s="404"/>
      <c r="BC208" s="404"/>
      <c r="BD208" s="404"/>
      <c r="BE208" s="404"/>
      <c r="BF208" s="404"/>
    </row>
    <row r="209" spans="3:58">
      <c r="C209" s="404"/>
      <c r="D209" s="404"/>
      <c r="E209" s="404"/>
      <c r="F209" s="404"/>
      <c r="G209" s="404"/>
      <c r="H209" s="404"/>
      <c r="I209" s="404"/>
      <c r="J209" s="404"/>
      <c r="K209" s="404"/>
      <c r="L209" s="404"/>
      <c r="M209" s="404"/>
      <c r="N209" s="404"/>
      <c r="O209" s="404"/>
      <c r="P209" s="404"/>
      <c r="Q209" s="404"/>
      <c r="R209" s="404"/>
      <c r="S209" s="404"/>
      <c r="T209" s="404"/>
      <c r="U209" s="404"/>
      <c r="V209" s="404"/>
      <c r="W209" s="404"/>
      <c r="X209" s="404"/>
      <c r="Y209" s="404"/>
      <c r="Z209" s="404"/>
      <c r="AA209" s="404"/>
      <c r="AB209" s="404"/>
      <c r="AC209" s="404"/>
      <c r="AD209" s="404"/>
      <c r="AE209" s="404"/>
      <c r="AF209" s="404"/>
      <c r="AG209" s="404"/>
      <c r="AH209" s="404"/>
      <c r="AI209" s="404"/>
      <c r="AJ209" s="404"/>
      <c r="AK209" s="404"/>
      <c r="AL209" s="404"/>
      <c r="AM209" s="404"/>
      <c r="AN209" s="404"/>
      <c r="AO209" s="404"/>
      <c r="AP209" s="404"/>
      <c r="AQ209" s="404"/>
      <c r="AR209" s="404"/>
      <c r="AS209" s="404"/>
      <c r="AT209" s="404"/>
      <c r="AU209" s="404"/>
      <c r="AV209" s="404"/>
      <c r="AW209" s="404"/>
      <c r="AX209" s="404"/>
      <c r="AY209" s="404"/>
      <c r="AZ209" s="404"/>
      <c r="BA209" s="404"/>
      <c r="BB209" s="404"/>
      <c r="BC209" s="404"/>
      <c r="BD209" s="404"/>
      <c r="BE209" s="404"/>
      <c r="BF209" s="404"/>
    </row>
    <row r="210" spans="3:58">
      <c r="C210" s="404"/>
      <c r="D210" s="404"/>
      <c r="E210" s="404"/>
      <c r="F210" s="404"/>
      <c r="G210" s="404"/>
      <c r="H210" s="404"/>
      <c r="I210" s="404"/>
      <c r="J210" s="404"/>
      <c r="K210" s="404"/>
      <c r="L210" s="404"/>
      <c r="M210" s="404"/>
      <c r="N210" s="404"/>
      <c r="O210" s="404"/>
      <c r="P210" s="404"/>
      <c r="Q210" s="404"/>
      <c r="R210" s="404"/>
      <c r="S210" s="404"/>
      <c r="T210" s="404"/>
      <c r="U210" s="404"/>
      <c r="V210" s="404"/>
      <c r="W210" s="404"/>
      <c r="X210" s="404"/>
      <c r="Y210" s="404"/>
      <c r="Z210" s="404"/>
      <c r="AA210" s="404"/>
      <c r="AB210" s="404"/>
      <c r="AC210" s="404"/>
      <c r="AD210" s="404"/>
      <c r="AE210" s="404"/>
      <c r="AF210" s="404"/>
      <c r="AG210" s="404"/>
      <c r="AH210" s="404"/>
      <c r="AI210" s="404"/>
      <c r="AJ210" s="404"/>
      <c r="AK210" s="404"/>
      <c r="AL210" s="404"/>
      <c r="AM210" s="404"/>
      <c r="AN210" s="404"/>
      <c r="AO210" s="404"/>
      <c r="AP210" s="404"/>
      <c r="AQ210" s="404"/>
      <c r="AR210" s="404"/>
      <c r="AS210" s="404"/>
      <c r="AT210" s="404"/>
      <c r="AU210" s="404"/>
      <c r="AV210" s="404"/>
      <c r="AW210" s="404"/>
      <c r="AX210" s="404"/>
      <c r="AY210" s="404"/>
      <c r="AZ210" s="404"/>
      <c r="BA210" s="404"/>
      <c r="BB210" s="404"/>
      <c r="BC210" s="404"/>
      <c r="BD210" s="404"/>
      <c r="BE210" s="404"/>
      <c r="BF210" s="404"/>
    </row>
    <row r="211" spans="3:58">
      <c r="C211" s="404"/>
      <c r="D211" s="404"/>
      <c r="E211" s="404"/>
      <c r="F211" s="404"/>
      <c r="G211" s="404"/>
      <c r="H211" s="404"/>
      <c r="I211" s="404"/>
      <c r="J211" s="404"/>
      <c r="K211" s="404"/>
      <c r="L211" s="404"/>
      <c r="M211" s="404"/>
      <c r="N211" s="404"/>
      <c r="O211" s="404"/>
      <c r="P211" s="404"/>
      <c r="Q211" s="404"/>
      <c r="R211" s="404"/>
      <c r="S211" s="404"/>
      <c r="T211" s="404"/>
      <c r="U211" s="404"/>
      <c r="V211" s="404"/>
      <c r="W211" s="404"/>
      <c r="X211" s="404"/>
      <c r="Y211" s="404"/>
      <c r="Z211" s="404"/>
      <c r="AA211" s="404"/>
      <c r="AB211" s="404"/>
      <c r="AC211" s="404"/>
      <c r="AD211" s="404"/>
      <c r="AE211" s="404"/>
      <c r="AF211" s="404"/>
      <c r="AG211" s="404"/>
      <c r="AH211" s="404"/>
      <c r="AI211" s="404"/>
      <c r="AJ211" s="404"/>
      <c r="AK211" s="404"/>
      <c r="AL211" s="404"/>
      <c r="AM211" s="404"/>
      <c r="AN211" s="404"/>
      <c r="AO211" s="404"/>
      <c r="AP211" s="404"/>
      <c r="AQ211" s="404"/>
      <c r="AR211" s="404"/>
      <c r="AS211" s="404"/>
      <c r="AT211" s="404"/>
      <c r="AU211" s="404"/>
      <c r="AV211" s="404"/>
      <c r="AW211" s="404"/>
      <c r="AX211" s="404"/>
      <c r="AY211" s="404"/>
      <c r="AZ211" s="404"/>
      <c r="BA211" s="404"/>
      <c r="BB211" s="404"/>
      <c r="BC211" s="404"/>
      <c r="BD211" s="404"/>
      <c r="BE211" s="404"/>
      <c r="BF211" s="404"/>
    </row>
    <row r="212" spans="3:58">
      <c r="C212" s="404"/>
      <c r="D212" s="404"/>
      <c r="E212" s="404"/>
      <c r="F212" s="404"/>
      <c r="G212" s="404"/>
      <c r="H212" s="404"/>
      <c r="I212" s="404"/>
      <c r="J212" s="404"/>
      <c r="K212" s="404"/>
      <c r="L212" s="404"/>
      <c r="M212" s="404"/>
      <c r="N212" s="404"/>
      <c r="O212" s="404"/>
      <c r="P212" s="404"/>
      <c r="Q212" s="404"/>
      <c r="R212" s="404"/>
      <c r="S212" s="404"/>
      <c r="T212" s="404"/>
      <c r="U212" s="404"/>
      <c r="V212" s="404"/>
      <c r="W212" s="404"/>
      <c r="X212" s="404"/>
      <c r="Y212" s="404"/>
      <c r="Z212" s="404"/>
      <c r="AA212" s="404"/>
      <c r="AB212" s="404"/>
      <c r="AC212" s="404"/>
      <c r="AD212" s="404"/>
      <c r="AE212" s="404"/>
      <c r="AF212" s="404"/>
      <c r="AG212" s="404"/>
      <c r="AH212" s="404"/>
      <c r="AI212" s="404"/>
      <c r="AJ212" s="404"/>
      <c r="AK212" s="404"/>
      <c r="AL212" s="404"/>
      <c r="AM212" s="404"/>
      <c r="AN212" s="404"/>
      <c r="AO212" s="404"/>
      <c r="AP212" s="404"/>
      <c r="AQ212" s="404"/>
      <c r="AR212" s="404"/>
      <c r="AS212" s="404"/>
      <c r="AT212" s="404"/>
      <c r="AU212" s="404"/>
      <c r="AV212" s="404"/>
      <c r="AW212" s="404"/>
      <c r="AX212" s="404"/>
      <c r="AY212" s="404"/>
      <c r="AZ212" s="404"/>
      <c r="BA212" s="404"/>
      <c r="BB212" s="404"/>
      <c r="BC212" s="404"/>
      <c r="BD212" s="404"/>
      <c r="BE212" s="404"/>
      <c r="BF212" s="404"/>
    </row>
    <row r="213" spans="3:58">
      <c r="C213" s="404"/>
      <c r="D213" s="404"/>
      <c r="E213" s="404"/>
      <c r="F213" s="404"/>
      <c r="G213" s="404"/>
      <c r="H213" s="404"/>
      <c r="I213" s="404"/>
      <c r="J213" s="404"/>
      <c r="K213" s="404"/>
      <c r="L213" s="404"/>
      <c r="M213" s="404"/>
      <c r="N213" s="404"/>
      <c r="O213" s="404"/>
      <c r="P213" s="404"/>
      <c r="Q213" s="404"/>
      <c r="R213" s="404"/>
      <c r="S213" s="404"/>
      <c r="T213" s="404"/>
      <c r="U213" s="404"/>
      <c r="V213" s="404"/>
      <c r="W213" s="404"/>
      <c r="X213" s="404"/>
      <c r="Y213" s="404"/>
      <c r="Z213" s="404"/>
      <c r="AA213" s="404"/>
      <c r="AB213" s="404"/>
      <c r="AC213" s="404"/>
      <c r="AD213" s="404"/>
      <c r="AE213" s="404"/>
      <c r="AF213" s="404"/>
      <c r="AG213" s="404"/>
      <c r="AH213" s="404"/>
      <c r="AI213" s="404"/>
      <c r="AJ213" s="404"/>
      <c r="AK213" s="404"/>
      <c r="AL213" s="404"/>
      <c r="AM213" s="404"/>
      <c r="AN213" s="404"/>
      <c r="AO213" s="404"/>
      <c r="AP213" s="404"/>
      <c r="AQ213" s="404"/>
      <c r="AR213" s="404"/>
      <c r="AS213" s="404"/>
      <c r="AT213" s="404"/>
      <c r="AU213" s="404"/>
      <c r="AV213" s="404"/>
      <c r="AW213" s="404"/>
      <c r="AX213" s="404"/>
      <c r="AY213" s="404"/>
      <c r="AZ213" s="404"/>
      <c r="BA213" s="404"/>
      <c r="BB213" s="404"/>
      <c r="BC213" s="404"/>
      <c r="BD213" s="404"/>
      <c r="BE213" s="404"/>
      <c r="BF213" s="404"/>
    </row>
    <row r="214" spans="3:58">
      <c r="C214" s="404"/>
      <c r="D214" s="404"/>
      <c r="E214" s="404"/>
      <c r="F214" s="404"/>
      <c r="G214" s="404"/>
      <c r="H214" s="404"/>
      <c r="I214" s="404"/>
      <c r="J214" s="404"/>
      <c r="K214" s="404"/>
      <c r="L214" s="404"/>
      <c r="M214" s="404"/>
      <c r="N214" s="404"/>
      <c r="O214" s="404"/>
      <c r="P214" s="404"/>
      <c r="Q214" s="404"/>
      <c r="R214" s="404"/>
      <c r="S214" s="404"/>
      <c r="T214" s="404"/>
      <c r="U214" s="404"/>
      <c r="V214" s="404"/>
      <c r="W214" s="404"/>
      <c r="X214" s="404"/>
      <c r="Y214" s="404"/>
      <c r="Z214" s="404"/>
      <c r="AA214" s="404"/>
      <c r="AB214" s="404"/>
      <c r="AC214" s="404"/>
      <c r="AD214" s="404"/>
      <c r="AE214" s="404"/>
      <c r="AF214" s="404"/>
      <c r="AG214" s="404"/>
      <c r="AH214" s="404"/>
      <c r="AI214" s="404"/>
      <c r="AJ214" s="404"/>
      <c r="AK214" s="404"/>
      <c r="AL214" s="404"/>
      <c r="AM214" s="404"/>
      <c r="AN214" s="404"/>
      <c r="AO214" s="404"/>
      <c r="AP214" s="404"/>
      <c r="AQ214" s="404"/>
      <c r="AR214" s="404"/>
      <c r="AS214" s="404"/>
      <c r="AT214" s="404"/>
      <c r="AU214" s="404"/>
      <c r="AV214" s="404"/>
      <c r="AW214" s="404"/>
      <c r="AX214" s="404"/>
      <c r="AY214" s="404"/>
      <c r="AZ214" s="404"/>
      <c r="BA214" s="404"/>
      <c r="BB214" s="404"/>
      <c r="BC214" s="404"/>
      <c r="BD214" s="404"/>
      <c r="BE214" s="404"/>
      <c r="BF214" s="404"/>
    </row>
    <row r="215" spans="3:58">
      <c r="C215" s="404"/>
      <c r="D215" s="404"/>
      <c r="E215" s="404"/>
      <c r="F215" s="404"/>
      <c r="G215" s="404"/>
      <c r="H215" s="404"/>
      <c r="I215" s="404"/>
      <c r="J215" s="404"/>
      <c r="K215" s="404"/>
      <c r="L215" s="404"/>
      <c r="M215" s="404"/>
      <c r="N215" s="404"/>
      <c r="O215" s="404"/>
      <c r="P215" s="404"/>
      <c r="Q215" s="404"/>
      <c r="R215" s="404"/>
      <c r="S215" s="404"/>
      <c r="T215" s="404"/>
      <c r="U215" s="404"/>
      <c r="V215" s="404"/>
      <c r="W215" s="404"/>
      <c r="X215" s="404"/>
      <c r="Y215" s="404"/>
      <c r="Z215" s="404"/>
      <c r="AA215" s="404"/>
      <c r="AB215" s="404"/>
      <c r="AC215" s="404"/>
      <c r="AD215" s="404"/>
      <c r="AE215" s="404"/>
      <c r="AF215" s="404"/>
      <c r="AG215" s="404"/>
      <c r="AH215" s="404"/>
      <c r="AI215" s="404"/>
      <c r="AJ215" s="404"/>
      <c r="AK215" s="404"/>
      <c r="AL215" s="404"/>
      <c r="AM215" s="404"/>
      <c r="AN215" s="404"/>
      <c r="AO215" s="404"/>
      <c r="AP215" s="404"/>
      <c r="AQ215" s="404"/>
      <c r="AR215" s="404"/>
      <c r="AS215" s="404"/>
      <c r="AT215" s="404"/>
      <c r="AU215" s="404"/>
      <c r="AV215" s="404"/>
      <c r="AW215" s="404"/>
      <c r="AX215" s="404"/>
      <c r="AY215" s="404"/>
      <c r="AZ215" s="404"/>
      <c r="BA215" s="404"/>
      <c r="BB215" s="404"/>
      <c r="BC215" s="404"/>
      <c r="BD215" s="404"/>
      <c r="BE215" s="404"/>
      <c r="BF215" s="404"/>
    </row>
    <row r="216" spans="3:58">
      <c r="C216" s="404"/>
      <c r="D216" s="404"/>
      <c r="E216" s="404"/>
      <c r="F216" s="404"/>
      <c r="G216" s="404"/>
      <c r="H216" s="404"/>
      <c r="I216" s="404"/>
      <c r="J216" s="404"/>
      <c r="K216" s="404"/>
      <c r="L216" s="404"/>
      <c r="M216" s="404"/>
      <c r="N216" s="404"/>
      <c r="O216" s="404"/>
      <c r="P216" s="404"/>
      <c r="Q216" s="404"/>
      <c r="R216" s="404"/>
      <c r="S216" s="404"/>
      <c r="T216" s="404"/>
      <c r="U216" s="404"/>
      <c r="V216" s="404"/>
      <c r="W216" s="404"/>
      <c r="X216" s="404"/>
      <c r="Y216" s="404"/>
      <c r="Z216" s="404"/>
      <c r="AA216" s="404"/>
      <c r="AB216" s="404"/>
      <c r="AC216" s="404"/>
      <c r="AD216" s="404"/>
      <c r="AE216" s="404"/>
      <c r="AF216" s="404"/>
      <c r="AG216" s="404"/>
      <c r="AH216" s="404"/>
      <c r="AI216" s="404"/>
      <c r="AJ216" s="404"/>
      <c r="AK216" s="404"/>
      <c r="AL216" s="404"/>
      <c r="AM216" s="404"/>
      <c r="AN216" s="404"/>
      <c r="AO216" s="404"/>
      <c r="AP216" s="404"/>
      <c r="AQ216" s="404"/>
      <c r="AR216" s="404"/>
      <c r="AS216" s="404"/>
      <c r="AT216" s="404"/>
      <c r="AU216" s="404"/>
      <c r="AV216" s="404"/>
      <c r="AW216" s="404"/>
      <c r="AX216" s="404"/>
      <c r="AY216" s="404"/>
      <c r="AZ216" s="404"/>
      <c r="BA216" s="404"/>
      <c r="BB216" s="404"/>
      <c r="BC216" s="404"/>
      <c r="BD216" s="404"/>
      <c r="BE216" s="404"/>
      <c r="BF216" s="404"/>
    </row>
    <row r="217" spans="3:58">
      <c r="C217" s="404"/>
      <c r="D217" s="404"/>
      <c r="E217" s="404"/>
      <c r="F217" s="404"/>
      <c r="G217" s="404"/>
      <c r="H217" s="404"/>
      <c r="I217" s="404"/>
      <c r="J217" s="404"/>
      <c r="K217" s="404"/>
      <c r="L217" s="404"/>
      <c r="M217" s="404"/>
      <c r="N217" s="404"/>
      <c r="O217" s="404"/>
      <c r="P217" s="404"/>
      <c r="Q217" s="404"/>
      <c r="R217" s="404"/>
      <c r="S217" s="404"/>
      <c r="T217" s="404"/>
      <c r="U217" s="404"/>
      <c r="V217" s="404"/>
      <c r="W217" s="404"/>
      <c r="X217" s="404"/>
      <c r="Y217" s="404"/>
      <c r="Z217" s="404"/>
      <c r="AA217" s="404"/>
      <c r="AB217" s="404"/>
      <c r="AC217" s="404"/>
      <c r="AD217" s="404"/>
      <c r="AE217" s="404"/>
      <c r="AF217" s="404"/>
      <c r="AG217" s="404"/>
      <c r="AH217" s="404"/>
      <c r="AI217" s="404"/>
      <c r="AJ217" s="404"/>
      <c r="AK217" s="404"/>
      <c r="AL217" s="404"/>
      <c r="AM217" s="404"/>
      <c r="AN217" s="404"/>
      <c r="AO217" s="404"/>
      <c r="AP217" s="404"/>
      <c r="AQ217" s="404"/>
      <c r="AR217" s="404"/>
      <c r="AS217" s="404"/>
      <c r="AT217" s="404"/>
      <c r="AU217" s="404"/>
      <c r="AV217" s="404"/>
      <c r="AW217" s="404"/>
      <c r="AX217" s="404"/>
      <c r="AY217" s="404"/>
      <c r="AZ217" s="404"/>
      <c r="BA217" s="404"/>
      <c r="BB217" s="404"/>
      <c r="BC217" s="404"/>
      <c r="BD217" s="404"/>
      <c r="BE217" s="404"/>
      <c r="BF217" s="404"/>
    </row>
    <row r="218" spans="3:58">
      <c r="C218" s="404"/>
      <c r="D218" s="404"/>
      <c r="E218" s="404"/>
      <c r="F218" s="404"/>
      <c r="G218" s="404"/>
      <c r="H218" s="404"/>
      <c r="I218" s="404"/>
      <c r="J218" s="404"/>
      <c r="K218" s="404"/>
      <c r="L218" s="404"/>
      <c r="M218" s="404"/>
      <c r="N218" s="404"/>
      <c r="O218" s="404"/>
      <c r="P218" s="404"/>
      <c r="Q218" s="404"/>
      <c r="R218" s="404"/>
      <c r="S218" s="404"/>
      <c r="T218" s="404"/>
      <c r="U218" s="404"/>
      <c r="V218" s="404"/>
      <c r="W218" s="404"/>
      <c r="X218" s="404"/>
      <c r="Y218" s="404"/>
      <c r="Z218" s="404"/>
      <c r="AA218" s="404"/>
      <c r="AB218" s="404"/>
      <c r="AC218" s="404"/>
      <c r="AD218" s="404"/>
      <c r="AE218" s="404"/>
      <c r="AF218" s="404"/>
      <c r="AG218" s="404"/>
      <c r="AH218" s="404"/>
      <c r="AI218" s="404"/>
      <c r="AJ218" s="404"/>
      <c r="AK218" s="404"/>
      <c r="AL218" s="404"/>
      <c r="AM218" s="404"/>
      <c r="AN218" s="404"/>
      <c r="AO218" s="404"/>
      <c r="AP218" s="404"/>
      <c r="AQ218" s="404"/>
      <c r="AR218" s="404"/>
      <c r="AS218" s="404"/>
      <c r="AT218" s="404"/>
      <c r="AU218" s="404"/>
      <c r="AV218" s="404"/>
      <c r="AW218" s="404"/>
      <c r="AX218" s="404"/>
      <c r="AY218" s="404"/>
      <c r="AZ218" s="404"/>
      <c r="BA218" s="404"/>
      <c r="BB218" s="404"/>
      <c r="BC218" s="404"/>
      <c r="BD218" s="404"/>
      <c r="BE218" s="404"/>
      <c r="BF218" s="404"/>
    </row>
    <row r="219" spans="3:58">
      <c r="C219" s="404"/>
      <c r="D219" s="404"/>
      <c r="E219" s="404"/>
      <c r="F219" s="404"/>
      <c r="G219" s="404"/>
      <c r="H219" s="404"/>
      <c r="I219" s="404"/>
      <c r="J219" s="404"/>
      <c r="K219" s="404"/>
      <c r="L219" s="404"/>
      <c r="M219" s="404"/>
      <c r="N219" s="404"/>
      <c r="O219" s="404"/>
      <c r="P219" s="404"/>
      <c r="Q219" s="404"/>
      <c r="R219" s="404"/>
      <c r="S219" s="404"/>
      <c r="T219" s="404"/>
      <c r="U219" s="404"/>
      <c r="V219" s="404"/>
      <c r="W219" s="404"/>
      <c r="X219" s="404"/>
      <c r="Y219" s="404"/>
      <c r="Z219" s="404"/>
      <c r="AA219" s="404"/>
      <c r="AB219" s="404"/>
      <c r="AC219" s="404"/>
      <c r="AD219" s="404"/>
      <c r="AE219" s="404"/>
      <c r="AF219" s="404"/>
      <c r="AG219" s="404"/>
      <c r="AH219" s="404"/>
      <c r="AI219" s="404"/>
      <c r="AJ219" s="404"/>
      <c r="AK219" s="404"/>
      <c r="AL219" s="404"/>
      <c r="AM219" s="404"/>
      <c r="AN219" s="404"/>
      <c r="AO219" s="404"/>
      <c r="AP219" s="404"/>
      <c r="AQ219" s="404"/>
      <c r="AR219" s="404"/>
      <c r="AS219" s="404"/>
      <c r="AT219" s="404"/>
      <c r="AU219" s="404"/>
      <c r="AV219" s="404"/>
      <c r="AW219" s="404"/>
      <c r="AX219" s="404"/>
      <c r="AY219" s="404"/>
      <c r="AZ219" s="404"/>
      <c r="BA219" s="404"/>
      <c r="BB219" s="404"/>
      <c r="BC219" s="404"/>
      <c r="BD219" s="404"/>
      <c r="BE219" s="404"/>
      <c r="BF219" s="404"/>
    </row>
    <row r="220" spans="3:58">
      <c r="C220" s="404"/>
      <c r="D220" s="404"/>
      <c r="E220" s="404"/>
      <c r="F220" s="404"/>
      <c r="G220" s="404"/>
      <c r="H220" s="404"/>
      <c r="I220" s="404"/>
      <c r="J220" s="404"/>
      <c r="K220" s="404"/>
      <c r="L220" s="404"/>
      <c r="M220" s="404"/>
      <c r="N220" s="404"/>
      <c r="O220" s="404"/>
      <c r="P220" s="404"/>
      <c r="Q220" s="404"/>
      <c r="R220" s="404"/>
      <c r="S220" s="404"/>
      <c r="T220" s="404"/>
      <c r="U220" s="404"/>
      <c r="V220" s="404"/>
      <c r="W220" s="404"/>
      <c r="X220" s="404"/>
      <c r="Y220" s="404"/>
      <c r="Z220" s="404"/>
      <c r="AA220" s="404"/>
      <c r="AB220" s="404"/>
      <c r="AC220" s="404"/>
      <c r="AD220" s="404"/>
      <c r="AE220" s="404"/>
      <c r="AF220" s="404"/>
      <c r="AG220" s="404"/>
      <c r="AH220" s="404"/>
      <c r="AI220" s="404"/>
      <c r="AJ220" s="404"/>
      <c r="AK220" s="404"/>
      <c r="AL220" s="404"/>
      <c r="AM220" s="404"/>
      <c r="AN220" s="404"/>
      <c r="AO220" s="404"/>
      <c r="AP220" s="404"/>
      <c r="AQ220" s="404"/>
      <c r="AR220" s="404"/>
      <c r="AS220" s="404"/>
      <c r="AT220" s="404"/>
      <c r="AU220" s="404"/>
      <c r="AV220" s="404"/>
      <c r="AW220" s="404"/>
      <c r="AX220" s="404"/>
      <c r="AY220" s="404"/>
      <c r="AZ220" s="404"/>
      <c r="BA220" s="404"/>
      <c r="BB220" s="404"/>
      <c r="BC220" s="404"/>
      <c r="BD220" s="404"/>
      <c r="BE220" s="404"/>
      <c r="BF220" s="404"/>
    </row>
    <row r="221" spans="3:58">
      <c r="C221" s="404"/>
      <c r="D221" s="404"/>
      <c r="E221" s="404"/>
      <c r="F221" s="404"/>
      <c r="G221" s="404"/>
      <c r="H221" s="404"/>
      <c r="I221" s="404"/>
      <c r="J221" s="404"/>
      <c r="K221" s="404"/>
      <c r="L221" s="404"/>
      <c r="M221" s="404"/>
      <c r="N221" s="404"/>
      <c r="O221" s="404"/>
      <c r="P221" s="404"/>
      <c r="Q221" s="404"/>
      <c r="R221" s="404"/>
      <c r="S221" s="404"/>
      <c r="T221" s="404"/>
      <c r="U221" s="404"/>
      <c r="V221" s="404"/>
      <c r="W221" s="404"/>
      <c r="X221" s="404"/>
      <c r="Y221" s="404"/>
      <c r="Z221" s="404"/>
      <c r="AA221" s="404"/>
      <c r="AB221" s="404"/>
      <c r="AC221" s="404"/>
      <c r="AD221" s="404"/>
      <c r="AE221" s="404"/>
      <c r="AF221" s="404"/>
      <c r="AG221" s="404"/>
      <c r="AH221" s="404"/>
      <c r="AI221" s="404"/>
      <c r="AJ221" s="404"/>
      <c r="AK221" s="404"/>
      <c r="AL221" s="404"/>
      <c r="AM221" s="404"/>
      <c r="AN221" s="404"/>
      <c r="AO221" s="404"/>
      <c r="AP221" s="404"/>
      <c r="AQ221" s="404"/>
      <c r="AR221" s="404"/>
      <c r="AS221" s="404"/>
      <c r="AT221" s="404"/>
      <c r="AU221" s="404"/>
      <c r="AV221" s="404"/>
      <c r="AW221" s="404"/>
      <c r="AX221" s="404"/>
      <c r="AY221" s="404"/>
      <c r="AZ221" s="404"/>
      <c r="BA221" s="404"/>
      <c r="BB221" s="404"/>
      <c r="BC221" s="404"/>
      <c r="BD221" s="404"/>
      <c r="BE221" s="404"/>
      <c r="BF221" s="404"/>
    </row>
    <row r="222" spans="3:58">
      <c r="C222" s="404"/>
      <c r="D222" s="404"/>
      <c r="E222" s="404"/>
      <c r="F222" s="404"/>
      <c r="G222" s="404"/>
      <c r="H222" s="404"/>
      <c r="I222" s="404"/>
      <c r="J222" s="404"/>
      <c r="K222" s="404"/>
      <c r="L222" s="404"/>
      <c r="M222" s="404"/>
      <c r="N222" s="404"/>
      <c r="O222" s="404"/>
      <c r="P222" s="404"/>
      <c r="Q222" s="404"/>
      <c r="R222" s="404"/>
      <c r="S222" s="404"/>
      <c r="T222" s="404"/>
      <c r="U222" s="404"/>
      <c r="V222" s="404"/>
      <c r="W222" s="404"/>
      <c r="X222" s="404"/>
      <c r="Y222" s="404"/>
      <c r="Z222" s="404"/>
      <c r="AA222" s="404"/>
      <c r="AB222" s="404"/>
      <c r="AC222" s="404"/>
      <c r="AD222" s="404"/>
      <c r="AE222" s="404"/>
      <c r="AF222" s="404"/>
      <c r="AG222" s="404"/>
      <c r="AH222" s="404"/>
      <c r="AI222" s="404"/>
      <c r="AJ222" s="404"/>
      <c r="AK222" s="404"/>
      <c r="AL222" s="404"/>
      <c r="AM222" s="404"/>
      <c r="AN222" s="404"/>
      <c r="AO222" s="404"/>
      <c r="AP222" s="404"/>
      <c r="AQ222" s="404"/>
      <c r="AR222" s="404"/>
      <c r="AS222" s="404"/>
      <c r="AT222" s="404"/>
      <c r="AU222" s="404"/>
      <c r="AV222" s="404"/>
      <c r="AW222" s="404"/>
      <c r="AX222" s="404"/>
      <c r="AY222" s="404"/>
      <c r="AZ222" s="404"/>
      <c r="BA222" s="404"/>
      <c r="BB222" s="404"/>
      <c r="BC222" s="404"/>
      <c r="BD222" s="404"/>
      <c r="BE222" s="404"/>
      <c r="BF222" s="404"/>
    </row>
    <row r="223" spans="3:58">
      <c r="C223" s="404"/>
      <c r="D223" s="404"/>
      <c r="E223" s="404"/>
      <c r="F223" s="404"/>
      <c r="G223" s="404"/>
      <c r="H223" s="404"/>
      <c r="I223" s="404"/>
      <c r="J223" s="404"/>
      <c r="K223" s="404"/>
      <c r="L223" s="404"/>
      <c r="M223" s="404"/>
      <c r="N223" s="404"/>
      <c r="O223" s="404"/>
      <c r="P223" s="404"/>
      <c r="Q223" s="404"/>
      <c r="R223" s="404"/>
      <c r="S223" s="404"/>
      <c r="T223" s="404"/>
      <c r="U223" s="404"/>
      <c r="V223" s="404"/>
      <c r="W223" s="404"/>
      <c r="X223" s="404"/>
      <c r="Y223" s="404"/>
      <c r="Z223" s="404"/>
      <c r="AA223" s="404"/>
      <c r="AB223" s="404"/>
      <c r="AC223" s="404"/>
      <c r="AD223" s="404"/>
      <c r="AE223" s="404"/>
      <c r="AF223" s="404"/>
      <c r="AG223" s="404"/>
      <c r="AH223" s="404"/>
      <c r="AI223" s="404"/>
      <c r="AJ223" s="404"/>
      <c r="AK223" s="404"/>
      <c r="AL223" s="404"/>
      <c r="AM223" s="404"/>
      <c r="AN223" s="404"/>
      <c r="AO223" s="404"/>
      <c r="AP223" s="404"/>
      <c r="AQ223" s="404"/>
      <c r="AR223" s="404"/>
      <c r="AS223" s="404"/>
      <c r="AT223" s="404"/>
      <c r="AU223" s="404"/>
      <c r="AV223" s="404"/>
      <c r="AW223" s="404"/>
      <c r="AX223" s="404"/>
      <c r="AY223" s="404"/>
      <c r="AZ223" s="404"/>
      <c r="BA223" s="404"/>
      <c r="BB223" s="404"/>
      <c r="BC223" s="404"/>
      <c r="BD223" s="404"/>
      <c r="BE223" s="404"/>
      <c r="BF223" s="404"/>
    </row>
    <row r="224" spans="3:58">
      <c r="C224" s="404"/>
      <c r="D224" s="404"/>
      <c r="E224" s="404"/>
      <c r="F224" s="404"/>
      <c r="G224" s="404"/>
      <c r="H224" s="404"/>
      <c r="I224" s="404"/>
      <c r="J224" s="404"/>
      <c r="K224" s="404"/>
      <c r="L224" s="404"/>
      <c r="M224" s="404"/>
      <c r="N224" s="404"/>
      <c r="O224" s="404"/>
      <c r="P224" s="404"/>
      <c r="Q224" s="404"/>
      <c r="R224" s="404"/>
      <c r="S224" s="404"/>
      <c r="T224" s="404"/>
      <c r="U224" s="404"/>
      <c r="V224" s="404"/>
      <c r="W224" s="404"/>
      <c r="X224" s="404"/>
      <c r="Y224" s="404"/>
      <c r="Z224" s="404"/>
      <c r="AA224" s="404"/>
      <c r="AB224" s="404"/>
      <c r="AC224" s="404"/>
      <c r="AD224" s="404"/>
      <c r="AE224" s="404"/>
      <c r="AF224" s="404"/>
      <c r="AG224" s="404"/>
      <c r="AH224" s="404"/>
      <c r="AI224" s="404"/>
      <c r="AJ224" s="404"/>
      <c r="AK224" s="404"/>
      <c r="AL224" s="404"/>
      <c r="AM224" s="404"/>
      <c r="AN224" s="404"/>
      <c r="AO224" s="404"/>
      <c r="AP224" s="404"/>
      <c r="AQ224" s="404"/>
      <c r="AR224" s="404"/>
      <c r="AS224" s="404"/>
      <c r="AT224" s="404"/>
      <c r="AU224" s="404"/>
      <c r="AV224" s="404"/>
      <c r="AW224" s="404"/>
      <c r="AX224" s="404"/>
      <c r="AY224" s="404"/>
      <c r="AZ224" s="404"/>
      <c r="BA224" s="404"/>
      <c r="BB224" s="404"/>
      <c r="BC224" s="404"/>
      <c r="BD224" s="404"/>
      <c r="BE224" s="404"/>
      <c r="BF224" s="404"/>
    </row>
    <row r="225" spans="3:58">
      <c r="C225" s="404"/>
      <c r="D225" s="404"/>
      <c r="E225" s="404"/>
      <c r="F225" s="404"/>
      <c r="G225" s="404"/>
      <c r="H225" s="404"/>
      <c r="I225" s="404"/>
      <c r="J225" s="404"/>
      <c r="K225" s="404"/>
      <c r="L225" s="404"/>
      <c r="M225" s="404"/>
      <c r="N225" s="404"/>
      <c r="O225" s="404"/>
      <c r="P225" s="404"/>
      <c r="Q225" s="404"/>
      <c r="R225" s="404"/>
      <c r="S225" s="404"/>
      <c r="T225" s="404"/>
      <c r="U225" s="404"/>
      <c r="V225" s="404"/>
      <c r="W225" s="404"/>
      <c r="X225" s="404"/>
      <c r="Y225" s="404"/>
      <c r="Z225" s="404"/>
      <c r="AA225" s="404"/>
      <c r="AB225" s="404"/>
      <c r="AC225" s="404"/>
      <c r="AD225" s="404"/>
      <c r="AE225" s="404"/>
      <c r="AF225" s="404"/>
      <c r="AG225" s="404"/>
      <c r="AH225" s="404"/>
      <c r="AI225" s="404"/>
      <c r="AJ225" s="404"/>
      <c r="AK225" s="404"/>
      <c r="AL225" s="404"/>
      <c r="AM225" s="404"/>
      <c r="AN225" s="404"/>
      <c r="AO225" s="404"/>
      <c r="AP225" s="404"/>
      <c r="AQ225" s="404"/>
      <c r="AR225" s="404"/>
      <c r="AS225" s="404"/>
      <c r="AT225" s="404"/>
      <c r="AU225" s="404"/>
      <c r="AV225" s="404"/>
      <c r="AW225" s="404"/>
      <c r="AX225" s="404"/>
      <c r="AY225" s="404"/>
      <c r="AZ225" s="404"/>
      <c r="BA225" s="404"/>
      <c r="BB225" s="404"/>
      <c r="BC225" s="404"/>
      <c r="BD225" s="404"/>
      <c r="BE225" s="404"/>
      <c r="BF225" s="404"/>
    </row>
    <row r="226" spans="3:58">
      <c r="C226" s="404"/>
      <c r="D226" s="404"/>
      <c r="E226" s="404"/>
      <c r="F226" s="404"/>
      <c r="G226" s="404"/>
      <c r="H226" s="404"/>
      <c r="I226" s="404"/>
      <c r="J226" s="404"/>
      <c r="K226" s="404"/>
      <c r="L226" s="404"/>
      <c r="M226" s="404"/>
      <c r="N226" s="404"/>
      <c r="O226" s="404"/>
      <c r="P226" s="404"/>
      <c r="Q226" s="404"/>
      <c r="R226" s="404"/>
      <c r="S226" s="404"/>
      <c r="T226" s="404"/>
      <c r="U226" s="404"/>
      <c r="V226" s="404"/>
      <c r="W226" s="404"/>
      <c r="X226" s="404"/>
      <c r="Y226" s="404"/>
      <c r="Z226" s="404"/>
      <c r="AA226" s="404"/>
      <c r="AB226" s="404"/>
      <c r="AC226" s="404"/>
      <c r="AD226" s="404"/>
      <c r="AE226" s="404"/>
      <c r="AF226" s="404"/>
      <c r="AG226" s="404"/>
      <c r="AH226" s="404"/>
      <c r="AI226" s="404"/>
      <c r="AJ226" s="404"/>
      <c r="AK226" s="404"/>
      <c r="AL226" s="404"/>
      <c r="AM226" s="404"/>
      <c r="AN226" s="404"/>
      <c r="AO226" s="404"/>
      <c r="AP226" s="404"/>
      <c r="AQ226" s="404"/>
      <c r="AR226" s="404"/>
      <c r="AS226" s="404"/>
      <c r="AT226" s="404"/>
      <c r="AU226" s="404"/>
      <c r="AV226" s="404"/>
      <c r="AW226" s="404"/>
      <c r="AX226" s="404"/>
      <c r="AY226" s="404"/>
      <c r="AZ226" s="404"/>
      <c r="BA226" s="404"/>
      <c r="BB226" s="404"/>
      <c r="BC226" s="404"/>
      <c r="BD226" s="404"/>
      <c r="BE226" s="404"/>
      <c r="BF226" s="404"/>
    </row>
    <row r="227" spans="3:58">
      <c r="C227" s="404"/>
      <c r="D227" s="404"/>
      <c r="E227" s="404"/>
      <c r="F227" s="404"/>
      <c r="G227" s="404"/>
      <c r="H227" s="404"/>
      <c r="I227" s="404"/>
      <c r="J227" s="404"/>
      <c r="K227" s="404"/>
      <c r="L227" s="404"/>
      <c r="M227" s="404"/>
      <c r="N227" s="404"/>
      <c r="O227" s="404"/>
      <c r="P227" s="404"/>
      <c r="Q227" s="404"/>
      <c r="R227" s="404"/>
      <c r="S227" s="404"/>
      <c r="T227" s="404"/>
      <c r="U227" s="404"/>
      <c r="V227" s="404"/>
      <c r="W227" s="404"/>
      <c r="X227" s="404"/>
      <c r="Y227" s="404"/>
      <c r="Z227" s="404"/>
      <c r="AA227" s="404"/>
      <c r="AB227" s="404"/>
      <c r="AC227" s="404"/>
      <c r="AD227" s="404"/>
      <c r="AE227" s="404"/>
      <c r="AF227" s="404"/>
      <c r="AG227" s="404"/>
      <c r="AH227" s="404"/>
      <c r="AI227" s="404"/>
      <c r="AJ227" s="404"/>
      <c r="AK227" s="404"/>
      <c r="AL227" s="404"/>
      <c r="AM227" s="404"/>
      <c r="AN227" s="404"/>
      <c r="AO227" s="404"/>
      <c r="AP227" s="404"/>
      <c r="AQ227" s="404"/>
      <c r="AR227" s="404"/>
      <c r="AS227" s="404"/>
      <c r="AT227" s="404"/>
      <c r="AU227" s="404"/>
      <c r="AV227" s="404"/>
      <c r="AW227" s="404"/>
      <c r="AX227" s="404"/>
      <c r="AY227" s="404"/>
      <c r="AZ227" s="404"/>
      <c r="BA227" s="404"/>
      <c r="BB227" s="404"/>
      <c r="BC227" s="404"/>
      <c r="BD227" s="404"/>
      <c r="BE227" s="404"/>
      <c r="BF227" s="404"/>
    </row>
    <row r="228" spans="3:58">
      <c r="C228" s="404"/>
      <c r="D228" s="404"/>
      <c r="E228" s="404"/>
      <c r="F228" s="404"/>
      <c r="G228" s="404"/>
      <c r="H228" s="404"/>
      <c r="I228" s="404"/>
      <c r="J228" s="404"/>
      <c r="K228" s="404"/>
      <c r="L228" s="404"/>
      <c r="M228" s="404"/>
      <c r="N228" s="404"/>
      <c r="O228" s="404"/>
      <c r="P228" s="404"/>
      <c r="Q228" s="404"/>
      <c r="R228" s="404"/>
      <c r="S228" s="404"/>
      <c r="T228" s="404"/>
      <c r="U228" s="404"/>
      <c r="V228" s="404"/>
      <c r="W228" s="404"/>
      <c r="X228" s="404"/>
      <c r="Y228" s="404"/>
      <c r="Z228" s="404"/>
      <c r="AA228" s="404"/>
      <c r="AB228" s="404"/>
      <c r="AC228" s="404"/>
      <c r="AD228" s="404"/>
      <c r="AE228" s="404"/>
      <c r="AF228" s="404"/>
      <c r="AG228" s="404"/>
      <c r="AH228" s="404"/>
      <c r="AI228" s="404"/>
      <c r="AJ228" s="404"/>
      <c r="AK228" s="404"/>
      <c r="AL228" s="404"/>
      <c r="AM228" s="404"/>
      <c r="AN228" s="404"/>
      <c r="AO228" s="404"/>
      <c r="AP228" s="404"/>
      <c r="AQ228" s="404"/>
      <c r="AR228" s="404"/>
      <c r="AS228" s="404"/>
      <c r="AT228" s="404"/>
      <c r="AU228" s="404"/>
      <c r="AV228" s="404"/>
      <c r="AW228" s="404"/>
      <c r="AX228" s="404"/>
      <c r="AY228" s="404"/>
      <c r="AZ228" s="404"/>
      <c r="BA228" s="404"/>
      <c r="BB228" s="404"/>
      <c r="BC228" s="404"/>
      <c r="BD228" s="404"/>
      <c r="BE228" s="404"/>
      <c r="BF228" s="404"/>
    </row>
    <row r="229" spans="3:58">
      <c r="C229" s="404"/>
      <c r="D229" s="404"/>
      <c r="E229" s="404"/>
      <c r="F229" s="404"/>
      <c r="G229" s="404"/>
      <c r="H229" s="404"/>
      <c r="I229" s="404"/>
      <c r="J229" s="404"/>
      <c r="K229" s="404"/>
      <c r="L229" s="404"/>
      <c r="M229" s="404"/>
      <c r="N229" s="404"/>
      <c r="O229" s="404"/>
      <c r="P229" s="404"/>
      <c r="Q229" s="404"/>
      <c r="R229" s="404"/>
      <c r="S229" s="404"/>
      <c r="T229" s="404"/>
      <c r="U229" s="404"/>
      <c r="V229" s="404"/>
      <c r="W229" s="404"/>
      <c r="X229" s="404"/>
      <c r="Y229" s="404"/>
      <c r="Z229" s="404"/>
      <c r="AA229" s="404"/>
      <c r="AB229" s="404"/>
      <c r="AC229" s="404"/>
      <c r="AD229" s="404"/>
      <c r="AE229" s="404"/>
      <c r="AF229" s="404"/>
      <c r="AG229" s="404"/>
      <c r="AH229" s="404"/>
      <c r="AI229" s="404"/>
      <c r="AJ229" s="404"/>
      <c r="AK229" s="404"/>
      <c r="AL229" s="404"/>
      <c r="AM229" s="404"/>
      <c r="AN229" s="404"/>
      <c r="AO229" s="404"/>
      <c r="AP229" s="404"/>
      <c r="AQ229" s="404"/>
      <c r="AR229" s="404"/>
      <c r="AS229" s="404"/>
      <c r="AT229" s="404"/>
      <c r="AU229" s="404"/>
      <c r="AV229" s="404"/>
      <c r="AW229" s="404"/>
      <c r="AX229" s="404"/>
      <c r="AY229" s="404"/>
      <c r="AZ229" s="404"/>
      <c r="BA229" s="404"/>
      <c r="BB229" s="404"/>
      <c r="BC229" s="404"/>
      <c r="BD229" s="404"/>
      <c r="BE229" s="404"/>
      <c r="BF229" s="404"/>
    </row>
    <row r="230" spans="3:58">
      <c r="C230" s="404"/>
      <c r="D230" s="404"/>
      <c r="E230" s="404"/>
      <c r="F230" s="404"/>
      <c r="G230" s="404"/>
      <c r="H230" s="404"/>
      <c r="I230" s="404"/>
      <c r="J230" s="404"/>
      <c r="K230" s="404"/>
      <c r="L230" s="404"/>
      <c r="M230" s="404"/>
      <c r="N230" s="404"/>
      <c r="O230" s="404"/>
      <c r="P230" s="404"/>
      <c r="Q230" s="404"/>
      <c r="R230" s="404"/>
      <c r="S230" s="404"/>
      <c r="T230" s="404"/>
      <c r="U230" s="404"/>
      <c r="V230" s="404"/>
      <c r="W230" s="404"/>
      <c r="X230" s="404"/>
      <c r="Y230" s="404"/>
      <c r="Z230" s="404"/>
      <c r="AA230" s="404"/>
      <c r="AB230" s="404"/>
      <c r="AC230" s="404"/>
      <c r="AD230" s="404"/>
      <c r="AE230" s="404"/>
      <c r="AF230" s="404"/>
      <c r="AG230" s="404"/>
      <c r="AH230" s="404"/>
      <c r="AI230" s="404"/>
      <c r="AJ230" s="404"/>
      <c r="AK230" s="404"/>
      <c r="AL230" s="404"/>
      <c r="AM230" s="404"/>
      <c r="AN230" s="404"/>
      <c r="AO230" s="404"/>
      <c r="AP230" s="404"/>
      <c r="AQ230" s="404"/>
      <c r="AR230" s="404"/>
      <c r="AS230" s="404"/>
      <c r="AT230" s="404"/>
      <c r="AU230" s="404"/>
      <c r="AV230" s="404"/>
      <c r="AW230" s="404"/>
      <c r="AX230" s="404"/>
      <c r="AY230" s="404"/>
      <c r="AZ230" s="404"/>
      <c r="BA230" s="404"/>
      <c r="BB230" s="404"/>
      <c r="BC230" s="404"/>
      <c r="BD230" s="404"/>
      <c r="BE230" s="404"/>
      <c r="BF230" s="404"/>
    </row>
    <row r="231" spans="3:58">
      <c r="C231" s="404"/>
      <c r="D231" s="404"/>
      <c r="E231" s="404"/>
      <c r="F231" s="404"/>
      <c r="G231" s="404"/>
      <c r="H231" s="404"/>
      <c r="I231" s="404"/>
      <c r="J231" s="404"/>
      <c r="K231" s="404"/>
      <c r="L231" s="404"/>
      <c r="M231" s="404"/>
      <c r="N231" s="404"/>
      <c r="O231" s="404"/>
      <c r="P231" s="404"/>
      <c r="Q231" s="404"/>
      <c r="R231" s="404"/>
      <c r="S231" s="404"/>
      <c r="T231" s="404"/>
      <c r="U231" s="404"/>
      <c r="V231" s="404"/>
      <c r="W231" s="404"/>
      <c r="X231" s="404"/>
      <c r="Y231" s="404"/>
      <c r="Z231" s="404"/>
      <c r="AA231" s="404"/>
      <c r="AB231" s="404"/>
      <c r="AC231" s="404"/>
      <c r="AD231" s="404"/>
      <c r="AE231" s="404"/>
      <c r="AF231" s="404"/>
      <c r="AG231" s="404"/>
      <c r="AH231" s="404"/>
      <c r="AI231" s="404"/>
      <c r="AJ231" s="404"/>
      <c r="AK231" s="404"/>
      <c r="AL231" s="404"/>
      <c r="AM231" s="404"/>
      <c r="AN231" s="404"/>
      <c r="AO231" s="404"/>
      <c r="AP231" s="404"/>
      <c r="AQ231" s="404"/>
      <c r="AR231" s="404"/>
      <c r="AS231" s="404"/>
      <c r="AT231" s="404"/>
      <c r="AU231" s="404"/>
      <c r="AV231" s="404"/>
      <c r="AW231" s="404"/>
      <c r="AX231" s="404"/>
      <c r="AY231" s="404"/>
      <c r="AZ231" s="404"/>
      <c r="BA231" s="404"/>
      <c r="BB231" s="404"/>
      <c r="BC231" s="404"/>
      <c r="BD231" s="404"/>
      <c r="BE231" s="404"/>
      <c r="BF231" s="404"/>
    </row>
    <row r="232" spans="3:58">
      <c r="C232" s="404"/>
      <c r="D232" s="404"/>
      <c r="E232" s="404"/>
      <c r="F232" s="404"/>
      <c r="G232" s="404"/>
      <c r="H232" s="404"/>
      <c r="I232" s="404"/>
      <c r="J232" s="404"/>
      <c r="K232" s="404"/>
      <c r="L232" s="404"/>
      <c r="M232" s="404"/>
      <c r="N232" s="404"/>
      <c r="O232" s="404"/>
      <c r="P232" s="404"/>
      <c r="Q232" s="404"/>
      <c r="R232" s="404"/>
      <c r="S232" s="404"/>
      <c r="T232" s="404"/>
      <c r="U232" s="404"/>
      <c r="V232" s="404"/>
      <c r="W232" s="404"/>
      <c r="X232" s="404"/>
      <c r="Y232" s="404"/>
      <c r="Z232" s="404"/>
      <c r="AA232" s="404"/>
      <c r="AB232" s="404"/>
      <c r="AC232" s="404"/>
      <c r="AD232" s="404"/>
      <c r="AE232" s="404"/>
      <c r="AF232" s="404"/>
      <c r="AG232" s="404"/>
      <c r="AH232" s="404"/>
      <c r="AI232" s="404"/>
      <c r="AJ232" s="404"/>
      <c r="AK232" s="404"/>
      <c r="AL232" s="404"/>
      <c r="AM232" s="404"/>
      <c r="AN232" s="404"/>
      <c r="AO232" s="404"/>
      <c r="AP232" s="404"/>
      <c r="AQ232" s="404"/>
      <c r="AR232" s="404"/>
      <c r="AS232" s="404"/>
      <c r="AT232" s="404"/>
      <c r="AU232" s="404"/>
      <c r="AV232" s="404"/>
      <c r="AW232" s="404"/>
      <c r="AX232" s="404"/>
      <c r="AY232" s="404"/>
      <c r="AZ232" s="404"/>
      <c r="BA232" s="404"/>
      <c r="BB232" s="404"/>
      <c r="BC232" s="404"/>
      <c r="BD232" s="404"/>
      <c r="BE232" s="404"/>
      <c r="BF232" s="404"/>
    </row>
    <row r="233" spans="3:58">
      <c r="C233" s="404"/>
      <c r="D233" s="404"/>
      <c r="E233" s="404"/>
      <c r="F233" s="404"/>
      <c r="G233" s="404"/>
      <c r="H233" s="404"/>
      <c r="I233" s="404"/>
      <c r="J233" s="404"/>
      <c r="K233" s="404"/>
      <c r="L233" s="404"/>
      <c r="M233" s="404"/>
      <c r="N233" s="404"/>
      <c r="O233" s="404"/>
      <c r="P233" s="404"/>
      <c r="Q233" s="404"/>
      <c r="R233" s="404"/>
      <c r="S233" s="404"/>
      <c r="T233" s="404"/>
      <c r="U233" s="404"/>
      <c r="V233" s="404"/>
      <c r="W233" s="404"/>
      <c r="X233" s="404"/>
      <c r="Y233" s="404"/>
      <c r="Z233" s="404"/>
      <c r="AA233" s="404"/>
      <c r="AB233" s="404"/>
      <c r="AC233" s="404"/>
      <c r="AD233" s="404"/>
      <c r="AE233" s="404"/>
      <c r="AF233" s="404"/>
      <c r="AG233" s="404"/>
      <c r="AH233" s="404"/>
      <c r="AI233" s="404"/>
      <c r="AJ233" s="404"/>
      <c r="AK233" s="404"/>
      <c r="AL233" s="404"/>
      <c r="AM233" s="404"/>
      <c r="AN233" s="404"/>
      <c r="AO233" s="404"/>
      <c r="AP233" s="404"/>
      <c r="AQ233" s="404"/>
      <c r="AR233" s="404"/>
      <c r="AS233" s="404"/>
      <c r="AT233" s="404"/>
      <c r="AU233" s="404"/>
      <c r="AV233" s="404"/>
      <c r="AW233" s="404"/>
      <c r="AX233" s="404"/>
      <c r="AY233" s="404"/>
      <c r="AZ233" s="404"/>
      <c r="BA233" s="404"/>
      <c r="BB233" s="404"/>
      <c r="BC233" s="404"/>
      <c r="BD233" s="404"/>
      <c r="BE233" s="404"/>
      <c r="BF233" s="404"/>
    </row>
    <row r="234" spans="3:58">
      <c r="C234" s="404"/>
      <c r="D234" s="404"/>
      <c r="E234" s="404"/>
      <c r="F234" s="404"/>
      <c r="G234" s="404"/>
      <c r="H234" s="404"/>
      <c r="I234" s="404"/>
      <c r="J234" s="404"/>
      <c r="K234" s="404"/>
      <c r="L234" s="404"/>
      <c r="M234" s="404"/>
      <c r="N234" s="404"/>
      <c r="O234" s="404"/>
      <c r="P234" s="404"/>
      <c r="Q234" s="404"/>
      <c r="R234" s="404"/>
      <c r="S234" s="404"/>
      <c r="T234" s="404"/>
      <c r="U234" s="404"/>
      <c r="V234" s="404"/>
      <c r="W234" s="404"/>
      <c r="X234" s="404"/>
      <c r="Y234" s="404"/>
      <c r="Z234" s="404"/>
      <c r="AA234" s="404"/>
      <c r="AB234" s="404"/>
      <c r="AC234" s="404"/>
      <c r="AD234" s="404"/>
      <c r="AE234" s="404"/>
      <c r="AF234" s="404"/>
      <c r="AG234" s="404"/>
      <c r="AH234" s="404"/>
      <c r="AI234" s="404"/>
      <c r="AJ234" s="404"/>
      <c r="AK234" s="404"/>
      <c r="AL234" s="404"/>
      <c r="AM234" s="404"/>
      <c r="AN234" s="404"/>
      <c r="AO234" s="404"/>
      <c r="AP234" s="404"/>
      <c r="AQ234" s="404"/>
      <c r="AR234" s="404"/>
      <c r="AS234" s="404"/>
      <c r="AT234" s="404"/>
      <c r="AU234" s="404"/>
      <c r="AV234" s="404"/>
      <c r="AW234" s="404"/>
      <c r="AX234" s="404"/>
      <c r="AY234" s="404"/>
      <c r="AZ234" s="404"/>
      <c r="BA234" s="404"/>
      <c r="BB234" s="404"/>
      <c r="BC234" s="404"/>
      <c r="BD234" s="404"/>
      <c r="BE234" s="404"/>
      <c r="BF234" s="404"/>
    </row>
    <row r="235" spans="3:58">
      <c r="C235" s="404"/>
      <c r="D235" s="404"/>
      <c r="E235" s="404"/>
      <c r="F235" s="404"/>
      <c r="G235" s="404"/>
      <c r="H235" s="404"/>
      <c r="I235" s="404"/>
      <c r="J235" s="404"/>
      <c r="K235" s="404"/>
      <c r="L235" s="404"/>
      <c r="M235" s="404"/>
      <c r="N235" s="404"/>
      <c r="O235" s="404"/>
      <c r="P235" s="404"/>
      <c r="Q235" s="404"/>
      <c r="R235" s="404"/>
      <c r="S235" s="404"/>
      <c r="T235" s="404"/>
      <c r="U235" s="404"/>
      <c r="V235" s="404"/>
      <c r="W235" s="404"/>
      <c r="X235" s="404"/>
      <c r="Y235" s="404"/>
      <c r="Z235" s="404"/>
      <c r="AA235" s="404"/>
      <c r="AB235" s="404"/>
      <c r="AC235" s="404"/>
      <c r="AD235" s="404"/>
      <c r="AE235" s="404"/>
      <c r="AF235" s="404"/>
      <c r="AG235" s="404"/>
      <c r="AH235" s="404"/>
      <c r="AI235" s="404"/>
      <c r="AJ235" s="404"/>
      <c r="AK235" s="404"/>
      <c r="AL235" s="404"/>
      <c r="AM235" s="404"/>
      <c r="AN235" s="404"/>
      <c r="AO235" s="404"/>
      <c r="AP235" s="404"/>
      <c r="AQ235" s="404"/>
      <c r="AR235" s="404"/>
      <c r="AS235" s="404"/>
      <c r="AT235" s="404"/>
      <c r="AU235" s="404"/>
      <c r="AV235" s="404"/>
      <c r="AW235" s="404"/>
      <c r="AX235" s="404"/>
      <c r="AY235" s="404"/>
      <c r="AZ235" s="404"/>
      <c r="BA235" s="404"/>
      <c r="BB235" s="404"/>
      <c r="BC235" s="404"/>
      <c r="BD235" s="404"/>
      <c r="BE235" s="404"/>
      <c r="BF235" s="404"/>
    </row>
    <row r="236" spans="3:58">
      <c r="C236" s="404"/>
      <c r="D236" s="404"/>
      <c r="E236" s="404"/>
      <c r="F236" s="404"/>
      <c r="G236" s="404"/>
      <c r="H236" s="404"/>
      <c r="I236" s="404"/>
      <c r="J236" s="404"/>
      <c r="K236" s="404"/>
      <c r="L236" s="404"/>
      <c r="M236" s="404"/>
      <c r="N236" s="404"/>
      <c r="O236" s="404"/>
      <c r="P236" s="404"/>
      <c r="Q236" s="404"/>
      <c r="R236" s="404"/>
      <c r="S236" s="404"/>
      <c r="T236" s="404"/>
      <c r="U236" s="404"/>
      <c r="V236" s="404"/>
      <c r="W236" s="404"/>
      <c r="X236" s="404"/>
      <c r="Y236" s="404"/>
      <c r="Z236" s="404"/>
      <c r="AA236" s="404"/>
      <c r="AB236" s="404"/>
      <c r="AC236" s="404"/>
      <c r="AD236" s="404"/>
      <c r="AE236" s="404"/>
      <c r="AF236" s="404"/>
      <c r="AG236" s="404"/>
      <c r="AH236" s="404"/>
      <c r="AI236" s="404"/>
      <c r="AJ236" s="404"/>
      <c r="AK236" s="404"/>
      <c r="AL236" s="404"/>
      <c r="AM236" s="404"/>
      <c r="AN236" s="404"/>
      <c r="AO236" s="404"/>
      <c r="AP236" s="404"/>
      <c r="AQ236" s="404"/>
      <c r="AR236" s="404"/>
      <c r="AS236" s="404"/>
      <c r="AT236" s="404"/>
      <c r="AU236" s="404"/>
      <c r="AV236" s="404"/>
      <c r="AW236" s="404"/>
      <c r="AX236" s="404"/>
      <c r="AY236" s="404"/>
      <c r="AZ236" s="404"/>
      <c r="BA236" s="404"/>
      <c r="BB236" s="404"/>
      <c r="BC236" s="404"/>
      <c r="BD236" s="404"/>
      <c r="BE236" s="404"/>
      <c r="BF236" s="404"/>
    </row>
    <row r="237" spans="3:58">
      <c r="C237" s="404"/>
      <c r="D237" s="404"/>
      <c r="E237" s="404"/>
      <c r="F237" s="404"/>
      <c r="G237" s="404"/>
      <c r="H237" s="404"/>
      <c r="I237" s="404"/>
      <c r="J237" s="404"/>
      <c r="K237" s="404"/>
      <c r="L237" s="404"/>
      <c r="M237" s="404"/>
      <c r="N237" s="404"/>
      <c r="O237" s="404"/>
      <c r="P237" s="404"/>
      <c r="Q237" s="404"/>
      <c r="R237" s="404"/>
      <c r="S237" s="404"/>
      <c r="T237" s="404"/>
      <c r="U237" s="404"/>
      <c r="V237" s="404"/>
      <c r="W237" s="404"/>
      <c r="X237" s="404"/>
      <c r="Y237" s="404"/>
      <c r="Z237" s="404"/>
      <c r="AA237" s="404"/>
      <c r="AB237" s="404"/>
      <c r="AC237" s="404"/>
      <c r="AD237" s="404"/>
      <c r="AE237" s="404"/>
      <c r="AF237" s="404"/>
      <c r="AG237" s="404"/>
      <c r="AH237" s="404"/>
      <c r="AI237" s="404"/>
      <c r="AJ237" s="404"/>
      <c r="AK237" s="404"/>
      <c r="AL237" s="404"/>
      <c r="AM237" s="404"/>
      <c r="AN237" s="404"/>
      <c r="AO237" s="404"/>
      <c r="AP237" s="404"/>
      <c r="AQ237" s="404"/>
      <c r="AR237" s="404"/>
      <c r="AS237" s="404"/>
      <c r="AT237" s="404"/>
      <c r="AU237" s="404"/>
      <c r="AV237" s="404"/>
      <c r="AW237" s="404"/>
      <c r="AX237" s="404"/>
      <c r="AY237" s="404"/>
      <c r="AZ237" s="404"/>
      <c r="BA237" s="404"/>
      <c r="BB237" s="404"/>
      <c r="BC237" s="404"/>
      <c r="BD237" s="404"/>
      <c r="BE237" s="404"/>
      <c r="BF237" s="404"/>
    </row>
    <row r="238" spans="3:58">
      <c r="C238" s="404"/>
      <c r="D238" s="404"/>
      <c r="E238" s="404"/>
      <c r="F238" s="404"/>
      <c r="G238" s="404"/>
      <c r="H238" s="404"/>
      <c r="I238" s="404"/>
      <c r="J238" s="404"/>
      <c r="K238" s="404"/>
      <c r="L238" s="404"/>
      <c r="M238" s="404"/>
      <c r="N238" s="404"/>
      <c r="O238" s="404"/>
      <c r="P238" s="404"/>
      <c r="Q238" s="404"/>
      <c r="R238" s="404"/>
      <c r="S238" s="404"/>
      <c r="T238" s="404"/>
      <c r="U238" s="404"/>
      <c r="V238" s="404"/>
      <c r="W238" s="404"/>
      <c r="X238" s="404"/>
      <c r="Y238" s="404"/>
      <c r="Z238" s="404"/>
      <c r="AA238" s="404"/>
      <c r="AB238" s="404"/>
      <c r="AC238" s="404"/>
      <c r="AD238" s="404"/>
      <c r="AE238" s="404"/>
      <c r="AF238" s="404"/>
      <c r="AG238" s="404"/>
      <c r="AH238" s="404"/>
      <c r="AI238" s="404"/>
      <c r="AJ238" s="404"/>
      <c r="AK238" s="404"/>
      <c r="AL238" s="404"/>
      <c r="AM238" s="404"/>
      <c r="AN238" s="404"/>
      <c r="AO238" s="404"/>
      <c r="AP238" s="404"/>
      <c r="AQ238" s="404"/>
      <c r="AR238" s="404"/>
      <c r="AS238" s="404"/>
      <c r="AT238" s="404"/>
      <c r="AU238" s="404"/>
      <c r="AV238" s="404"/>
      <c r="AW238" s="404"/>
      <c r="AX238" s="404"/>
      <c r="AY238" s="404"/>
      <c r="AZ238" s="404"/>
      <c r="BA238" s="404"/>
      <c r="BB238" s="404"/>
      <c r="BC238" s="404"/>
      <c r="BD238" s="404"/>
      <c r="BE238" s="404"/>
      <c r="BF238" s="404"/>
    </row>
    <row r="239" spans="3:58">
      <c r="C239" s="404"/>
      <c r="D239" s="404"/>
      <c r="E239" s="404"/>
      <c r="F239" s="404"/>
      <c r="G239" s="404"/>
      <c r="H239" s="404"/>
      <c r="I239" s="404"/>
      <c r="J239" s="404"/>
      <c r="K239" s="404"/>
      <c r="L239" s="404"/>
      <c r="M239" s="404"/>
      <c r="N239" s="404"/>
      <c r="O239" s="404"/>
      <c r="P239" s="404"/>
      <c r="Q239" s="404"/>
      <c r="R239" s="404"/>
      <c r="S239" s="404"/>
      <c r="T239" s="404"/>
      <c r="U239" s="404"/>
      <c r="V239" s="404"/>
      <c r="W239" s="404"/>
      <c r="X239" s="404"/>
      <c r="Y239" s="404"/>
      <c r="Z239" s="404"/>
      <c r="AA239" s="404"/>
      <c r="AB239" s="404"/>
      <c r="AC239" s="404"/>
      <c r="AD239" s="404"/>
      <c r="AE239" s="404"/>
      <c r="AF239" s="404"/>
      <c r="AG239" s="404"/>
      <c r="AH239" s="404"/>
      <c r="AI239" s="404"/>
      <c r="AJ239" s="404"/>
      <c r="AK239" s="404"/>
      <c r="AL239" s="404"/>
      <c r="AM239" s="404"/>
      <c r="AN239" s="404"/>
      <c r="AO239" s="404"/>
      <c r="AP239" s="404"/>
      <c r="AQ239" s="404"/>
      <c r="AR239" s="404"/>
      <c r="AS239" s="404"/>
      <c r="AT239" s="404"/>
      <c r="AU239" s="404"/>
      <c r="AV239" s="404"/>
      <c r="AW239" s="404"/>
      <c r="AX239" s="404"/>
      <c r="AY239" s="404"/>
      <c r="AZ239" s="404"/>
      <c r="BA239" s="404"/>
      <c r="BB239" s="404"/>
      <c r="BC239" s="404"/>
      <c r="BD239" s="404"/>
      <c r="BE239" s="404"/>
      <c r="BF239" s="404"/>
    </row>
    <row r="240" spans="3:58">
      <c r="C240" s="404"/>
      <c r="D240" s="404"/>
      <c r="E240" s="404"/>
      <c r="F240" s="404"/>
      <c r="G240" s="404"/>
      <c r="H240" s="404"/>
      <c r="I240" s="404"/>
      <c r="J240" s="404"/>
      <c r="K240" s="404"/>
      <c r="L240" s="404"/>
      <c r="M240" s="404"/>
      <c r="N240" s="404"/>
      <c r="O240" s="404"/>
      <c r="P240" s="404"/>
      <c r="Q240" s="404"/>
      <c r="R240" s="404"/>
      <c r="S240" s="404"/>
      <c r="T240" s="404"/>
      <c r="U240" s="404"/>
      <c r="V240" s="404"/>
      <c r="W240" s="404"/>
      <c r="X240" s="404"/>
      <c r="Y240" s="404"/>
      <c r="Z240" s="404"/>
      <c r="AA240" s="404"/>
      <c r="AB240" s="404"/>
      <c r="AC240" s="404"/>
      <c r="AD240" s="404"/>
      <c r="AE240" s="404"/>
      <c r="AF240" s="404"/>
      <c r="AG240" s="404"/>
      <c r="AH240" s="404"/>
      <c r="AI240" s="404"/>
      <c r="AJ240" s="404"/>
      <c r="AK240" s="404"/>
      <c r="AL240" s="404"/>
      <c r="AM240" s="404"/>
      <c r="AN240" s="404"/>
      <c r="AO240" s="404"/>
      <c r="AP240" s="404"/>
      <c r="AQ240" s="404"/>
      <c r="AR240" s="404"/>
      <c r="AS240" s="404"/>
      <c r="AT240" s="404"/>
      <c r="AU240" s="404"/>
      <c r="AV240" s="404"/>
      <c r="AW240" s="404"/>
      <c r="AX240" s="404"/>
      <c r="AY240" s="404"/>
      <c r="AZ240" s="404"/>
      <c r="BA240" s="404"/>
      <c r="BB240" s="404"/>
      <c r="BC240" s="404"/>
      <c r="BD240" s="404"/>
      <c r="BE240" s="404"/>
      <c r="BF240" s="404"/>
    </row>
    <row r="241" spans="3:58">
      <c r="C241" s="404"/>
      <c r="D241" s="404"/>
      <c r="E241" s="404"/>
      <c r="F241" s="404"/>
      <c r="G241" s="404"/>
      <c r="H241" s="404"/>
      <c r="I241" s="404"/>
      <c r="J241" s="404"/>
      <c r="K241" s="404"/>
      <c r="L241" s="404"/>
      <c r="M241" s="404"/>
      <c r="N241" s="404"/>
      <c r="O241" s="404"/>
      <c r="P241" s="404"/>
      <c r="Q241" s="404"/>
      <c r="R241" s="404"/>
      <c r="S241" s="404"/>
      <c r="T241" s="404"/>
      <c r="U241" s="404"/>
      <c r="V241" s="404"/>
      <c r="W241" s="404"/>
      <c r="X241" s="404"/>
      <c r="Y241" s="404"/>
      <c r="Z241" s="404"/>
      <c r="AA241" s="404"/>
      <c r="AB241" s="404"/>
      <c r="AC241" s="404"/>
      <c r="AD241" s="404"/>
      <c r="AE241" s="404"/>
      <c r="AF241" s="404"/>
      <c r="AG241" s="404"/>
      <c r="AH241" s="404"/>
      <c r="AI241" s="404"/>
      <c r="AJ241" s="404"/>
      <c r="AK241" s="404"/>
      <c r="AL241" s="404"/>
      <c r="AM241" s="404"/>
      <c r="AN241" s="404"/>
      <c r="AO241" s="404"/>
      <c r="AP241" s="404"/>
      <c r="AQ241" s="404"/>
      <c r="AR241" s="404"/>
      <c r="AS241" s="404"/>
      <c r="AT241" s="404"/>
      <c r="AU241" s="404"/>
      <c r="AV241" s="404"/>
      <c r="AW241" s="404"/>
      <c r="AX241" s="404"/>
      <c r="AY241" s="404"/>
      <c r="AZ241" s="404"/>
      <c r="BA241" s="404"/>
      <c r="BB241" s="404"/>
      <c r="BC241" s="404"/>
      <c r="BD241" s="404"/>
      <c r="BE241" s="404"/>
      <c r="BF241" s="404"/>
    </row>
    <row r="242" spans="3:58">
      <c r="C242" s="404"/>
      <c r="D242" s="404"/>
      <c r="E242" s="404"/>
      <c r="F242" s="404"/>
      <c r="G242" s="404"/>
      <c r="H242" s="404"/>
      <c r="I242" s="404"/>
      <c r="J242" s="404"/>
      <c r="K242" s="404"/>
      <c r="L242" s="404"/>
      <c r="M242" s="404"/>
      <c r="N242" s="404"/>
      <c r="O242" s="404"/>
      <c r="P242" s="404"/>
      <c r="Q242" s="404"/>
      <c r="R242" s="404"/>
      <c r="S242" s="404"/>
      <c r="T242" s="404"/>
      <c r="U242" s="404"/>
      <c r="V242" s="404"/>
      <c r="W242" s="404"/>
      <c r="X242" s="404"/>
      <c r="Y242" s="404"/>
      <c r="Z242" s="404"/>
      <c r="AA242" s="404"/>
      <c r="AB242" s="404"/>
      <c r="AC242" s="404"/>
      <c r="AD242" s="404"/>
      <c r="AE242" s="404"/>
      <c r="AF242" s="404"/>
      <c r="AG242" s="404"/>
      <c r="AH242" s="404"/>
      <c r="AI242" s="404"/>
      <c r="AJ242" s="404"/>
      <c r="AK242" s="404"/>
      <c r="AL242" s="404"/>
      <c r="AM242" s="404"/>
      <c r="AN242" s="404"/>
      <c r="AO242" s="404"/>
      <c r="AP242" s="404"/>
      <c r="AQ242" s="404"/>
      <c r="AR242" s="404"/>
      <c r="AS242" s="404"/>
      <c r="AT242" s="404"/>
      <c r="AU242" s="404"/>
      <c r="AV242" s="404"/>
      <c r="AW242" s="404"/>
      <c r="AX242" s="404"/>
      <c r="AY242" s="404"/>
      <c r="AZ242" s="404"/>
      <c r="BA242" s="404"/>
      <c r="BB242" s="404"/>
      <c r="BC242" s="404"/>
      <c r="BD242" s="404"/>
      <c r="BE242" s="404"/>
      <c r="BF242" s="404"/>
    </row>
    <row r="243" spans="3:58">
      <c r="C243" s="404"/>
      <c r="D243" s="404"/>
      <c r="E243" s="404"/>
      <c r="F243" s="404"/>
      <c r="G243" s="404"/>
      <c r="H243" s="404"/>
      <c r="I243" s="404"/>
      <c r="J243" s="404"/>
      <c r="K243" s="404"/>
      <c r="L243" s="404"/>
      <c r="M243" s="404"/>
      <c r="N243" s="404"/>
      <c r="O243" s="404"/>
      <c r="P243" s="404"/>
      <c r="Q243" s="404"/>
      <c r="R243" s="404"/>
      <c r="S243" s="404"/>
      <c r="T243" s="404"/>
      <c r="U243" s="404"/>
      <c r="V243" s="404"/>
      <c r="W243" s="404"/>
      <c r="X243" s="404"/>
      <c r="Y243" s="404"/>
      <c r="Z243" s="404"/>
      <c r="AA243" s="404"/>
      <c r="AB243" s="404"/>
      <c r="AC243" s="404"/>
      <c r="AD243" s="404"/>
      <c r="AE243" s="404"/>
      <c r="AF243" s="404"/>
      <c r="AG243" s="404"/>
      <c r="AH243" s="404"/>
      <c r="AI243" s="404"/>
      <c r="AJ243" s="404"/>
      <c r="AK243" s="404"/>
      <c r="AL243" s="404"/>
      <c r="AM243" s="404"/>
      <c r="AN243" s="404"/>
      <c r="AO243" s="404"/>
      <c r="AP243" s="404"/>
      <c r="AQ243" s="404"/>
      <c r="AR243" s="404"/>
      <c r="AS243" s="404"/>
      <c r="AT243" s="404"/>
      <c r="AU243" s="404"/>
      <c r="AV243" s="404"/>
      <c r="AW243" s="404"/>
      <c r="AX243" s="404"/>
      <c r="AY243" s="404"/>
      <c r="AZ243" s="404"/>
      <c r="BA243" s="404"/>
      <c r="BB243" s="404"/>
      <c r="BC243" s="404"/>
      <c r="BD243" s="404"/>
      <c r="BE243" s="404"/>
      <c r="BF243" s="404"/>
    </row>
    <row r="244" spans="3:58">
      <c r="C244" s="404"/>
      <c r="D244" s="404"/>
      <c r="E244" s="404"/>
      <c r="F244" s="404"/>
      <c r="G244" s="404"/>
      <c r="H244" s="404"/>
      <c r="I244" s="404"/>
      <c r="J244" s="404"/>
      <c r="K244" s="404"/>
      <c r="L244" s="404"/>
      <c r="M244" s="404"/>
      <c r="N244" s="404"/>
      <c r="O244" s="404"/>
      <c r="P244" s="404"/>
      <c r="Q244" s="404"/>
      <c r="R244" s="404"/>
      <c r="S244" s="404"/>
      <c r="T244" s="404"/>
      <c r="U244" s="404"/>
      <c r="V244" s="404"/>
      <c r="W244" s="404"/>
      <c r="X244" s="404"/>
      <c r="Y244" s="404"/>
      <c r="Z244" s="404"/>
      <c r="AA244" s="404"/>
      <c r="AB244" s="404"/>
      <c r="AC244" s="404"/>
      <c r="AD244" s="404"/>
      <c r="AE244" s="404"/>
      <c r="AF244" s="404"/>
      <c r="AG244" s="404"/>
      <c r="AH244" s="404"/>
      <c r="AI244" s="404"/>
      <c r="AJ244" s="404"/>
      <c r="AK244" s="404"/>
      <c r="AL244" s="404"/>
      <c r="AM244" s="404"/>
      <c r="AN244" s="404"/>
      <c r="AO244" s="404"/>
      <c r="AP244" s="404"/>
      <c r="AQ244" s="404"/>
      <c r="AR244" s="404"/>
      <c r="AS244" s="404"/>
      <c r="AT244" s="404"/>
      <c r="AU244" s="404"/>
      <c r="AV244" s="404"/>
      <c r="AW244" s="404"/>
      <c r="AX244" s="404"/>
      <c r="AY244" s="404"/>
      <c r="AZ244" s="404"/>
      <c r="BA244" s="404"/>
      <c r="BB244" s="404"/>
      <c r="BC244" s="404"/>
      <c r="BD244" s="404"/>
      <c r="BE244" s="404"/>
      <c r="BF244" s="404"/>
    </row>
    <row r="245" spans="3:58">
      <c r="C245" s="404"/>
      <c r="D245" s="404"/>
      <c r="E245" s="404"/>
      <c r="F245" s="404"/>
      <c r="G245" s="404"/>
      <c r="H245" s="404"/>
      <c r="I245" s="404"/>
      <c r="J245" s="404"/>
      <c r="K245" s="404"/>
      <c r="L245" s="404"/>
      <c r="M245" s="404"/>
      <c r="N245" s="404"/>
      <c r="O245" s="404"/>
      <c r="P245" s="404"/>
      <c r="Q245" s="404"/>
      <c r="R245" s="404"/>
      <c r="S245" s="404"/>
      <c r="T245" s="404"/>
      <c r="U245" s="404"/>
      <c r="V245" s="404"/>
      <c r="W245" s="404"/>
      <c r="X245" s="404"/>
      <c r="Y245" s="404"/>
      <c r="Z245" s="404"/>
      <c r="AA245" s="404"/>
      <c r="AB245" s="404"/>
      <c r="AC245" s="404"/>
      <c r="AD245" s="404"/>
      <c r="AE245" s="404"/>
      <c r="AF245" s="404"/>
      <c r="AG245" s="404"/>
      <c r="AH245" s="404"/>
      <c r="AI245" s="404"/>
      <c r="AJ245" s="404"/>
      <c r="AK245" s="404"/>
      <c r="AL245" s="404"/>
      <c r="AM245" s="404"/>
      <c r="AN245" s="404"/>
      <c r="AO245" s="404"/>
      <c r="AP245" s="404"/>
      <c r="AQ245" s="404"/>
      <c r="AR245" s="404"/>
      <c r="AS245" s="404"/>
      <c r="AT245" s="404"/>
      <c r="AU245" s="404"/>
      <c r="AV245" s="404"/>
      <c r="AW245" s="404"/>
      <c r="AX245" s="404"/>
      <c r="AY245" s="404"/>
      <c r="AZ245" s="404"/>
      <c r="BA245" s="404"/>
      <c r="BB245" s="404"/>
      <c r="BC245" s="404"/>
      <c r="BD245" s="404"/>
      <c r="BE245" s="404"/>
      <c r="BF245" s="404"/>
    </row>
    <row r="246" spans="3:58">
      <c r="C246" s="404"/>
      <c r="D246" s="404"/>
      <c r="E246" s="404"/>
      <c r="F246" s="404"/>
      <c r="G246" s="404"/>
      <c r="H246" s="404"/>
      <c r="I246" s="404"/>
      <c r="J246" s="404"/>
      <c r="K246" s="404"/>
      <c r="L246" s="404"/>
      <c r="M246" s="404"/>
      <c r="N246" s="404"/>
      <c r="O246" s="404"/>
      <c r="P246" s="404"/>
      <c r="Q246" s="404"/>
      <c r="R246" s="404"/>
      <c r="S246" s="404"/>
      <c r="T246" s="404"/>
      <c r="U246" s="404"/>
      <c r="V246" s="404"/>
      <c r="W246" s="404"/>
      <c r="X246" s="404"/>
      <c r="Y246" s="404"/>
      <c r="Z246" s="404"/>
      <c r="AA246" s="404"/>
      <c r="AB246" s="404"/>
      <c r="AC246" s="404"/>
      <c r="AD246" s="404"/>
      <c r="AE246" s="404"/>
      <c r="AF246" s="404"/>
      <c r="AG246" s="404"/>
      <c r="AH246" s="404"/>
      <c r="AI246" s="404"/>
      <c r="AJ246" s="404"/>
      <c r="AK246" s="404"/>
      <c r="AL246" s="404"/>
      <c r="AM246" s="404"/>
      <c r="AN246" s="404"/>
      <c r="AO246" s="404"/>
      <c r="AP246" s="404"/>
      <c r="AQ246" s="404"/>
      <c r="AR246" s="404"/>
      <c r="AS246" s="404"/>
      <c r="AT246" s="404"/>
      <c r="AU246" s="404"/>
      <c r="AV246" s="404"/>
      <c r="AW246" s="404"/>
      <c r="AX246" s="404"/>
      <c r="AY246" s="404"/>
      <c r="AZ246" s="404"/>
      <c r="BA246" s="404"/>
      <c r="BB246" s="404"/>
      <c r="BC246" s="404"/>
      <c r="BD246" s="404"/>
      <c r="BE246" s="404"/>
      <c r="BF246" s="404"/>
    </row>
    <row r="247" spans="3:58">
      <c r="C247" s="404"/>
      <c r="D247" s="404"/>
      <c r="E247" s="404"/>
      <c r="F247" s="404"/>
      <c r="G247" s="404"/>
      <c r="H247" s="404"/>
      <c r="I247" s="404"/>
      <c r="J247" s="404"/>
      <c r="K247" s="404"/>
      <c r="L247" s="404"/>
      <c r="M247" s="404"/>
      <c r="N247" s="404"/>
      <c r="O247" s="404"/>
      <c r="P247" s="404"/>
      <c r="Q247" s="404"/>
      <c r="R247" s="404"/>
      <c r="S247" s="404"/>
      <c r="T247" s="404"/>
      <c r="U247" s="404"/>
      <c r="V247" s="404"/>
      <c r="W247" s="404"/>
      <c r="X247" s="404"/>
      <c r="Y247" s="404"/>
      <c r="Z247" s="404"/>
      <c r="AA247" s="404"/>
      <c r="AB247" s="404"/>
      <c r="AC247" s="404"/>
      <c r="AD247" s="404"/>
      <c r="AE247" s="404"/>
      <c r="AF247" s="404"/>
      <c r="AG247" s="404"/>
      <c r="AH247" s="404"/>
      <c r="AI247" s="404"/>
      <c r="AJ247" s="404"/>
      <c r="AK247" s="404"/>
      <c r="AL247" s="404"/>
      <c r="AM247" s="404"/>
      <c r="AN247" s="404"/>
      <c r="AO247" s="404"/>
      <c r="AP247" s="404"/>
      <c r="AQ247" s="404"/>
      <c r="AR247" s="404"/>
      <c r="AS247" s="404"/>
      <c r="AT247" s="404"/>
      <c r="AU247" s="404"/>
      <c r="AV247" s="404"/>
      <c r="AW247" s="404"/>
      <c r="AX247" s="404"/>
      <c r="AY247" s="404"/>
      <c r="AZ247" s="404"/>
      <c r="BA247" s="404"/>
      <c r="BB247" s="404"/>
      <c r="BC247" s="404"/>
      <c r="BD247" s="404"/>
      <c r="BE247" s="404"/>
      <c r="BF247" s="404"/>
    </row>
    <row r="248" spans="3:58">
      <c r="C248" s="404"/>
      <c r="D248" s="404"/>
      <c r="E248" s="404"/>
      <c r="F248" s="404"/>
      <c r="G248" s="404"/>
      <c r="H248" s="404"/>
      <c r="I248" s="404"/>
      <c r="J248" s="404"/>
      <c r="K248" s="404"/>
      <c r="L248" s="404"/>
      <c r="M248" s="404"/>
      <c r="N248" s="404"/>
      <c r="O248" s="404"/>
      <c r="P248" s="404"/>
      <c r="Q248" s="404"/>
      <c r="R248" s="404"/>
      <c r="S248" s="404"/>
      <c r="T248" s="404"/>
      <c r="U248" s="404"/>
      <c r="V248" s="404"/>
      <c r="W248" s="404"/>
      <c r="X248" s="404"/>
      <c r="Y248" s="404"/>
      <c r="Z248" s="404"/>
      <c r="AA248" s="404"/>
      <c r="AB248" s="404"/>
      <c r="AC248" s="404"/>
      <c r="AD248" s="404"/>
      <c r="AE248" s="404"/>
      <c r="AF248" s="404"/>
      <c r="AG248" s="404"/>
      <c r="AH248" s="404"/>
      <c r="AI248" s="404"/>
      <c r="AJ248" s="404"/>
      <c r="AK248" s="404"/>
      <c r="AL248" s="404"/>
      <c r="AM248" s="404"/>
      <c r="AN248" s="404"/>
      <c r="AO248" s="404"/>
      <c r="AP248" s="404"/>
      <c r="AQ248" s="404"/>
      <c r="AR248" s="404"/>
      <c r="AS248" s="404"/>
      <c r="AT248" s="404"/>
      <c r="AU248" s="404"/>
      <c r="AV248" s="404"/>
      <c r="AW248" s="404"/>
      <c r="AX248" s="404"/>
      <c r="AY248" s="404"/>
      <c r="AZ248" s="404"/>
      <c r="BA248" s="404"/>
      <c r="BB248" s="404"/>
      <c r="BC248" s="404"/>
      <c r="BD248" s="404"/>
      <c r="BE248" s="404"/>
      <c r="BF248" s="404"/>
    </row>
    <row r="249" spans="3:58">
      <c r="C249" s="404"/>
      <c r="D249" s="404"/>
      <c r="E249" s="404"/>
      <c r="F249" s="404"/>
      <c r="G249" s="404"/>
      <c r="H249" s="404"/>
      <c r="I249" s="404"/>
      <c r="J249" s="404"/>
      <c r="K249" s="404"/>
      <c r="L249" s="404"/>
      <c r="M249" s="404"/>
      <c r="N249" s="404"/>
      <c r="O249" s="404"/>
      <c r="P249" s="404"/>
      <c r="Q249" s="404"/>
      <c r="R249" s="404"/>
      <c r="S249" s="404"/>
      <c r="T249" s="404"/>
      <c r="U249" s="404"/>
      <c r="V249" s="404"/>
      <c r="W249" s="404"/>
      <c r="X249" s="404"/>
      <c r="Y249" s="404"/>
      <c r="Z249" s="404"/>
      <c r="AA249" s="404"/>
      <c r="AB249" s="404"/>
      <c r="AC249" s="404"/>
      <c r="AD249" s="404"/>
      <c r="AE249" s="404"/>
      <c r="AF249" s="404"/>
      <c r="AG249" s="404"/>
      <c r="AH249" s="404"/>
      <c r="AI249" s="404"/>
      <c r="AJ249" s="404"/>
      <c r="AK249" s="404"/>
      <c r="AL249" s="404"/>
      <c r="AM249" s="404"/>
      <c r="AN249" s="404"/>
      <c r="AO249" s="404"/>
      <c r="AP249" s="404"/>
      <c r="AQ249" s="404"/>
      <c r="AR249" s="404"/>
      <c r="AS249" s="404"/>
      <c r="AT249" s="404"/>
      <c r="AU249" s="404"/>
      <c r="AV249" s="404"/>
      <c r="AW249" s="404"/>
      <c r="AX249" s="404"/>
      <c r="AY249" s="404"/>
      <c r="AZ249" s="404"/>
      <c r="BA249" s="404"/>
      <c r="BB249" s="404"/>
      <c r="BC249" s="404"/>
      <c r="BD249" s="404"/>
      <c r="BE249" s="404"/>
      <c r="BF249" s="404"/>
    </row>
    <row r="250" spans="3:58">
      <c r="C250" s="404"/>
      <c r="D250" s="404"/>
      <c r="E250" s="404"/>
      <c r="F250" s="404"/>
      <c r="G250" s="404"/>
      <c r="H250" s="404"/>
      <c r="I250" s="404"/>
      <c r="J250" s="404"/>
      <c r="K250" s="404"/>
      <c r="L250" s="404"/>
      <c r="M250" s="404"/>
      <c r="N250" s="404"/>
      <c r="O250" s="404"/>
      <c r="P250" s="404"/>
      <c r="Q250" s="404"/>
      <c r="R250" s="404"/>
      <c r="S250" s="404"/>
      <c r="T250" s="404"/>
      <c r="U250" s="404"/>
      <c r="V250" s="404"/>
      <c r="W250" s="404"/>
      <c r="X250" s="404"/>
      <c r="Y250" s="404"/>
      <c r="Z250" s="404"/>
      <c r="AA250" s="404"/>
      <c r="AB250" s="404"/>
      <c r="AC250" s="404"/>
      <c r="AD250" s="404"/>
      <c r="AE250" s="404"/>
      <c r="AF250" s="404"/>
      <c r="AG250" s="404"/>
      <c r="AH250" s="404"/>
      <c r="AI250" s="404"/>
      <c r="AJ250" s="404"/>
      <c r="AK250" s="404"/>
      <c r="AL250" s="404"/>
      <c r="AM250" s="404"/>
      <c r="AN250" s="404"/>
      <c r="AO250" s="404"/>
      <c r="AP250" s="404"/>
      <c r="AQ250" s="404"/>
      <c r="AR250" s="404"/>
      <c r="AS250" s="404"/>
      <c r="AT250" s="404"/>
      <c r="AU250" s="404"/>
      <c r="AV250" s="404"/>
      <c r="AW250" s="404"/>
      <c r="AX250" s="404"/>
      <c r="AY250" s="404"/>
      <c r="AZ250" s="404"/>
      <c r="BA250" s="404"/>
      <c r="BB250" s="404"/>
      <c r="BC250" s="404"/>
      <c r="BD250" s="404"/>
      <c r="BE250" s="404"/>
      <c r="BF250" s="404"/>
    </row>
    <row r="251" spans="3:58">
      <c r="C251" s="404"/>
      <c r="D251" s="404"/>
      <c r="E251" s="404"/>
      <c r="F251" s="404"/>
      <c r="G251" s="404"/>
      <c r="H251" s="404"/>
      <c r="I251" s="404"/>
      <c r="J251" s="404"/>
      <c r="K251" s="404"/>
      <c r="L251" s="404"/>
      <c r="M251" s="404"/>
      <c r="N251" s="404"/>
      <c r="O251" s="404"/>
      <c r="P251" s="404"/>
      <c r="Q251" s="404"/>
      <c r="R251" s="404"/>
      <c r="S251" s="404"/>
      <c r="T251" s="404"/>
      <c r="U251" s="404"/>
      <c r="V251" s="404"/>
      <c r="W251" s="404"/>
      <c r="X251" s="404"/>
      <c r="Y251" s="404"/>
      <c r="Z251" s="404"/>
      <c r="AA251" s="404"/>
      <c r="AB251" s="404"/>
      <c r="AC251" s="404"/>
      <c r="AD251" s="404"/>
      <c r="AE251" s="404"/>
      <c r="AF251" s="404"/>
      <c r="AG251" s="404"/>
      <c r="AH251" s="404"/>
      <c r="AI251" s="404"/>
      <c r="AJ251" s="404"/>
      <c r="AK251" s="404"/>
      <c r="AL251" s="404"/>
      <c r="AM251" s="404"/>
      <c r="AN251" s="404"/>
      <c r="AO251" s="404"/>
      <c r="AP251" s="404"/>
      <c r="AQ251" s="404"/>
      <c r="AR251" s="404"/>
      <c r="AS251" s="404"/>
      <c r="AT251" s="404"/>
      <c r="AU251" s="404"/>
      <c r="AV251" s="404"/>
      <c r="AW251" s="404"/>
      <c r="AX251" s="404"/>
      <c r="AY251" s="404"/>
      <c r="AZ251" s="404"/>
      <c r="BA251" s="404"/>
      <c r="BB251" s="404"/>
      <c r="BC251" s="404"/>
      <c r="BD251" s="404"/>
      <c r="BE251" s="404"/>
      <c r="BF251" s="404"/>
    </row>
    <row r="252" spans="3:58">
      <c r="C252" s="404"/>
      <c r="D252" s="404"/>
      <c r="E252" s="404"/>
      <c r="F252" s="404"/>
      <c r="G252" s="404"/>
      <c r="H252" s="404"/>
      <c r="I252" s="404"/>
      <c r="J252" s="404"/>
      <c r="K252" s="404"/>
      <c r="L252" s="404"/>
      <c r="M252" s="404"/>
      <c r="N252" s="404"/>
      <c r="O252" s="404"/>
      <c r="P252" s="404"/>
      <c r="Q252" s="404"/>
      <c r="R252" s="404"/>
      <c r="S252" s="404"/>
      <c r="T252" s="404"/>
      <c r="U252" s="404"/>
      <c r="V252" s="404"/>
      <c r="W252" s="404"/>
      <c r="X252" s="404"/>
      <c r="Y252" s="404"/>
      <c r="Z252" s="404"/>
      <c r="AA252" s="404"/>
      <c r="AB252" s="404"/>
      <c r="AC252" s="404"/>
      <c r="AD252" s="404"/>
      <c r="AE252" s="404"/>
      <c r="AF252" s="404"/>
      <c r="AG252" s="404"/>
      <c r="AH252" s="404"/>
      <c r="AI252" s="404"/>
      <c r="AJ252" s="404"/>
      <c r="AK252" s="404"/>
      <c r="AL252" s="404"/>
      <c r="AM252" s="404"/>
      <c r="AN252" s="404"/>
      <c r="AO252" s="404"/>
      <c r="AP252" s="404"/>
      <c r="AQ252" s="404"/>
      <c r="AR252" s="404"/>
      <c r="AS252" s="404"/>
      <c r="AT252" s="404"/>
      <c r="AU252" s="404"/>
      <c r="AV252" s="404"/>
      <c r="AW252" s="404"/>
      <c r="AX252" s="404"/>
      <c r="AY252" s="404"/>
      <c r="AZ252" s="404"/>
      <c r="BA252" s="404"/>
      <c r="BB252" s="404"/>
      <c r="BC252" s="404"/>
      <c r="BD252" s="404"/>
      <c r="BE252" s="404"/>
      <c r="BF252" s="404"/>
    </row>
    <row r="253" spans="3:58">
      <c r="C253" s="404"/>
      <c r="D253" s="404"/>
      <c r="E253" s="404"/>
      <c r="F253" s="404"/>
      <c r="G253" s="404"/>
      <c r="H253" s="404"/>
      <c r="I253" s="404"/>
      <c r="J253" s="404"/>
      <c r="K253" s="404"/>
      <c r="L253" s="404"/>
      <c r="M253" s="404"/>
      <c r="N253" s="404"/>
      <c r="O253" s="404"/>
      <c r="P253" s="404"/>
      <c r="Q253" s="404"/>
      <c r="R253" s="404"/>
      <c r="S253" s="404"/>
      <c r="T253" s="404"/>
      <c r="U253" s="404"/>
      <c r="V253" s="404"/>
      <c r="W253" s="404"/>
      <c r="X253" s="404"/>
      <c r="Y253" s="404"/>
      <c r="Z253" s="404"/>
      <c r="AA253" s="404"/>
      <c r="AB253" s="404"/>
      <c r="AC253" s="404"/>
      <c r="AD253" s="404"/>
      <c r="AE253" s="404"/>
      <c r="AF253" s="404"/>
      <c r="AG253" s="404"/>
      <c r="AH253" s="404"/>
      <c r="AI253" s="404"/>
      <c r="AJ253" s="404"/>
      <c r="AK253" s="404"/>
      <c r="AL253" s="404"/>
      <c r="AM253" s="404"/>
      <c r="AN253" s="404"/>
      <c r="AO253" s="404"/>
      <c r="AP253" s="404"/>
      <c r="AQ253" s="404"/>
      <c r="AR253" s="404"/>
      <c r="AS253" s="404"/>
      <c r="AT253" s="404"/>
      <c r="AU253" s="404"/>
      <c r="AV253" s="404"/>
      <c r="AW253" s="404"/>
      <c r="AX253" s="404"/>
      <c r="AY253" s="404"/>
      <c r="AZ253" s="404"/>
      <c r="BA253" s="404"/>
      <c r="BB253" s="404"/>
      <c r="BC253" s="404"/>
      <c r="BD253" s="404"/>
      <c r="BE253" s="404"/>
      <c r="BF253" s="404"/>
    </row>
  </sheetData>
  <autoFilter ref="A7:BM10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10" showButton="0"/>
    <filterColumn colId="11" showButton="0"/>
    <filterColumn colId="12" showButton="0"/>
    <filterColumn colId="14"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1" showButton="0"/>
    <filterColumn colId="32" showButton="0"/>
    <filterColumn colId="33" showButton="0"/>
    <filterColumn colId="34" showButton="0"/>
    <filterColumn colId="35"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3" showButton="0"/>
    <filterColumn colId="54" showButton="0"/>
    <filterColumn colId="55" showButton="0"/>
    <filterColumn colId="56" showButton="0"/>
  </autoFilter>
  <mergeCells count="340">
    <mergeCell ref="W3:Z3"/>
    <mergeCell ref="AA3:AH3"/>
    <mergeCell ref="AJ3:AN3"/>
    <mergeCell ref="AO3:BA3"/>
    <mergeCell ref="A5:J6"/>
    <mergeCell ref="K5:N6"/>
    <mergeCell ref="O5:T6"/>
    <mergeCell ref="U5:Z6"/>
    <mergeCell ref="AA5:AE6"/>
    <mergeCell ref="AF5:BA6"/>
    <mergeCell ref="B8:J33"/>
    <mergeCell ref="U8:Z33"/>
    <mergeCell ref="AA8:AE33"/>
    <mergeCell ref="AF8:AK8"/>
    <mergeCell ref="AM8:BA8"/>
    <mergeCell ref="BB8:BF8"/>
    <mergeCell ref="AF9:AK9"/>
    <mergeCell ref="A8:A102"/>
    <mergeCell ref="BB6:BF6"/>
    <mergeCell ref="A7:J7"/>
    <mergeCell ref="K7:N7"/>
    <mergeCell ref="O7:T7"/>
    <mergeCell ref="U7:Z7"/>
    <mergeCell ref="AA7:AE7"/>
    <mergeCell ref="AF7:AK7"/>
    <mergeCell ref="AM7:BA7"/>
    <mergeCell ref="BB7:BF7"/>
    <mergeCell ref="AF12:AK12"/>
    <mergeCell ref="AM12:BA12"/>
    <mergeCell ref="BB12:BF12"/>
    <mergeCell ref="AF13:AK13"/>
    <mergeCell ref="AM13:BA13"/>
    <mergeCell ref="BB13:BF13"/>
    <mergeCell ref="AM9:BA9"/>
    <mergeCell ref="BB9:BF9"/>
    <mergeCell ref="AF10:AK10"/>
    <mergeCell ref="AM10:BA10"/>
    <mergeCell ref="BB10:BF10"/>
    <mergeCell ref="AF11:AK11"/>
    <mergeCell ref="AM11:BA11"/>
    <mergeCell ref="BB11:BF11"/>
    <mergeCell ref="AF16:AK16"/>
    <mergeCell ref="AM16:BA16"/>
    <mergeCell ref="BB16:BF16"/>
    <mergeCell ref="AF17:AK17"/>
    <mergeCell ref="AM17:BA17"/>
    <mergeCell ref="BB17:BF17"/>
    <mergeCell ref="AF14:AK14"/>
    <mergeCell ref="AM14:BA14"/>
    <mergeCell ref="BB14:BF14"/>
    <mergeCell ref="AF15:AK15"/>
    <mergeCell ref="AM15:BA15"/>
    <mergeCell ref="BB15:BF15"/>
    <mergeCell ref="K18:N20"/>
    <mergeCell ref="O18:O20"/>
    <mergeCell ref="AF18:AK18"/>
    <mergeCell ref="AM18:BA18"/>
    <mergeCell ref="BB18:BF18"/>
    <mergeCell ref="AF19:AK19"/>
    <mergeCell ref="AM19:BA19"/>
    <mergeCell ref="BB19:BF19"/>
    <mergeCell ref="AF20:AK20"/>
    <mergeCell ref="AM20:BA20"/>
    <mergeCell ref="BB23:BF23"/>
    <mergeCell ref="AF24:AK24"/>
    <mergeCell ref="AM24:BA24"/>
    <mergeCell ref="BB24:BF24"/>
    <mergeCell ref="AF25:AK25"/>
    <mergeCell ref="AM25:BA25"/>
    <mergeCell ref="BB25:BF25"/>
    <mergeCell ref="BB20:BF20"/>
    <mergeCell ref="O21:T33"/>
    <mergeCell ref="AF21:AK21"/>
    <mergeCell ref="AM21:BA21"/>
    <mergeCell ref="BB21:BF21"/>
    <mergeCell ref="AF22:AK22"/>
    <mergeCell ref="AM22:BA22"/>
    <mergeCell ref="BB22:BF22"/>
    <mergeCell ref="AF23:AK23"/>
    <mergeCell ref="AM23:BA23"/>
    <mergeCell ref="AF28:AK28"/>
    <mergeCell ref="AM28:BA28"/>
    <mergeCell ref="BB28:BF28"/>
    <mergeCell ref="AF29:AK29"/>
    <mergeCell ref="AM29:BA29"/>
    <mergeCell ref="BB29:BF29"/>
    <mergeCell ref="AF26:AK26"/>
    <mergeCell ref="AM26:BA26"/>
    <mergeCell ref="BB26:BF26"/>
    <mergeCell ref="AF27:AK27"/>
    <mergeCell ref="AM27:BA27"/>
    <mergeCell ref="BB27:BF27"/>
    <mergeCell ref="AF32:AK32"/>
    <mergeCell ref="AM32:BA32"/>
    <mergeCell ref="BB32:BF32"/>
    <mergeCell ref="AF33:AK33"/>
    <mergeCell ref="AM33:BA33"/>
    <mergeCell ref="BB33:BF33"/>
    <mergeCell ref="AF30:AK30"/>
    <mergeCell ref="AM30:BA30"/>
    <mergeCell ref="BB30:BF30"/>
    <mergeCell ref="AF31:AK31"/>
    <mergeCell ref="AM31:BA31"/>
    <mergeCell ref="BB31:BF31"/>
    <mergeCell ref="B34:J60"/>
    <mergeCell ref="AF34:AK34"/>
    <mergeCell ref="AM34:BA34"/>
    <mergeCell ref="BB34:BF34"/>
    <mergeCell ref="AF35:AK35"/>
    <mergeCell ref="AM35:BA35"/>
    <mergeCell ref="BB35:BF35"/>
    <mergeCell ref="AF36:AK36"/>
    <mergeCell ref="AM36:BA36"/>
    <mergeCell ref="BB36:BF36"/>
    <mergeCell ref="AF39:AK39"/>
    <mergeCell ref="AM39:BA39"/>
    <mergeCell ref="BB39:BF39"/>
    <mergeCell ref="AF40:AK40"/>
    <mergeCell ref="AM40:BA40"/>
    <mergeCell ref="BB40:BF40"/>
    <mergeCell ref="AF37:AK37"/>
    <mergeCell ref="AM37:BA37"/>
    <mergeCell ref="BB37:BF37"/>
    <mergeCell ref="AF38:AK38"/>
    <mergeCell ref="AM38:BA38"/>
    <mergeCell ref="BB38:BF38"/>
    <mergeCell ref="AF43:AK43"/>
    <mergeCell ref="AM43:BA43"/>
    <mergeCell ref="BB43:BF43"/>
    <mergeCell ref="AF44:AK44"/>
    <mergeCell ref="AM44:BA44"/>
    <mergeCell ref="BB44:BF44"/>
    <mergeCell ref="AF41:AK41"/>
    <mergeCell ref="AM41:BA41"/>
    <mergeCell ref="BB41:BF41"/>
    <mergeCell ref="AF42:AK42"/>
    <mergeCell ref="AM42:BA42"/>
    <mergeCell ref="BB42:BF42"/>
    <mergeCell ref="BB45:BF45"/>
    <mergeCell ref="AF46:AK46"/>
    <mergeCell ref="AM46:BA46"/>
    <mergeCell ref="BB46:BF46"/>
    <mergeCell ref="AF47:AK47"/>
    <mergeCell ref="AM47:BA47"/>
    <mergeCell ref="BB47:BF47"/>
    <mergeCell ref="K45:N47"/>
    <mergeCell ref="O45:O47"/>
    <mergeCell ref="U45:U47"/>
    <mergeCell ref="AA45:AA47"/>
    <mergeCell ref="AF45:AK45"/>
    <mergeCell ref="AM45:BA45"/>
    <mergeCell ref="AM50:BA50"/>
    <mergeCell ref="BB50:BF50"/>
    <mergeCell ref="AF51:AK51"/>
    <mergeCell ref="AM51:BA51"/>
    <mergeCell ref="BB51:BF51"/>
    <mergeCell ref="AF52:AK52"/>
    <mergeCell ref="AM52:BA52"/>
    <mergeCell ref="BB52:BF52"/>
    <mergeCell ref="O48:T60"/>
    <mergeCell ref="U48:Z60"/>
    <mergeCell ref="AA48:AE60"/>
    <mergeCell ref="AF48:AK48"/>
    <mergeCell ref="AM48:BA48"/>
    <mergeCell ref="BB48:BF48"/>
    <mergeCell ref="AF49:AK49"/>
    <mergeCell ref="AM49:BA49"/>
    <mergeCell ref="BB49:BF49"/>
    <mergeCell ref="AF50:AK50"/>
    <mergeCell ref="AF55:AK55"/>
    <mergeCell ref="AM55:BA55"/>
    <mergeCell ref="BB55:BF55"/>
    <mergeCell ref="AF56:AK56"/>
    <mergeCell ref="AM56:BA56"/>
    <mergeCell ref="BB56:BF56"/>
    <mergeCell ref="AF53:AK53"/>
    <mergeCell ref="AM53:BA53"/>
    <mergeCell ref="BB53:BF53"/>
    <mergeCell ref="AF54:AK54"/>
    <mergeCell ref="AM54:BA54"/>
    <mergeCell ref="BB54:BF54"/>
    <mergeCell ref="AF59:AK59"/>
    <mergeCell ref="AM59:BA59"/>
    <mergeCell ref="BB59:BF59"/>
    <mergeCell ref="AF60:AK60"/>
    <mergeCell ref="AM60:BA60"/>
    <mergeCell ref="BB60:BF60"/>
    <mergeCell ref="AF57:AK57"/>
    <mergeCell ref="AM57:BA57"/>
    <mergeCell ref="BB57:BF57"/>
    <mergeCell ref="AF58:AK58"/>
    <mergeCell ref="AM58:BA58"/>
    <mergeCell ref="BB58:BF58"/>
    <mergeCell ref="AF64:AK64"/>
    <mergeCell ref="AM64:BA64"/>
    <mergeCell ref="BB64:BF64"/>
    <mergeCell ref="AF65:AK65"/>
    <mergeCell ref="AM65:BA65"/>
    <mergeCell ref="BB65:BF65"/>
    <mergeCell ref="B61:J87"/>
    <mergeCell ref="AF61:AK61"/>
    <mergeCell ref="AM61:BA61"/>
    <mergeCell ref="BB61:BF61"/>
    <mergeCell ref="AF62:AK62"/>
    <mergeCell ref="AM62:BA62"/>
    <mergeCell ref="BB62:BF62"/>
    <mergeCell ref="AF63:AK63"/>
    <mergeCell ref="AM63:BA63"/>
    <mergeCell ref="BB63:BF63"/>
    <mergeCell ref="AF68:AK68"/>
    <mergeCell ref="AM68:BA68"/>
    <mergeCell ref="BB68:BF68"/>
    <mergeCell ref="AF69:AK69"/>
    <mergeCell ref="AM69:BA69"/>
    <mergeCell ref="BB69:BF69"/>
    <mergeCell ref="AF66:AK66"/>
    <mergeCell ref="AM66:BA66"/>
    <mergeCell ref="BB66:BF66"/>
    <mergeCell ref="AF67:AK67"/>
    <mergeCell ref="AM67:BA67"/>
    <mergeCell ref="BB67:BF67"/>
    <mergeCell ref="BB70:BF70"/>
    <mergeCell ref="AF71:AK71"/>
    <mergeCell ref="AM71:BA71"/>
    <mergeCell ref="BB71:BF71"/>
    <mergeCell ref="AF72:AK72"/>
    <mergeCell ref="AM72:BA72"/>
    <mergeCell ref="BB72:BF72"/>
    <mergeCell ref="K70:N72"/>
    <mergeCell ref="O70:O72"/>
    <mergeCell ref="U70:U72"/>
    <mergeCell ref="AA70:AA72"/>
    <mergeCell ref="AF70:AK70"/>
    <mergeCell ref="AM70:BA70"/>
    <mergeCell ref="O73:T87"/>
    <mergeCell ref="U73:Z87"/>
    <mergeCell ref="AA73:AE87"/>
    <mergeCell ref="AF73:AK73"/>
    <mergeCell ref="AM73:BA73"/>
    <mergeCell ref="AF82:AK82"/>
    <mergeCell ref="AM82:BA82"/>
    <mergeCell ref="AF86:AK86"/>
    <mergeCell ref="AM86:BA86"/>
    <mergeCell ref="BB73:BF73"/>
    <mergeCell ref="AF74:AK74"/>
    <mergeCell ref="AM74:BA74"/>
    <mergeCell ref="BB74:BF74"/>
    <mergeCell ref="AF75:AK75"/>
    <mergeCell ref="AF78:AK78"/>
    <mergeCell ref="AM78:BA78"/>
    <mergeCell ref="BB78:BF78"/>
    <mergeCell ref="AF79:AK79"/>
    <mergeCell ref="AM79:BA79"/>
    <mergeCell ref="BB79:BF79"/>
    <mergeCell ref="AM75:BA75"/>
    <mergeCell ref="BB75:BF75"/>
    <mergeCell ref="AF76:AK76"/>
    <mergeCell ref="AM76:BA76"/>
    <mergeCell ref="BB76:BF76"/>
    <mergeCell ref="AF77:AK77"/>
    <mergeCell ref="AM77:BA77"/>
    <mergeCell ref="BB77:BF77"/>
    <mergeCell ref="BB82:BF82"/>
    <mergeCell ref="AF83:AK83"/>
    <mergeCell ref="AM83:BA83"/>
    <mergeCell ref="BB83:BF83"/>
    <mergeCell ref="AF80:AK80"/>
    <mergeCell ref="AM80:BA80"/>
    <mergeCell ref="BB80:BF80"/>
    <mergeCell ref="AF81:AK81"/>
    <mergeCell ref="AM81:BA81"/>
    <mergeCell ref="BB81:BF81"/>
    <mergeCell ref="BB86:BF86"/>
    <mergeCell ref="AF87:AK87"/>
    <mergeCell ref="AM87:BA87"/>
    <mergeCell ref="BB87:BF87"/>
    <mergeCell ref="AF84:AK84"/>
    <mergeCell ref="AM84:BA84"/>
    <mergeCell ref="BB84:BF84"/>
    <mergeCell ref="AF85:AK85"/>
    <mergeCell ref="AM85:BA85"/>
    <mergeCell ref="BB85:BF85"/>
    <mergeCell ref="AM91:BA91"/>
    <mergeCell ref="BB91:BF91"/>
    <mergeCell ref="AF92:AK92"/>
    <mergeCell ref="AM92:BA92"/>
    <mergeCell ref="BB92:BF92"/>
    <mergeCell ref="AF93:AK93"/>
    <mergeCell ref="AM93:BA93"/>
    <mergeCell ref="BB93:BF93"/>
    <mergeCell ref="AM88:BA88"/>
    <mergeCell ref="BB88:BF88"/>
    <mergeCell ref="AF89:AK89"/>
    <mergeCell ref="AM89:BA89"/>
    <mergeCell ref="BB89:BF89"/>
    <mergeCell ref="AF90:AK90"/>
    <mergeCell ref="AM90:BA90"/>
    <mergeCell ref="BB90:BF90"/>
    <mergeCell ref="AF88:AK88"/>
    <mergeCell ref="AF91:AK91"/>
    <mergeCell ref="AF98:AK98"/>
    <mergeCell ref="AM98:BA98"/>
    <mergeCell ref="BB98:BF98"/>
    <mergeCell ref="AF99:AK99"/>
    <mergeCell ref="AM99:BA99"/>
    <mergeCell ref="BB99:BF99"/>
    <mergeCell ref="AM94:BA94"/>
    <mergeCell ref="BB94:BF94"/>
    <mergeCell ref="AF95:AK95"/>
    <mergeCell ref="AM95:BA95"/>
    <mergeCell ref="BB95:BF95"/>
    <mergeCell ref="AF96:AK96"/>
    <mergeCell ref="AM96:BA96"/>
    <mergeCell ref="BB96:BF96"/>
    <mergeCell ref="AF94:AK94"/>
    <mergeCell ref="AF97:AK97"/>
    <mergeCell ref="C117:BF118"/>
    <mergeCell ref="C119:BE119"/>
    <mergeCell ref="C124:BF124"/>
    <mergeCell ref="C125:BF125"/>
    <mergeCell ref="C127:BF127"/>
    <mergeCell ref="C105:BF106"/>
    <mergeCell ref="C109:BE110"/>
    <mergeCell ref="C114:BF116"/>
    <mergeCell ref="AM100:BA100"/>
    <mergeCell ref="BB100:BF100"/>
    <mergeCell ref="AF101:AK101"/>
    <mergeCell ref="AM101:BA101"/>
    <mergeCell ref="BB101:BF101"/>
    <mergeCell ref="AF102:AK102"/>
    <mergeCell ref="AM102:BA102"/>
    <mergeCell ref="BB102:BF102"/>
    <mergeCell ref="B88:J102"/>
    <mergeCell ref="K88:N102"/>
    <mergeCell ref="O88:T102"/>
    <mergeCell ref="U88:Z102"/>
    <mergeCell ref="AA88:AE102"/>
    <mergeCell ref="AF100:AK100"/>
    <mergeCell ref="AM97:BA97"/>
    <mergeCell ref="BB97:BF97"/>
  </mergeCells>
  <phoneticPr fontId="3"/>
  <dataValidations count="10">
    <dataValidation type="list" allowBlank="1" showInputMessage="1" showErrorMessage="1" sqref="AL7">
      <formula1>"1,2,3,4,5,6,7,20"</formula1>
    </dataValidation>
    <dataValidation type="list" allowBlank="1" showInputMessage="1" showErrorMessage="1" sqref="O18:O20 O45:O47 U45:U47 O70:O72 U70:U72">
      <formula1>"1,2,3,4,5"</formula1>
    </dataValidation>
    <dataValidation type="list" allowBlank="1" showInputMessage="1" showErrorMessage="1" sqref="AL25:AL28 AL66:AL68 AL90:AL100 AL30:AL33 AL57:AL60 AL77:AL81 AL10:AL17 AL40:AL42 AL53:AL55 AL102 AL83:AL87 AL19 AL22:AL23 AL35:AL38 AL46:AL48 AL50:AL51 AL62:AL64 AL72:AL75 AA45:AA47 AL8">
      <formula1>"1,2"</formula1>
    </dataValidation>
    <dataValidation type="list" allowBlank="1" showInputMessage="1" showErrorMessage="1" sqref="AL9 AL34">
      <formula1>"1,2,3,4,5,6,7,8"</formula1>
    </dataValidation>
    <dataValidation type="list" allowBlank="1" showInputMessage="1" showErrorMessage="1" sqref="AL61">
      <formula1>"1,2,3,4,5,6,7,8,9,10"</formula1>
    </dataValidation>
    <dataValidation type="list" allowBlank="1" showInputMessage="1" showErrorMessage="1" sqref="AL89">
      <formula1>"1,2,3,4,5,6,7"</formula1>
    </dataValidation>
    <dataValidation type="list" allowBlank="1" showInputMessage="1" showErrorMessage="1" sqref="AL29 AL56 AL82 AL101">
      <formula1>"1,5,6"</formula1>
    </dataValidation>
    <dataValidation type="list" allowBlank="1" showInputMessage="1" showErrorMessage="1" sqref="AL18 AL43 AL69">
      <formula1>"1,3,4,5"</formula1>
    </dataValidation>
    <dataValidation type="list" allowBlank="1" showInputMessage="1" showErrorMessage="1" sqref="AL20:AL21 AL44:AL45 AL39 AL52 AL65 AL70:AL71 AL88 AA70:AA72">
      <formula1>"1,2,3"</formula1>
    </dataValidation>
    <dataValidation type="list" allowBlank="1" showInputMessage="1" showErrorMessage="1" sqref="AL24 AL49 AL76">
      <formula1>"1,3,4"</formula1>
    </dataValidation>
  </dataValidations>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4" manualBreakCount="4">
    <brk id="7" max="16383" man="1"/>
    <brk id="33" max="16383" man="1"/>
    <brk id="60" max="16383" man="1"/>
    <brk id="87"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BM60"/>
  <sheetViews>
    <sheetView showGridLines="0" view="pageBreakPreview" zoomScaleNormal="100" zoomScaleSheetLayoutView="100" workbookViewId="0">
      <selection activeCell="F11" sqref="F11:G11"/>
    </sheetView>
  </sheetViews>
  <sheetFormatPr defaultColWidth="2.25" defaultRowHeight="13.5"/>
  <cols>
    <col min="1" max="1" width="2.25" style="9" customWidth="1"/>
    <col min="2" max="2" width="2.25" style="192" customWidth="1"/>
    <col min="3" max="5" width="2.25" style="9"/>
    <col min="6" max="6" width="2.75" style="9" bestFit="1" customWidth="1"/>
    <col min="7" max="7" width="2.25" style="9"/>
    <col min="8" max="8" width="2.875" style="9" bestFit="1" customWidth="1"/>
    <col min="9" max="20" width="2.25" style="9"/>
    <col min="21" max="21" width="5.125" style="9" customWidth="1"/>
    <col min="22" max="22" width="2.25" style="9"/>
    <col min="23" max="24" width="2.75" style="9" customWidth="1"/>
    <col min="25" max="25" width="5.125" style="9" customWidth="1"/>
    <col min="26" max="34" width="2.75" style="9" customWidth="1"/>
    <col min="35" max="35" width="1.625" style="9" customWidth="1"/>
    <col min="36" max="37" width="2.375" style="9" customWidth="1"/>
    <col min="38" max="16384" width="2.25" style="9"/>
  </cols>
  <sheetData>
    <row r="1" spans="1:65" ht="14.1" customHeight="1">
      <c r="A1" s="41" t="s">
        <v>124</v>
      </c>
    </row>
    <row r="2" spans="1:65" ht="21" customHeight="1">
      <c r="A2" s="9" t="s">
        <v>63</v>
      </c>
      <c r="AB2" s="1024">
        <f>目次!C5</f>
        <v>0</v>
      </c>
      <c r="AC2" s="1024"/>
      <c r="AD2" s="1024"/>
      <c r="AE2" s="1024"/>
      <c r="AF2" s="1024"/>
      <c r="AG2" s="1024"/>
      <c r="AH2" s="1024"/>
      <c r="AI2" s="1024"/>
      <c r="AK2" s="1001" t="s">
        <v>64</v>
      </c>
      <c r="AL2" s="1001"/>
    </row>
    <row r="3" spans="1:65" ht="20.25" customHeight="1">
      <c r="AL3" s="13"/>
      <c r="AM3" s="13"/>
    </row>
    <row r="4" spans="1:65" ht="20.25" customHeight="1">
      <c r="A4" s="1002" t="s">
        <v>1447</v>
      </c>
      <c r="B4" s="1003"/>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c r="AA4" s="1003"/>
      <c r="AB4" s="1003"/>
      <c r="AC4" s="1003"/>
      <c r="AD4" s="1003"/>
      <c r="AE4" s="1003"/>
      <c r="AF4" s="1003"/>
      <c r="AG4" s="1003"/>
      <c r="AH4" s="1003"/>
      <c r="AI4" s="1003"/>
      <c r="AJ4" s="1003"/>
      <c r="AK4" s="1003"/>
      <c r="AL4" s="1003"/>
      <c r="AM4" s="1003"/>
    </row>
    <row r="5" spans="1:65" ht="20.25" customHeight="1">
      <c r="A5" s="1003"/>
      <c r="B5" s="1003"/>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c r="AF5" s="1003"/>
      <c r="AG5" s="1003"/>
      <c r="AH5" s="1003"/>
      <c r="AI5" s="1003"/>
      <c r="AJ5" s="1003"/>
      <c r="AK5" s="1003"/>
      <c r="AL5" s="1003"/>
      <c r="AM5" s="1003"/>
    </row>
    <row r="6" spans="1:65" ht="9" customHeight="1"/>
    <row r="7" spans="1:65" ht="25.5" customHeight="1">
      <c r="B7" s="1004" t="s">
        <v>65</v>
      </c>
      <c r="C7" s="1005"/>
      <c r="D7" s="1005"/>
      <c r="E7" s="1005"/>
      <c r="F7" s="1005"/>
      <c r="G7" s="1005"/>
      <c r="H7" s="1005"/>
      <c r="I7" s="1005"/>
      <c r="J7" s="1005"/>
      <c r="K7" s="1006"/>
      <c r="L7" s="1007" t="e">
        <f>目次!E8</f>
        <v>#N/A</v>
      </c>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9"/>
    </row>
    <row r="8" spans="1:65" ht="4.5" customHeight="1">
      <c r="B8" s="1010" t="s">
        <v>66</v>
      </c>
      <c r="C8" s="1011"/>
      <c r="D8" s="19"/>
      <c r="E8" s="19"/>
      <c r="F8" s="19"/>
      <c r="G8" s="19"/>
      <c r="H8" s="19"/>
      <c r="I8" s="19"/>
      <c r="J8" s="19"/>
      <c r="K8" s="19"/>
      <c r="L8" s="19"/>
      <c r="M8" s="19"/>
      <c r="N8" s="19"/>
      <c r="O8" s="19"/>
      <c r="P8" s="19"/>
      <c r="Q8" s="19"/>
      <c r="R8" s="1025" t="s">
        <v>67</v>
      </c>
      <c r="S8" s="1026"/>
      <c r="T8" s="18"/>
      <c r="U8" s="19"/>
      <c r="V8" s="19"/>
      <c r="W8" s="19"/>
      <c r="X8" s="19"/>
      <c r="Y8" s="19"/>
      <c r="Z8" s="19"/>
      <c r="AA8" s="19"/>
      <c r="AB8" s="19"/>
      <c r="AC8" s="19"/>
      <c r="AD8" s="19"/>
      <c r="AE8" s="19"/>
      <c r="AF8" s="19"/>
      <c r="AG8" s="19"/>
      <c r="AH8" s="19"/>
      <c r="AI8" s="19"/>
      <c r="AJ8" s="19"/>
      <c r="AK8" s="19"/>
      <c r="AL8" s="22"/>
    </row>
    <row r="9" spans="1:65" ht="13.5" customHeight="1">
      <c r="B9" s="1012"/>
      <c r="C9" s="1013"/>
      <c r="D9" s="10"/>
      <c r="E9" s="10"/>
      <c r="F9" s="58" t="s">
        <v>1182</v>
      </c>
      <c r="G9" s="10"/>
      <c r="H9" s="10"/>
      <c r="I9" s="10"/>
      <c r="J9" s="10"/>
      <c r="K9" s="10"/>
      <c r="L9" s="10"/>
      <c r="M9" s="10"/>
      <c r="N9" s="10"/>
      <c r="O9" s="10"/>
      <c r="P9" s="10"/>
      <c r="Q9" s="10"/>
      <c r="R9" s="1027"/>
      <c r="S9" s="1028"/>
      <c r="T9" s="20"/>
      <c r="U9" s="58" t="s">
        <v>1182</v>
      </c>
      <c r="V9" s="10"/>
      <c r="W9" s="10"/>
      <c r="X9" s="10"/>
      <c r="Y9" s="10"/>
      <c r="Z9" s="10"/>
      <c r="AA9" s="10"/>
      <c r="AB9" s="10"/>
      <c r="AC9" s="10"/>
      <c r="AD9" s="10"/>
      <c r="AE9" s="10"/>
      <c r="AF9" s="10"/>
      <c r="AG9" s="10"/>
      <c r="AH9" s="10"/>
      <c r="AI9" s="10"/>
      <c r="AJ9" s="10"/>
      <c r="AK9" s="10"/>
      <c r="AL9" s="11"/>
    </row>
    <row r="10" spans="1:65" ht="5.25" customHeight="1" thickBot="1">
      <c r="B10" s="1012"/>
      <c r="C10" s="1013"/>
      <c r="D10" s="10"/>
      <c r="E10" s="10"/>
      <c r="F10" s="10"/>
      <c r="G10" s="10"/>
      <c r="H10" s="10"/>
      <c r="I10" s="10"/>
      <c r="J10" s="10"/>
      <c r="K10" s="10"/>
      <c r="L10" s="10"/>
      <c r="M10" s="10"/>
      <c r="N10" s="10"/>
      <c r="O10" s="10"/>
      <c r="P10" s="10"/>
      <c r="Q10" s="10"/>
      <c r="R10" s="1027"/>
      <c r="S10" s="1028"/>
      <c r="T10" s="20"/>
      <c r="U10" s="10"/>
      <c r="V10" s="10"/>
      <c r="W10" s="10"/>
      <c r="X10" s="10"/>
      <c r="Y10" s="10"/>
      <c r="Z10" s="10"/>
      <c r="AA10" s="10"/>
      <c r="AB10" s="10"/>
      <c r="AC10" s="10"/>
      <c r="AD10" s="10"/>
      <c r="AE10" s="10"/>
      <c r="AF10" s="10"/>
      <c r="AG10" s="10"/>
      <c r="AH10" s="10"/>
      <c r="AI10" s="10"/>
      <c r="AJ10" s="10"/>
      <c r="AK10" s="10"/>
      <c r="AL10" s="11"/>
    </row>
    <row r="11" spans="1:65" ht="24" customHeight="1" thickBot="1">
      <c r="B11" s="1012"/>
      <c r="C11" s="1013"/>
      <c r="D11" s="10"/>
      <c r="E11" s="10"/>
      <c r="F11" s="1016"/>
      <c r="G11" s="1017"/>
      <c r="H11" s="58" t="str">
        <f>IF(F11=1,H13,IF(F11=2,H14,IF(F11=3,H15,IF(F11=4,H16,IF(F11=5,H17,IF(F11=6,H18,""))))))</f>
        <v/>
      </c>
      <c r="I11" s="10"/>
      <c r="J11" s="10"/>
      <c r="K11" s="10"/>
      <c r="L11" s="10"/>
      <c r="M11" s="10"/>
      <c r="N11" s="10"/>
      <c r="O11" s="10"/>
      <c r="P11" s="10"/>
      <c r="Q11" s="10"/>
      <c r="R11" s="1027"/>
      <c r="S11" s="1028"/>
      <c r="T11" s="20"/>
      <c r="U11" s="66"/>
      <c r="V11" s="59" t="str">
        <f>IF(U11=1,W13,IF(U11=2,W14,IF(U11=3,W15,IF(U11=4,W16,IF(U11=5,W17,IF(U11=6,W18,IF(U11=7,W19,IF(U11=8,W20,""))))))))</f>
        <v/>
      </c>
      <c r="W11" s="27"/>
      <c r="X11" s="27"/>
      <c r="Y11" s="27"/>
      <c r="Z11" s="27"/>
      <c r="AA11" s="27"/>
      <c r="AB11" s="27"/>
      <c r="AC11" s="27"/>
      <c r="AD11" s="27"/>
      <c r="AE11" s="27"/>
      <c r="AF11" s="27"/>
      <c r="AG11" s="27"/>
      <c r="AH11" s="27"/>
      <c r="AI11" s="27"/>
      <c r="AJ11" s="27"/>
      <c r="AK11" s="27"/>
      <c r="AL11" s="25"/>
    </row>
    <row r="12" spans="1:65" s="53" customFormat="1" ht="4.5" customHeight="1">
      <c r="B12" s="1012"/>
      <c r="C12" s="1013"/>
      <c r="D12" s="54"/>
      <c r="E12" s="54"/>
      <c r="F12" s="55"/>
      <c r="G12" s="55"/>
      <c r="H12" s="54"/>
      <c r="I12" s="54"/>
      <c r="J12" s="54"/>
      <c r="K12" s="54"/>
      <c r="L12" s="54"/>
      <c r="M12" s="54"/>
      <c r="N12" s="54"/>
      <c r="O12" s="54"/>
      <c r="P12" s="54"/>
      <c r="Q12" s="54"/>
      <c r="R12" s="1027"/>
      <c r="S12" s="1028"/>
      <c r="T12" s="56"/>
      <c r="U12" s="16"/>
      <c r="V12" s="54"/>
      <c r="W12" s="16"/>
      <c r="X12" s="16"/>
      <c r="Y12" s="16"/>
      <c r="Z12" s="16"/>
      <c r="AA12" s="16"/>
      <c r="AB12" s="16"/>
      <c r="AC12" s="16"/>
      <c r="AD12" s="16"/>
      <c r="AE12" s="16"/>
      <c r="AF12" s="16"/>
      <c r="AG12" s="16"/>
      <c r="AH12" s="16"/>
      <c r="AI12" s="16"/>
      <c r="AJ12" s="16"/>
      <c r="AK12" s="16"/>
      <c r="AL12" s="57"/>
      <c r="AO12" s="9"/>
      <c r="AP12" s="9"/>
      <c r="AQ12" s="9"/>
      <c r="AR12" s="9"/>
      <c r="AS12" s="9"/>
      <c r="AT12" s="9"/>
      <c r="AU12" s="9"/>
      <c r="AV12" s="9"/>
      <c r="AW12" s="9"/>
      <c r="AX12" s="9"/>
      <c r="AY12" s="9"/>
      <c r="AZ12" s="9"/>
      <c r="BA12" s="9"/>
      <c r="BB12" s="9"/>
      <c r="BC12" s="9"/>
      <c r="BD12" s="9"/>
      <c r="BE12" s="9"/>
      <c r="BF12" s="9"/>
      <c r="BG12" s="9"/>
      <c r="BH12" s="9"/>
      <c r="BI12" s="9"/>
      <c r="BJ12" s="9"/>
      <c r="BK12" s="9"/>
      <c r="BL12" s="9"/>
      <c r="BM12" s="9"/>
    </row>
    <row r="13" spans="1:65">
      <c r="B13" s="1012"/>
      <c r="C13" s="1013"/>
      <c r="F13" s="51">
        <v>1</v>
      </c>
      <c r="G13" s="52"/>
      <c r="H13" s="27" t="s">
        <v>69</v>
      </c>
      <c r="I13" s="27"/>
      <c r="J13" s="27"/>
      <c r="K13" s="27"/>
      <c r="L13" s="27"/>
      <c r="M13" s="27"/>
      <c r="N13" s="27"/>
      <c r="O13" s="27"/>
      <c r="P13" s="27"/>
      <c r="Q13" s="27"/>
      <c r="R13" s="1027"/>
      <c r="S13" s="1028"/>
      <c r="T13" s="20"/>
      <c r="U13" s="193">
        <v>1</v>
      </c>
      <c r="V13" s="10"/>
      <c r="W13" s="27" t="s">
        <v>68</v>
      </c>
      <c r="X13" s="27"/>
      <c r="Y13" s="27"/>
      <c r="Z13" s="27"/>
      <c r="AA13" s="27"/>
      <c r="AB13" s="27"/>
      <c r="AC13" s="27"/>
      <c r="AD13" s="27"/>
      <c r="AE13" s="27"/>
      <c r="AF13" s="27"/>
      <c r="AG13" s="27"/>
      <c r="AH13" s="27"/>
      <c r="AI13" s="27"/>
      <c r="AJ13" s="27"/>
      <c r="AK13" s="27"/>
      <c r="AL13" s="28"/>
      <c r="BM13" s="53"/>
    </row>
    <row r="14" spans="1:65">
      <c r="B14" s="1012"/>
      <c r="C14" s="1013"/>
      <c r="F14" s="51">
        <v>2</v>
      </c>
      <c r="G14" s="52"/>
      <c r="H14" s="27" t="s">
        <v>71</v>
      </c>
      <c r="I14" s="27"/>
      <c r="J14" s="27"/>
      <c r="K14" s="27"/>
      <c r="L14" s="27"/>
      <c r="M14" s="27"/>
      <c r="N14" s="27"/>
      <c r="O14" s="27"/>
      <c r="P14" s="27"/>
      <c r="Q14" s="27"/>
      <c r="R14" s="1027"/>
      <c r="S14" s="1028"/>
      <c r="T14" s="20"/>
      <c r="U14" s="193">
        <v>2</v>
      </c>
      <c r="V14" s="10"/>
      <c r="W14" s="27" t="s">
        <v>70</v>
      </c>
      <c r="X14" s="27"/>
      <c r="Y14" s="27"/>
      <c r="Z14" s="27"/>
      <c r="AA14" s="27"/>
      <c r="AB14" s="27"/>
      <c r="AC14" s="27"/>
      <c r="AD14" s="27"/>
      <c r="AE14" s="27"/>
      <c r="AF14" s="27"/>
      <c r="AG14" s="27"/>
      <c r="AH14" s="27"/>
      <c r="AI14" s="27"/>
      <c r="AJ14" s="27"/>
      <c r="AK14" s="27"/>
      <c r="AL14" s="28"/>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row>
    <row r="15" spans="1:65">
      <c r="B15" s="1012"/>
      <c r="C15" s="1013"/>
      <c r="F15" s="51">
        <v>3</v>
      </c>
      <c r="G15" s="52"/>
      <c r="H15" s="27" t="s">
        <v>73</v>
      </c>
      <c r="I15" s="27"/>
      <c r="J15" s="27"/>
      <c r="K15" s="27"/>
      <c r="L15" s="27"/>
      <c r="M15" s="27"/>
      <c r="N15" s="27"/>
      <c r="O15" s="27"/>
      <c r="P15" s="27"/>
      <c r="Q15" s="27"/>
      <c r="R15" s="1027"/>
      <c r="S15" s="1028"/>
      <c r="T15" s="20"/>
      <c r="U15" s="193">
        <v>3</v>
      </c>
      <c r="V15" s="10"/>
      <c r="W15" s="27" t="s">
        <v>72</v>
      </c>
      <c r="X15" s="27"/>
      <c r="Y15" s="27"/>
      <c r="Z15" s="27"/>
      <c r="AA15" s="27"/>
      <c r="AB15" s="27"/>
      <c r="AC15" s="27"/>
      <c r="AD15" s="27"/>
      <c r="AE15" s="27"/>
      <c r="AF15" s="27"/>
      <c r="AG15" s="27"/>
      <c r="AH15" s="27"/>
      <c r="AI15" s="27"/>
      <c r="AJ15" s="27"/>
      <c r="AK15" s="27"/>
      <c r="AL15" s="25"/>
    </row>
    <row r="16" spans="1:65">
      <c r="B16" s="1012"/>
      <c r="C16" s="1013"/>
      <c r="F16" s="51">
        <v>4</v>
      </c>
      <c r="G16" s="52"/>
      <c r="H16" s="27" t="s">
        <v>71</v>
      </c>
      <c r="I16" s="27"/>
      <c r="J16" s="27"/>
      <c r="K16" s="27"/>
      <c r="L16" s="27"/>
      <c r="M16" s="27"/>
      <c r="N16" s="27"/>
      <c r="O16" s="27"/>
      <c r="P16" s="27"/>
      <c r="Q16" s="27"/>
      <c r="R16" s="1027"/>
      <c r="S16" s="1028"/>
      <c r="T16" s="20"/>
      <c r="U16" s="193">
        <v>4</v>
      </c>
      <c r="V16" s="10"/>
      <c r="W16" s="27" t="s">
        <v>74</v>
      </c>
      <c r="X16" s="27"/>
      <c r="Y16" s="27"/>
      <c r="Z16" s="27"/>
      <c r="AA16" s="27"/>
      <c r="AB16" s="27"/>
      <c r="AC16" s="27"/>
      <c r="AD16" s="27"/>
      <c r="AE16" s="27"/>
      <c r="AF16" s="27"/>
      <c r="AG16" s="27"/>
      <c r="AH16" s="27"/>
      <c r="AI16" s="27"/>
      <c r="AJ16" s="27"/>
      <c r="AK16" s="27"/>
      <c r="AL16" s="25"/>
    </row>
    <row r="17" spans="2:38">
      <c r="B17" s="1012"/>
      <c r="C17" s="1013"/>
      <c r="F17" s="51">
        <v>5</v>
      </c>
      <c r="G17" s="52"/>
      <c r="H17" s="27" t="s">
        <v>77</v>
      </c>
      <c r="I17" s="27"/>
      <c r="J17" s="27"/>
      <c r="K17" s="27"/>
      <c r="L17" s="27"/>
      <c r="M17" s="27"/>
      <c r="N17" s="27"/>
      <c r="O17" s="27"/>
      <c r="P17" s="27"/>
      <c r="Q17" s="27"/>
      <c r="R17" s="1027"/>
      <c r="S17" s="1028"/>
      <c r="T17" s="20"/>
      <c r="U17" s="48">
        <v>5</v>
      </c>
      <c r="V17" s="10"/>
      <c r="W17" s="27" t="s">
        <v>76</v>
      </c>
      <c r="X17" s="27"/>
      <c r="Y17" s="27"/>
      <c r="Z17" s="27"/>
      <c r="AA17" s="27"/>
      <c r="AB17" s="27"/>
      <c r="AC17" s="27"/>
      <c r="AD17" s="27"/>
      <c r="AE17" s="27"/>
      <c r="AF17" s="27"/>
      <c r="AG17" s="27"/>
      <c r="AH17" s="27"/>
      <c r="AI17" s="27"/>
      <c r="AJ17" s="27"/>
      <c r="AK17" s="27"/>
      <c r="AL17" s="25"/>
    </row>
    <row r="18" spans="2:38">
      <c r="B18" s="1012"/>
      <c r="C18" s="1013"/>
      <c r="F18" s="51"/>
      <c r="G18" s="52"/>
      <c r="H18" s="27"/>
      <c r="I18" s="27"/>
      <c r="J18" s="27"/>
      <c r="K18" s="27"/>
      <c r="L18" s="27"/>
      <c r="M18" s="27"/>
      <c r="N18" s="27"/>
      <c r="O18" s="27"/>
      <c r="P18" s="27"/>
      <c r="Q18" s="27"/>
      <c r="R18" s="1027"/>
      <c r="S18" s="1028"/>
      <c r="T18" s="20"/>
      <c r="U18" s="48">
        <v>6</v>
      </c>
      <c r="V18" s="10"/>
      <c r="W18" s="27" t="s">
        <v>78</v>
      </c>
      <c r="X18" s="27"/>
      <c r="Y18" s="27"/>
      <c r="Z18" s="27"/>
      <c r="AA18" s="27"/>
      <c r="AB18" s="27"/>
      <c r="AC18" s="27"/>
      <c r="AD18" s="27"/>
      <c r="AE18" s="27"/>
      <c r="AF18" s="27"/>
      <c r="AG18" s="27"/>
      <c r="AH18" s="27"/>
      <c r="AI18" s="27"/>
      <c r="AJ18" s="27"/>
      <c r="AK18" s="27"/>
      <c r="AL18" s="25"/>
    </row>
    <row r="19" spans="2:38">
      <c r="B19" s="1012"/>
      <c r="C19" s="1013"/>
      <c r="F19" s="35"/>
      <c r="G19" s="26"/>
      <c r="H19" s="27"/>
      <c r="I19" s="27"/>
      <c r="J19" s="27"/>
      <c r="K19" s="27"/>
      <c r="L19" s="27"/>
      <c r="M19" s="27"/>
      <c r="N19" s="27"/>
      <c r="O19" s="27"/>
      <c r="P19" s="27"/>
      <c r="Q19" s="27"/>
      <c r="R19" s="1027"/>
      <c r="S19" s="1028"/>
      <c r="T19" s="20"/>
      <c r="U19" s="48">
        <v>7</v>
      </c>
      <c r="V19" s="10"/>
      <c r="W19" s="27" t="s">
        <v>79</v>
      </c>
      <c r="X19" s="27"/>
      <c r="Y19" s="27"/>
      <c r="Z19" s="27"/>
      <c r="AA19" s="27"/>
      <c r="AB19" s="27"/>
      <c r="AC19" s="27"/>
      <c r="AD19" s="27"/>
      <c r="AE19" s="27"/>
      <c r="AF19" s="27"/>
      <c r="AG19" s="27"/>
      <c r="AH19" s="27"/>
      <c r="AI19" s="27"/>
      <c r="AJ19" s="27"/>
      <c r="AK19" s="27"/>
      <c r="AL19" s="25"/>
    </row>
    <row r="20" spans="2:38" ht="12" customHeight="1">
      <c r="B20" s="1012"/>
      <c r="C20" s="1013"/>
      <c r="D20" s="1018"/>
      <c r="E20" s="1019"/>
      <c r="F20" s="1019"/>
      <c r="G20" s="1019"/>
      <c r="H20" s="1019"/>
      <c r="I20" s="1019"/>
      <c r="J20" s="1019"/>
      <c r="K20" s="1019"/>
      <c r="L20" s="1019"/>
      <c r="M20" s="1019"/>
      <c r="N20" s="1019"/>
      <c r="O20" s="1019"/>
      <c r="P20" s="1019"/>
      <c r="Q20" s="1020"/>
      <c r="R20" s="1027"/>
      <c r="S20" s="1028"/>
      <c r="T20" s="20"/>
      <c r="U20" s="48">
        <v>8</v>
      </c>
      <c r="V20" s="10"/>
      <c r="W20" s="27" t="s">
        <v>80</v>
      </c>
      <c r="X20" s="27"/>
      <c r="Y20" s="27"/>
      <c r="Z20" s="27"/>
      <c r="AA20" s="27"/>
      <c r="AB20" s="27"/>
      <c r="AC20" s="27"/>
      <c r="AD20" s="27"/>
      <c r="AE20" s="27"/>
      <c r="AF20" s="27"/>
      <c r="AG20" s="27"/>
      <c r="AH20" s="27"/>
      <c r="AI20" s="27"/>
      <c r="AJ20" s="27"/>
      <c r="AK20" s="27"/>
      <c r="AL20" s="25"/>
    </row>
    <row r="21" spans="2:38" ht="12" customHeight="1">
      <c r="B21" s="1012"/>
      <c r="C21" s="1013"/>
      <c r="D21" s="1018"/>
      <c r="E21" s="1019"/>
      <c r="F21" s="1019"/>
      <c r="G21" s="1019"/>
      <c r="H21" s="1019"/>
      <c r="I21" s="1019"/>
      <c r="J21" s="1019"/>
      <c r="K21" s="1019"/>
      <c r="L21" s="1019"/>
      <c r="M21" s="1019"/>
      <c r="N21" s="1019"/>
      <c r="O21" s="1019"/>
      <c r="P21" s="1019"/>
      <c r="Q21" s="1020"/>
      <c r="R21" s="1027"/>
      <c r="S21" s="1028"/>
      <c r="T21" s="20"/>
      <c r="U21" s="48"/>
      <c r="V21" s="10"/>
      <c r="W21" s="27"/>
      <c r="X21" s="27"/>
      <c r="Y21" s="27"/>
      <c r="Z21" s="27"/>
      <c r="AA21" s="27"/>
      <c r="AB21" s="27"/>
      <c r="AC21" s="27"/>
      <c r="AD21" s="27"/>
      <c r="AE21" s="27"/>
      <c r="AF21" s="27"/>
      <c r="AG21" s="27"/>
      <c r="AH21" s="27"/>
      <c r="AI21" s="27"/>
      <c r="AJ21" s="27"/>
      <c r="AK21" s="27"/>
      <c r="AL21" s="25"/>
    </row>
    <row r="22" spans="2:38">
      <c r="B22" s="1014"/>
      <c r="C22" s="1015"/>
      <c r="D22" s="1021"/>
      <c r="E22" s="1022"/>
      <c r="F22" s="1022"/>
      <c r="G22" s="1022"/>
      <c r="H22" s="1022"/>
      <c r="I22" s="1022"/>
      <c r="J22" s="1022"/>
      <c r="K22" s="1022"/>
      <c r="L22" s="1022"/>
      <c r="M22" s="1022"/>
      <c r="N22" s="1022"/>
      <c r="O22" s="1022"/>
      <c r="P22" s="1022"/>
      <c r="Q22" s="1023"/>
      <c r="R22" s="1029"/>
      <c r="S22" s="1030"/>
      <c r="T22" s="21"/>
      <c r="U22" s="29"/>
      <c r="V22" s="17"/>
      <c r="W22" s="30"/>
      <c r="X22" s="30"/>
      <c r="Y22" s="30"/>
      <c r="Z22" s="30"/>
      <c r="AA22" s="30"/>
      <c r="AB22" s="30"/>
      <c r="AC22" s="30"/>
      <c r="AD22" s="30"/>
      <c r="AE22" s="30"/>
      <c r="AF22" s="30"/>
      <c r="AG22" s="30"/>
      <c r="AH22" s="30"/>
      <c r="AI22" s="30"/>
      <c r="AJ22" s="30"/>
      <c r="AK22" s="30"/>
      <c r="AL22" s="31"/>
    </row>
    <row r="23" spans="2:38" s="254" customFormat="1" ht="14.25" customHeight="1">
      <c r="B23" s="1031" t="s">
        <v>2227</v>
      </c>
      <c r="C23" s="1032"/>
      <c r="D23" s="1032"/>
      <c r="E23" s="1032"/>
      <c r="F23" s="1032"/>
      <c r="G23" s="1033"/>
      <c r="H23" s="494"/>
      <c r="I23" s="495"/>
      <c r="J23" s="496"/>
      <c r="K23" s="281"/>
      <c r="L23" s="496"/>
      <c r="M23" s="496"/>
      <c r="N23" s="496"/>
      <c r="O23" s="496"/>
      <c r="P23" s="496"/>
      <c r="Q23" s="496"/>
      <c r="R23" s="497"/>
      <c r="S23" s="497"/>
      <c r="T23" s="496"/>
      <c r="U23" s="281"/>
      <c r="V23" s="496"/>
      <c r="W23" s="281"/>
      <c r="X23" s="281"/>
      <c r="Y23" s="281"/>
      <c r="Z23" s="281"/>
      <c r="AA23" s="281"/>
      <c r="AB23" s="281"/>
      <c r="AC23" s="281"/>
      <c r="AD23" s="281"/>
      <c r="AE23" s="281"/>
      <c r="AF23" s="281"/>
      <c r="AG23" s="281"/>
      <c r="AH23" s="281"/>
      <c r="AI23" s="281"/>
      <c r="AJ23" s="281"/>
      <c r="AK23" s="281"/>
      <c r="AL23" s="498"/>
    </row>
    <row r="24" spans="2:38" ht="13.5" customHeight="1">
      <c r="B24" s="1034"/>
      <c r="C24" s="1035"/>
      <c r="D24" s="1035"/>
      <c r="E24" s="1035"/>
      <c r="F24" s="1035"/>
      <c r="G24" s="1036"/>
      <c r="H24" s="494"/>
      <c r="I24" s="499" t="s">
        <v>2456</v>
      </c>
      <c r="J24" s="499"/>
      <c r="K24" s="281"/>
      <c r="L24" s="500"/>
      <c r="M24" s="501"/>
      <c r="N24" s="501"/>
      <c r="O24" s="502"/>
      <c r="P24" s="502"/>
      <c r="Q24" s="502"/>
      <c r="R24" s="129"/>
      <c r="S24" s="129"/>
      <c r="T24" s="54"/>
      <c r="U24" s="48"/>
      <c r="V24" s="54"/>
      <c r="W24" s="16"/>
      <c r="X24" s="16"/>
      <c r="Y24" s="16"/>
      <c r="Z24" s="16"/>
      <c r="AA24" s="16"/>
      <c r="AB24" s="16"/>
      <c r="AC24" s="16"/>
      <c r="AD24" s="16"/>
      <c r="AE24" s="16"/>
      <c r="AF24" s="16"/>
      <c r="AG24" s="16"/>
      <c r="AH24" s="16"/>
      <c r="AI24" s="16"/>
      <c r="AJ24" s="16"/>
      <c r="AK24" s="16"/>
      <c r="AL24" s="57"/>
    </row>
    <row r="25" spans="2:38" ht="16.5" customHeight="1">
      <c r="B25" s="1037"/>
      <c r="C25" s="1038"/>
      <c r="D25" s="1038"/>
      <c r="E25" s="1038"/>
      <c r="F25" s="1038"/>
      <c r="G25" s="1039"/>
      <c r="H25" s="496"/>
      <c r="I25" s="496"/>
      <c r="J25" s="496"/>
      <c r="K25" s="496"/>
      <c r="L25" s="500"/>
      <c r="M25" s="501"/>
      <c r="N25" s="501"/>
      <c r="O25" s="502"/>
      <c r="P25" s="502"/>
      <c r="Q25" s="502"/>
      <c r="R25" s="129"/>
      <c r="S25" s="129"/>
      <c r="T25" s="54"/>
      <c r="U25" s="48"/>
      <c r="V25" s="54"/>
      <c r="W25" s="16"/>
      <c r="X25" s="16"/>
      <c r="Y25" s="16"/>
      <c r="Z25" s="16"/>
      <c r="AA25" s="16"/>
      <c r="AB25" s="16"/>
      <c r="AC25" s="16"/>
      <c r="AD25" s="16"/>
      <c r="AE25" s="16"/>
      <c r="AF25" s="16"/>
      <c r="AG25" s="16"/>
      <c r="AH25" s="16"/>
      <c r="AI25" s="16"/>
      <c r="AJ25" s="16"/>
      <c r="AK25" s="16"/>
      <c r="AL25" s="57"/>
    </row>
    <row r="26" spans="2:38" ht="13.5" customHeight="1">
      <c r="B26" s="1010" t="s">
        <v>2202</v>
      </c>
      <c r="C26" s="1011"/>
      <c r="D26" s="19"/>
      <c r="E26" s="19"/>
      <c r="F26" s="19"/>
      <c r="G26" s="19"/>
      <c r="H26" s="19"/>
      <c r="I26" s="19"/>
      <c r="J26" s="19"/>
      <c r="K26" s="19"/>
      <c r="L26" s="19"/>
      <c r="M26" s="19"/>
      <c r="N26" s="19"/>
      <c r="O26" s="19"/>
      <c r="P26" s="19"/>
      <c r="Q26" s="19"/>
      <c r="R26" s="32"/>
      <c r="S26" s="32"/>
      <c r="T26" s="19"/>
      <c r="U26" s="19"/>
      <c r="V26" s="19"/>
      <c r="W26" s="33"/>
      <c r="X26" s="33"/>
      <c r="Y26" s="33"/>
      <c r="Z26" s="33"/>
      <c r="AA26" s="33"/>
      <c r="AB26" s="33"/>
      <c r="AC26" s="33"/>
      <c r="AD26" s="33"/>
      <c r="AE26" s="33"/>
      <c r="AF26" s="33"/>
      <c r="AG26" s="33"/>
      <c r="AH26" s="33"/>
      <c r="AI26" s="33"/>
      <c r="AJ26" s="33"/>
      <c r="AK26" s="33"/>
      <c r="AL26" s="22"/>
    </row>
    <row r="27" spans="2:38">
      <c r="B27" s="1012"/>
      <c r="C27" s="1013"/>
      <c r="D27" s="10"/>
      <c r="E27" s="976"/>
      <c r="F27" s="976"/>
      <c r="G27" s="980" t="s">
        <v>82</v>
      </c>
      <c r="H27" s="981"/>
      <c r="I27" s="981"/>
      <c r="J27" s="981"/>
      <c r="K27" s="981"/>
      <c r="L27" s="981"/>
      <c r="M27" s="981"/>
      <c r="N27" s="981"/>
      <c r="O27" s="981"/>
      <c r="P27" s="982"/>
      <c r="Q27" s="10"/>
      <c r="R27" s="10"/>
      <c r="S27" s="10"/>
      <c r="T27" s="10"/>
      <c r="U27" s="10"/>
      <c r="V27" s="10"/>
      <c r="W27" s="10"/>
      <c r="X27" s="10"/>
      <c r="Y27" s="10"/>
      <c r="Z27" s="10"/>
      <c r="AA27" s="10"/>
      <c r="AB27" s="10"/>
      <c r="AC27" s="10"/>
      <c r="AD27" s="10"/>
      <c r="AE27" s="10"/>
      <c r="AF27" s="10"/>
      <c r="AG27" s="10"/>
      <c r="AH27" s="10"/>
      <c r="AI27" s="10"/>
      <c r="AJ27" s="10"/>
      <c r="AK27" s="10"/>
      <c r="AL27" s="11"/>
    </row>
    <row r="28" spans="2:38">
      <c r="B28" s="1012"/>
      <c r="C28" s="1013"/>
      <c r="D28" s="10"/>
      <c r="E28" s="976"/>
      <c r="F28" s="976"/>
      <c r="G28" s="1074" t="s">
        <v>1450</v>
      </c>
      <c r="H28" s="1075"/>
      <c r="I28" s="1075"/>
      <c r="J28" s="1075"/>
      <c r="K28" s="1076"/>
      <c r="L28" s="1074" t="s">
        <v>1451</v>
      </c>
      <c r="M28" s="1075"/>
      <c r="N28" s="1075"/>
      <c r="O28" s="1075"/>
      <c r="P28" s="1076"/>
      <c r="Q28" s="329" t="s">
        <v>2203</v>
      </c>
      <c r="R28" s="10"/>
      <c r="S28" s="10"/>
      <c r="T28" s="10"/>
      <c r="U28" s="10"/>
      <c r="V28" s="10"/>
      <c r="W28" s="10"/>
      <c r="X28" s="10"/>
      <c r="Y28" s="10"/>
      <c r="Z28" s="10"/>
      <c r="AA28" s="10"/>
      <c r="AB28" s="10"/>
      <c r="AC28" s="10"/>
      <c r="AD28" s="10"/>
      <c r="AE28" s="10"/>
      <c r="AF28" s="10"/>
      <c r="AG28" s="10"/>
      <c r="AH28" s="10"/>
      <c r="AI28" s="10"/>
      <c r="AJ28" s="10"/>
      <c r="AK28" s="10"/>
      <c r="AL28" s="11"/>
    </row>
    <row r="29" spans="2:38">
      <c r="B29" s="1012"/>
      <c r="C29" s="1013"/>
      <c r="D29" s="10"/>
      <c r="E29" s="1069"/>
      <c r="F29" s="1069"/>
      <c r="G29" s="977" t="s">
        <v>2223</v>
      </c>
      <c r="H29" s="978"/>
      <c r="I29" s="978"/>
      <c r="J29" s="978"/>
      <c r="K29" s="979"/>
      <c r="L29" s="977" t="s">
        <v>2224</v>
      </c>
      <c r="M29" s="978"/>
      <c r="N29" s="978"/>
      <c r="O29" s="978"/>
      <c r="P29" s="979"/>
      <c r="Q29" s="329" t="s">
        <v>2204</v>
      </c>
      <c r="R29" s="10"/>
      <c r="S29" s="10"/>
      <c r="T29" s="10"/>
      <c r="U29" s="10"/>
      <c r="V29" s="10"/>
      <c r="W29" s="10"/>
      <c r="X29" s="10"/>
      <c r="Y29" s="10"/>
      <c r="Z29" s="10"/>
      <c r="AA29" s="10"/>
      <c r="AB29" s="10"/>
      <c r="AC29" s="10"/>
      <c r="AD29" s="10"/>
      <c r="AE29" s="10"/>
      <c r="AF29" s="10"/>
      <c r="AG29" s="10"/>
      <c r="AH29" s="10"/>
      <c r="AI29" s="10"/>
      <c r="AJ29" s="10"/>
      <c r="AK29" s="10"/>
      <c r="AL29" s="11"/>
    </row>
    <row r="30" spans="2:38" ht="11.25" customHeight="1">
      <c r="B30" s="1012"/>
      <c r="C30" s="1013"/>
      <c r="D30" s="10"/>
      <c r="E30" s="1041" t="s">
        <v>53</v>
      </c>
      <c r="F30" s="1041"/>
      <c r="G30" s="975"/>
      <c r="H30" s="975"/>
      <c r="I30" s="975"/>
      <c r="J30" s="976" t="s">
        <v>7</v>
      </c>
      <c r="K30" s="976"/>
      <c r="L30" s="975"/>
      <c r="M30" s="975"/>
      <c r="N30" s="975"/>
      <c r="O30" s="976" t="s">
        <v>7</v>
      </c>
      <c r="P30" s="976"/>
      <c r="Q30" s="10"/>
      <c r="R30" s="10"/>
      <c r="S30" s="10"/>
      <c r="T30" s="10"/>
      <c r="U30" s="10"/>
      <c r="V30" s="10"/>
      <c r="W30" s="10"/>
      <c r="X30" s="10"/>
      <c r="Y30" s="10"/>
      <c r="Z30" s="10"/>
      <c r="AA30" s="10"/>
      <c r="AB30" s="10"/>
      <c r="AC30" s="10"/>
      <c r="AD30" s="10"/>
      <c r="AE30" s="10"/>
      <c r="AF30" s="10"/>
      <c r="AG30" s="10"/>
      <c r="AH30" s="10"/>
      <c r="AI30" s="10"/>
      <c r="AJ30" s="10"/>
      <c r="AK30" s="10"/>
      <c r="AL30" s="11"/>
    </row>
    <row r="31" spans="2:38" ht="11.25" customHeight="1">
      <c r="B31" s="1012"/>
      <c r="C31" s="1013"/>
      <c r="D31" s="10"/>
      <c r="E31" s="1041"/>
      <c r="F31" s="1041"/>
      <c r="G31" s="975"/>
      <c r="H31" s="975"/>
      <c r="I31" s="975"/>
      <c r="J31" s="976"/>
      <c r="K31" s="976"/>
      <c r="L31" s="975"/>
      <c r="M31" s="975"/>
      <c r="N31" s="975"/>
      <c r="O31" s="976"/>
      <c r="P31" s="976"/>
      <c r="Q31" s="10"/>
      <c r="R31" s="10"/>
      <c r="S31" s="10"/>
      <c r="T31" s="10"/>
      <c r="U31" s="10"/>
      <c r="V31" s="10"/>
      <c r="W31" s="10"/>
      <c r="X31" s="10"/>
      <c r="Y31" s="10"/>
      <c r="Z31" s="10"/>
      <c r="AA31" s="10"/>
      <c r="AB31" s="10"/>
      <c r="AC31" s="10"/>
      <c r="AD31" s="10"/>
      <c r="AE31" s="10"/>
      <c r="AF31" s="10"/>
      <c r="AG31" s="10"/>
      <c r="AH31" s="10"/>
      <c r="AI31" s="10"/>
      <c r="AJ31" s="10"/>
      <c r="AK31" s="10"/>
      <c r="AL31" s="11"/>
    </row>
    <row r="32" spans="2:38" ht="11.25" customHeight="1">
      <c r="B32" s="1012"/>
      <c r="C32" s="1013"/>
      <c r="D32" s="10"/>
      <c r="E32" s="1041" t="s">
        <v>83</v>
      </c>
      <c r="F32" s="1041"/>
      <c r="G32" s="975"/>
      <c r="H32" s="975"/>
      <c r="I32" s="975"/>
      <c r="J32" s="976" t="s">
        <v>7</v>
      </c>
      <c r="K32" s="976"/>
      <c r="L32" s="975"/>
      <c r="M32" s="975"/>
      <c r="N32" s="975"/>
      <c r="O32" s="976" t="s">
        <v>7</v>
      </c>
      <c r="P32" s="976"/>
      <c r="Q32" s="10"/>
      <c r="R32" s="10"/>
      <c r="S32" s="10"/>
      <c r="T32" s="10"/>
      <c r="U32" s="10"/>
      <c r="V32" s="10"/>
      <c r="W32" s="10"/>
      <c r="X32" s="10"/>
      <c r="Y32" s="10"/>
      <c r="Z32" s="10"/>
      <c r="AA32" s="10"/>
      <c r="AB32" s="10"/>
      <c r="AC32" s="10"/>
      <c r="AD32" s="10"/>
      <c r="AE32" s="10"/>
      <c r="AF32" s="10"/>
      <c r="AG32" s="10"/>
      <c r="AH32" s="10"/>
      <c r="AI32" s="10"/>
      <c r="AJ32" s="10"/>
      <c r="AK32" s="10"/>
      <c r="AL32" s="11"/>
    </row>
    <row r="33" spans="2:38" ht="11.25" customHeight="1">
      <c r="B33" s="1012"/>
      <c r="C33" s="1013"/>
      <c r="D33" s="10"/>
      <c r="E33" s="1041"/>
      <c r="F33" s="1041"/>
      <c r="G33" s="975"/>
      <c r="H33" s="975"/>
      <c r="I33" s="975"/>
      <c r="J33" s="976"/>
      <c r="K33" s="976"/>
      <c r="L33" s="975"/>
      <c r="M33" s="975"/>
      <c r="N33" s="975"/>
      <c r="O33" s="976"/>
      <c r="P33" s="976"/>
      <c r="Q33" s="10"/>
      <c r="R33" s="10"/>
      <c r="S33" s="10"/>
      <c r="T33" s="10"/>
      <c r="U33" s="10"/>
      <c r="V33" s="10"/>
      <c r="W33" s="10"/>
      <c r="X33" s="10"/>
      <c r="Y33" s="10"/>
      <c r="Z33" s="10"/>
      <c r="AA33" s="10"/>
      <c r="AB33" s="10"/>
      <c r="AC33" s="10"/>
      <c r="AD33" s="10"/>
      <c r="AE33" s="10"/>
      <c r="AF33" s="10"/>
      <c r="AG33" s="10"/>
      <c r="AH33" s="10"/>
      <c r="AI33" s="10"/>
      <c r="AJ33" s="10"/>
      <c r="AK33" s="10"/>
      <c r="AL33" s="11"/>
    </row>
    <row r="34" spans="2:38" ht="11.25" customHeight="1">
      <c r="B34" s="1012"/>
      <c r="C34" s="1013"/>
      <c r="D34" s="10"/>
      <c r="E34" s="1041" t="s">
        <v>84</v>
      </c>
      <c r="F34" s="1041"/>
      <c r="G34" s="975"/>
      <c r="H34" s="975"/>
      <c r="I34" s="975"/>
      <c r="J34" s="976" t="s">
        <v>7</v>
      </c>
      <c r="K34" s="976"/>
      <c r="L34" s="975"/>
      <c r="M34" s="975"/>
      <c r="N34" s="975"/>
      <c r="O34" s="976" t="s">
        <v>7</v>
      </c>
      <c r="P34" s="976"/>
      <c r="Q34" s="10"/>
      <c r="R34" s="10"/>
      <c r="S34" s="10"/>
      <c r="T34" s="10"/>
      <c r="U34" s="10"/>
      <c r="V34" s="10"/>
      <c r="W34" s="10"/>
      <c r="X34" s="10"/>
      <c r="Y34" s="10"/>
      <c r="Z34" s="10"/>
      <c r="AA34" s="10"/>
      <c r="AB34" s="10"/>
      <c r="AC34" s="10"/>
      <c r="AD34" s="10"/>
      <c r="AE34" s="10"/>
      <c r="AF34" s="10"/>
      <c r="AG34" s="10"/>
      <c r="AH34" s="10"/>
      <c r="AI34" s="10"/>
      <c r="AJ34" s="10"/>
      <c r="AK34" s="10"/>
      <c r="AL34" s="11"/>
    </row>
    <row r="35" spans="2:38" ht="11.25" customHeight="1">
      <c r="B35" s="1012"/>
      <c r="C35" s="1013"/>
      <c r="D35" s="10"/>
      <c r="E35" s="1041"/>
      <c r="F35" s="1041"/>
      <c r="G35" s="975"/>
      <c r="H35" s="975"/>
      <c r="I35" s="975"/>
      <c r="J35" s="976"/>
      <c r="K35" s="976"/>
      <c r="L35" s="975"/>
      <c r="M35" s="975"/>
      <c r="N35" s="975"/>
      <c r="O35" s="976"/>
      <c r="P35" s="976"/>
      <c r="Q35" s="10"/>
      <c r="R35" s="10"/>
      <c r="S35" s="10"/>
      <c r="T35" s="10"/>
      <c r="U35" s="10"/>
      <c r="V35" s="10"/>
      <c r="W35" s="10"/>
      <c r="X35" s="10"/>
      <c r="Y35" s="10"/>
      <c r="Z35" s="10"/>
      <c r="AA35" s="10"/>
      <c r="AB35" s="10"/>
      <c r="AC35" s="10"/>
      <c r="AD35" s="10"/>
      <c r="AE35" s="10"/>
      <c r="AF35" s="10"/>
      <c r="AG35" s="10"/>
      <c r="AH35" s="10"/>
      <c r="AI35" s="10"/>
      <c r="AJ35" s="10"/>
      <c r="AK35" s="10"/>
      <c r="AL35" s="11"/>
    </row>
    <row r="36" spans="2:38" ht="11.25" customHeight="1">
      <c r="B36" s="1012"/>
      <c r="C36" s="1013"/>
      <c r="D36" s="10"/>
      <c r="E36" s="1041" t="s">
        <v>85</v>
      </c>
      <c r="F36" s="1041"/>
      <c r="G36" s="975"/>
      <c r="H36" s="975"/>
      <c r="I36" s="975"/>
      <c r="J36" s="976" t="s">
        <v>7</v>
      </c>
      <c r="K36" s="976"/>
      <c r="L36" s="975"/>
      <c r="M36" s="975"/>
      <c r="N36" s="975"/>
      <c r="O36" s="976" t="s">
        <v>7</v>
      </c>
      <c r="P36" s="976"/>
      <c r="Q36" s="10"/>
      <c r="R36" s="10"/>
      <c r="S36" s="10"/>
      <c r="T36" s="10"/>
      <c r="U36" s="10"/>
      <c r="V36" s="10"/>
      <c r="W36" s="10"/>
      <c r="X36" s="10"/>
      <c r="Y36" s="10"/>
      <c r="Z36" s="10"/>
      <c r="AA36" s="10"/>
      <c r="AB36" s="10"/>
      <c r="AC36" s="10"/>
      <c r="AD36" s="10"/>
      <c r="AE36" s="10"/>
      <c r="AF36" s="10"/>
      <c r="AG36" s="10"/>
      <c r="AH36" s="10"/>
      <c r="AI36" s="10"/>
      <c r="AJ36" s="10"/>
      <c r="AK36" s="10"/>
      <c r="AL36" s="11"/>
    </row>
    <row r="37" spans="2:38" ht="11.25" customHeight="1">
      <c r="B37" s="1012"/>
      <c r="C37" s="1013"/>
      <c r="D37" s="10"/>
      <c r="E37" s="1041"/>
      <c r="F37" s="1041"/>
      <c r="G37" s="975"/>
      <c r="H37" s="975"/>
      <c r="I37" s="975"/>
      <c r="J37" s="976"/>
      <c r="K37" s="976"/>
      <c r="L37" s="975"/>
      <c r="M37" s="975"/>
      <c r="N37" s="975"/>
      <c r="O37" s="976"/>
      <c r="P37" s="976"/>
      <c r="Q37" s="10"/>
      <c r="R37" s="10"/>
      <c r="S37" s="10"/>
      <c r="T37" s="10"/>
      <c r="U37" s="10"/>
      <c r="V37" s="10"/>
      <c r="W37" s="10"/>
      <c r="X37" s="10"/>
      <c r="Y37" s="10"/>
      <c r="Z37" s="10"/>
      <c r="AA37" s="10"/>
      <c r="AB37" s="10"/>
      <c r="AC37" s="10"/>
      <c r="AD37" s="10"/>
      <c r="AE37" s="10"/>
      <c r="AF37" s="10"/>
      <c r="AG37" s="10"/>
      <c r="AH37" s="10"/>
      <c r="AI37" s="10"/>
      <c r="AJ37" s="10"/>
      <c r="AK37" s="10"/>
      <c r="AL37" s="11"/>
    </row>
    <row r="38" spans="2:38" ht="11.25" customHeight="1">
      <c r="B38" s="1012"/>
      <c r="C38" s="1013"/>
      <c r="D38" s="10"/>
      <c r="E38" s="1041" t="s">
        <v>54</v>
      </c>
      <c r="F38" s="1041"/>
      <c r="G38" s="975"/>
      <c r="H38" s="975"/>
      <c r="I38" s="975"/>
      <c r="J38" s="976" t="s">
        <v>7</v>
      </c>
      <c r="K38" s="976"/>
      <c r="L38" s="975"/>
      <c r="M38" s="975"/>
      <c r="N38" s="975"/>
      <c r="O38" s="976" t="s">
        <v>7</v>
      </c>
      <c r="P38" s="976"/>
      <c r="Q38" s="10"/>
      <c r="R38" s="10"/>
      <c r="S38" s="10"/>
      <c r="T38" s="10"/>
      <c r="U38" s="10"/>
      <c r="V38" s="10"/>
      <c r="W38" s="10"/>
      <c r="X38" s="10"/>
      <c r="Y38" s="10"/>
      <c r="Z38" s="10"/>
      <c r="AA38" s="10"/>
      <c r="AB38" s="10"/>
      <c r="AC38" s="10"/>
      <c r="AD38" s="10"/>
      <c r="AE38" s="10"/>
      <c r="AF38" s="10"/>
      <c r="AG38" s="10"/>
      <c r="AH38" s="10"/>
      <c r="AI38" s="10"/>
      <c r="AJ38" s="10"/>
      <c r="AK38" s="10"/>
      <c r="AL38" s="11"/>
    </row>
    <row r="39" spans="2:38" ht="11.25" customHeight="1">
      <c r="B39" s="1012"/>
      <c r="C39" s="1013"/>
      <c r="D39" s="10"/>
      <c r="E39" s="1041"/>
      <c r="F39" s="1041"/>
      <c r="G39" s="975"/>
      <c r="H39" s="975"/>
      <c r="I39" s="975"/>
      <c r="J39" s="976"/>
      <c r="K39" s="976"/>
      <c r="L39" s="975"/>
      <c r="M39" s="975"/>
      <c r="N39" s="975"/>
      <c r="O39" s="976"/>
      <c r="P39" s="976"/>
      <c r="Q39" s="10"/>
      <c r="R39" s="10"/>
      <c r="S39" s="10"/>
      <c r="T39" s="10"/>
      <c r="U39" s="10"/>
      <c r="V39" s="10"/>
      <c r="W39" s="10"/>
      <c r="X39" s="10"/>
      <c r="Y39" s="10"/>
      <c r="Z39" s="10"/>
      <c r="AA39" s="10"/>
      <c r="AB39" s="10"/>
      <c r="AC39" s="10"/>
      <c r="AD39" s="10"/>
      <c r="AE39" s="10"/>
      <c r="AF39" s="10"/>
      <c r="AG39" s="10"/>
      <c r="AH39" s="10"/>
      <c r="AI39" s="10"/>
      <c r="AJ39" s="10"/>
      <c r="AK39" s="10"/>
      <c r="AL39" s="11"/>
    </row>
    <row r="40" spans="2:38" ht="11.25" customHeight="1">
      <c r="B40" s="1012"/>
      <c r="C40" s="1013"/>
      <c r="D40" s="10"/>
      <c r="E40" s="1041" t="s">
        <v>55</v>
      </c>
      <c r="F40" s="1041"/>
      <c r="G40" s="975"/>
      <c r="H40" s="975"/>
      <c r="I40" s="975"/>
      <c r="J40" s="976" t="s">
        <v>7</v>
      </c>
      <c r="K40" s="976"/>
      <c r="L40" s="975"/>
      <c r="M40" s="975"/>
      <c r="N40" s="975"/>
      <c r="O40" s="976" t="s">
        <v>7</v>
      </c>
      <c r="P40" s="976"/>
      <c r="Q40" s="10"/>
      <c r="R40" s="10"/>
      <c r="S40" s="10"/>
      <c r="T40" s="10"/>
      <c r="U40" s="10"/>
      <c r="V40" s="10"/>
      <c r="W40" s="10"/>
      <c r="X40" s="10"/>
      <c r="Y40" s="10"/>
      <c r="Z40" s="10"/>
      <c r="AA40" s="10"/>
      <c r="AB40" s="10"/>
      <c r="AC40" s="10"/>
      <c r="AD40" s="10"/>
      <c r="AE40" s="10"/>
      <c r="AF40" s="10"/>
      <c r="AG40" s="10"/>
      <c r="AH40" s="10"/>
      <c r="AI40" s="10"/>
      <c r="AJ40" s="10"/>
      <c r="AK40" s="10"/>
      <c r="AL40" s="11"/>
    </row>
    <row r="41" spans="2:38" ht="11.25" customHeight="1">
      <c r="B41" s="1012"/>
      <c r="C41" s="1013"/>
      <c r="D41" s="10"/>
      <c r="E41" s="1041"/>
      <c r="F41" s="1041"/>
      <c r="G41" s="975"/>
      <c r="H41" s="975"/>
      <c r="I41" s="975"/>
      <c r="J41" s="976"/>
      <c r="K41" s="976"/>
      <c r="L41" s="975"/>
      <c r="M41" s="975"/>
      <c r="N41" s="975"/>
      <c r="O41" s="976"/>
      <c r="P41" s="976"/>
      <c r="Q41" s="10"/>
      <c r="R41" s="10"/>
      <c r="S41" s="10"/>
      <c r="T41" s="10"/>
      <c r="U41" s="10"/>
      <c r="V41" s="10"/>
      <c r="W41" s="10"/>
      <c r="X41" s="10"/>
      <c r="Y41" s="10"/>
      <c r="Z41" s="10"/>
      <c r="AA41" s="54"/>
      <c r="AB41" s="54"/>
      <c r="AC41" s="54"/>
      <c r="AD41" s="54"/>
      <c r="AE41" s="10"/>
      <c r="AF41" s="10"/>
      <c r="AG41" s="10"/>
      <c r="AH41" s="10"/>
      <c r="AI41" s="10"/>
      <c r="AJ41" s="10"/>
      <c r="AK41" s="10"/>
      <c r="AL41" s="11"/>
    </row>
    <row r="42" spans="2:38" ht="11.25" customHeight="1">
      <c r="B42" s="1012"/>
      <c r="C42" s="1013"/>
      <c r="D42" s="10"/>
      <c r="E42" s="1041" t="s">
        <v>56</v>
      </c>
      <c r="F42" s="1041"/>
      <c r="G42" s="975"/>
      <c r="H42" s="975"/>
      <c r="I42" s="975"/>
      <c r="J42" s="976" t="s">
        <v>7</v>
      </c>
      <c r="K42" s="976"/>
      <c r="L42" s="975"/>
      <c r="M42" s="975"/>
      <c r="N42" s="975"/>
      <c r="O42" s="976" t="s">
        <v>7</v>
      </c>
      <c r="P42" s="976"/>
      <c r="Q42" s="10"/>
      <c r="R42" s="10"/>
      <c r="S42" s="10"/>
      <c r="T42" s="10"/>
      <c r="U42" s="10"/>
      <c r="V42" s="10"/>
      <c r="W42" s="10"/>
      <c r="X42" s="10"/>
      <c r="Y42" s="10"/>
      <c r="Z42" s="10"/>
      <c r="AA42" s="1077"/>
      <c r="AB42" s="1077"/>
      <c r="AC42" s="54"/>
      <c r="AD42" s="54"/>
      <c r="AE42" s="10"/>
      <c r="AF42" s="10"/>
      <c r="AG42" s="10"/>
      <c r="AH42" s="10"/>
      <c r="AI42" s="10"/>
      <c r="AJ42" s="10"/>
      <c r="AK42" s="10"/>
      <c r="AL42" s="11"/>
    </row>
    <row r="43" spans="2:38" ht="11.25" customHeight="1">
      <c r="B43" s="1012"/>
      <c r="C43" s="1013"/>
      <c r="D43" s="10"/>
      <c r="E43" s="1041"/>
      <c r="F43" s="1041"/>
      <c r="G43" s="975"/>
      <c r="H43" s="975"/>
      <c r="I43" s="975"/>
      <c r="J43" s="976"/>
      <c r="K43" s="976"/>
      <c r="L43" s="975"/>
      <c r="M43" s="975"/>
      <c r="N43" s="975"/>
      <c r="O43" s="976"/>
      <c r="P43" s="976"/>
      <c r="Q43" s="10"/>
      <c r="R43" s="10"/>
      <c r="S43" s="10"/>
      <c r="T43" s="10"/>
      <c r="U43" s="10"/>
      <c r="V43" s="10"/>
      <c r="W43" s="10"/>
      <c r="X43" s="10"/>
      <c r="Y43" s="10"/>
      <c r="Z43" s="10"/>
      <c r="AA43" s="1077"/>
      <c r="AB43" s="1077"/>
      <c r="AC43" s="54"/>
      <c r="AD43" s="54"/>
      <c r="AE43" s="10"/>
      <c r="AF43" s="10"/>
      <c r="AG43" s="10"/>
      <c r="AH43" s="10"/>
      <c r="AI43" s="10"/>
      <c r="AJ43" s="10"/>
      <c r="AK43" s="10"/>
      <c r="AL43" s="11"/>
    </row>
    <row r="44" spans="2:38" ht="11.25" customHeight="1">
      <c r="B44" s="1012"/>
      <c r="C44" s="1013"/>
      <c r="D44" s="10"/>
      <c r="E44" s="1041" t="s">
        <v>57</v>
      </c>
      <c r="F44" s="1041"/>
      <c r="G44" s="975"/>
      <c r="H44" s="975"/>
      <c r="I44" s="975"/>
      <c r="J44" s="976" t="s">
        <v>7</v>
      </c>
      <c r="K44" s="976"/>
      <c r="L44" s="975"/>
      <c r="M44" s="975"/>
      <c r="N44" s="975"/>
      <c r="O44" s="976" t="s">
        <v>7</v>
      </c>
      <c r="P44" s="976"/>
      <c r="Q44" s="10"/>
      <c r="R44" s="10"/>
      <c r="S44" s="10"/>
      <c r="T44" s="10"/>
      <c r="U44" s="10"/>
      <c r="V44" s="10"/>
      <c r="W44" s="10"/>
      <c r="X44" s="10"/>
      <c r="Y44" s="10"/>
      <c r="Z44" s="10"/>
      <c r="AA44" s="54"/>
      <c r="AB44" s="54"/>
      <c r="AC44" s="54"/>
      <c r="AD44" s="54"/>
      <c r="AE44" s="10"/>
      <c r="AF44" s="10"/>
      <c r="AG44" s="10"/>
      <c r="AH44" s="10"/>
      <c r="AI44" s="10"/>
      <c r="AJ44" s="10"/>
      <c r="AK44" s="10"/>
      <c r="AL44" s="11"/>
    </row>
    <row r="45" spans="2:38" ht="11.25" customHeight="1">
      <c r="B45" s="1012"/>
      <c r="C45" s="1013"/>
      <c r="D45" s="10"/>
      <c r="E45" s="1041"/>
      <c r="F45" s="1041"/>
      <c r="G45" s="975"/>
      <c r="H45" s="975"/>
      <c r="I45" s="975"/>
      <c r="J45" s="976"/>
      <c r="K45" s="976"/>
      <c r="L45" s="975"/>
      <c r="M45" s="975"/>
      <c r="N45" s="975"/>
      <c r="O45" s="976"/>
      <c r="P45" s="976"/>
      <c r="Q45" s="10"/>
      <c r="R45" s="10"/>
      <c r="S45" s="10"/>
      <c r="T45" s="10"/>
      <c r="U45" s="10"/>
      <c r="V45" s="10"/>
      <c r="W45" s="10"/>
      <c r="X45" s="10"/>
      <c r="Y45" s="10"/>
      <c r="Z45" s="10"/>
      <c r="AA45" s="10"/>
      <c r="AB45" s="10"/>
      <c r="AC45" s="10"/>
      <c r="AD45" s="10"/>
      <c r="AE45" s="10"/>
      <c r="AF45" s="10"/>
      <c r="AG45" s="10"/>
      <c r="AH45" s="10"/>
      <c r="AI45" s="10"/>
      <c r="AJ45" s="10"/>
      <c r="AK45" s="10"/>
      <c r="AL45" s="11"/>
    </row>
    <row r="46" spans="2:38" ht="11.25" customHeight="1">
      <c r="B46" s="1012"/>
      <c r="C46" s="1013"/>
      <c r="D46" s="10"/>
      <c r="E46" s="1041" t="s">
        <v>58</v>
      </c>
      <c r="F46" s="1041"/>
      <c r="G46" s="975"/>
      <c r="H46" s="975"/>
      <c r="I46" s="975"/>
      <c r="J46" s="976" t="s">
        <v>7</v>
      </c>
      <c r="K46" s="976"/>
      <c r="L46" s="975"/>
      <c r="M46" s="975"/>
      <c r="N46" s="975"/>
      <c r="O46" s="976" t="s">
        <v>7</v>
      </c>
      <c r="P46" s="976"/>
      <c r="Q46" s="10"/>
      <c r="R46" s="10"/>
      <c r="S46" s="10"/>
      <c r="T46" s="10"/>
      <c r="U46" s="10"/>
      <c r="V46" s="10"/>
      <c r="W46" s="10"/>
      <c r="X46" s="10"/>
      <c r="Y46" s="10"/>
      <c r="Z46" s="10"/>
      <c r="AA46" s="10"/>
      <c r="AB46" s="10"/>
      <c r="AC46" s="10"/>
      <c r="AD46" s="10"/>
      <c r="AE46" s="10"/>
      <c r="AF46" s="10"/>
      <c r="AG46" s="10"/>
      <c r="AH46" s="10"/>
      <c r="AI46" s="10"/>
      <c r="AJ46" s="10"/>
      <c r="AK46" s="10"/>
      <c r="AL46" s="11"/>
    </row>
    <row r="47" spans="2:38" ht="11.25" customHeight="1" thickBot="1">
      <c r="B47" s="1012"/>
      <c r="C47" s="1013"/>
      <c r="D47" s="10"/>
      <c r="E47" s="1041"/>
      <c r="F47" s="1041"/>
      <c r="G47" s="975"/>
      <c r="H47" s="975"/>
      <c r="I47" s="975"/>
      <c r="J47" s="976"/>
      <c r="K47" s="976"/>
      <c r="L47" s="975"/>
      <c r="M47" s="975"/>
      <c r="N47" s="975"/>
      <c r="O47" s="976"/>
      <c r="P47" s="976"/>
      <c r="Q47" s="10"/>
      <c r="R47" s="10"/>
      <c r="S47" s="10"/>
      <c r="T47" s="10"/>
      <c r="U47" s="10"/>
      <c r="V47" s="10"/>
      <c r="W47" s="10"/>
      <c r="X47" s="10"/>
      <c r="Y47" s="10"/>
      <c r="Z47" s="10"/>
      <c r="AA47" s="10"/>
      <c r="AB47" s="10"/>
      <c r="AC47" s="10"/>
      <c r="AD47" s="10"/>
      <c r="AE47" s="10"/>
      <c r="AF47" s="10"/>
      <c r="AG47" s="10"/>
      <c r="AH47" s="10"/>
      <c r="AI47" s="10"/>
      <c r="AJ47" s="10"/>
      <c r="AK47" s="10"/>
      <c r="AL47" s="11"/>
    </row>
    <row r="48" spans="2:38" ht="11.25" customHeight="1">
      <c r="B48" s="1012"/>
      <c r="C48" s="1013"/>
      <c r="D48" s="10"/>
      <c r="E48" s="1041" t="s">
        <v>59</v>
      </c>
      <c r="F48" s="1041"/>
      <c r="G48" s="975"/>
      <c r="H48" s="975"/>
      <c r="I48" s="975"/>
      <c r="J48" s="976" t="s">
        <v>7</v>
      </c>
      <c r="K48" s="976"/>
      <c r="L48" s="975"/>
      <c r="M48" s="975"/>
      <c r="N48" s="975"/>
      <c r="O48" s="976" t="s">
        <v>7</v>
      </c>
      <c r="P48" s="976"/>
      <c r="Q48" s="10"/>
      <c r="R48" s="10"/>
      <c r="S48" s="10"/>
      <c r="T48" s="995" t="s">
        <v>1452</v>
      </c>
      <c r="U48" s="996"/>
      <c r="V48" s="996"/>
      <c r="W48" s="996"/>
      <c r="X48" s="996"/>
      <c r="Y48" s="996"/>
      <c r="Z48" s="996"/>
      <c r="AA48" s="997"/>
      <c r="AB48" s="10"/>
      <c r="AC48" s="10"/>
      <c r="AD48" s="10"/>
      <c r="AE48" s="10"/>
      <c r="AF48" s="10"/>
      <c r="AG48" s="10"/>
      <c r="AH48" s="10"/>
      <c r="AI48" s="10"/>
      <c r="AJ48" s="10"/>
      <c r="AK48" s="10"/>
      <c r="AL48" s="11"/>
    </row>
    <row r="49" spans="2:38" ht="11.25" customHeight="1">
      <c r="B49" s="1012"/>
      <c r="C49" s="1013"/>
      <c r="D49" s="10"/>
      <c r="E49" s="1041"/>
      <c r="F49" s="1041"/>
      <c r="G49" s="975"/>
      <c r="H49" s="975"/>
      <c r="I49" s="975"/>
      <c r="J49" s="976"/>
      <c r="K49" s="976"/>
      <c r="L49" s="975"/>
      <c r="M49" s="975"/>
      <c r="N49" s="975"/>
      <c r="O49" s="976"/>
      <c r="P49" s="976"/>
      <c r="Q49" s="10"/>
      <c r="R49" s="10"/>
      <c r="S49" s="10"/>
      <c r="T49" s="998"/>
      <c r="U49" s="999"/>
      <c r="V49" s="999"/>
      <c r="W49" s="999"/>
      <c r="X49" s="999"/>
      <c r="Y49" s="999"/>
      <c r="Z49" s="999"/>
      <c r="AA49" s="1000"/>
      <c r="AB49" s="10"/>
      <c r="AC49" s="10"/>
      <c r="AD49" s="10"/>
      <c r="AE49" s="10"/>
      <c r="AF49" s="10"/>
      <c r="AG49" s="10"/>
      <c r="AH49" s="10"/>
      <c r="AI49" s="10"/>
      <c r="AJ49" s="10"/>
      <c r="AK49" s="10"/>
      <c r="AL49" s="11"/>
    </row>
    <row r="50" spans="2:38" ht="11.25" customHeight="1">
      <c r="B50" s="1012"/>
      <c r="C50" s="1013"/>
      <c r="D50" s="10"/>
      <c r="E50" s="1041" t="s">
        <v>60</v>
      </c>
      <c r="F50" s="1041"/>
      <c r="G50" s="975"/>
      <c r="H50" s="975"/>
      <c r="I50" s="975"/>
      <c r="J50" s="976" t="s">
        <v>7</v>
      </c>
      <c r="K50" s="976"/>
      <c r="L50" s="975"/>
      <c r="M50" s="975"/>
      <c r="N50" s="975"/>
      <c r="O50" s="976" t="s">
        <v>7</v>
      </c>
      <c r="P50" s="976"/>
      <c r="Q50" s="10"/>
      <c r="R50" s="10"/>
      <c r="S50" s="10"/>
      <c r="T50" s="985" t="s">
        <v>1450</v>
      </c>
      <c r="U50" s="986"/>
      <c r="V50" s="986"/>
      <c r="W50" s="987"/>
      <c r="X50" s="988" t="s">
        <v>1451</v>
      </c>
      <c r="Y50" s="986"/>
      <c r="Z50" s="986"/>
      <c r="AA50" s="989"/>
      <c r="AB50" s="329"/>
      <c r="AC50" s="10"/>
      <c r="AD50" s="10"/>
      <c r="AE50" s="10"/>
      <c r="AF50" s="10"/>
      <c r="AG50" s="10"/>
      <c r="AH50" s="10"/>
      <c r="AI50" s="10"/>
      <c r="AJ50" s="10"/>
      <c r="AK50" s="10"/>
      <c r="AL50" s="11"/>
    </row>
    <row r="51" spans="2:38" ht="11.25" customHeight="1" thickBot="1">
      <c r="B51" s="1012"/>
      <c r="C51" s="1013"/>
      <c r="D51" s="10"/>
      <c r="E51" s="1041"/>
      <c r="F51" s="1041"/>
      <c r="G51" s="975"/>
      <c r="H51" s="975"/>
      <c r="I51" s="975"/>
      <c r="J51" s="976"/>
      <c r="K51" s="976"/>
      <c r="L51" s="975"/>
      <c r="M51" s="975"/>
      <c r="N51" s="975"/>
      <c r="O51" s="976"/>
      <c r="P51" s="976"/>
      <c r="Q51" s="10"/>
      <c r="R51" s="10"/>
      <c r="S51" s="10"/>
      <c r="T51" s="990"/>
      <c r="U51" s="991"/>
      <c r="V51" s="991"/>
      <c r="W51" s="992"/>
      <c r="X51" s="993"/>
      <c r="Y51" s="991"/>
      <c r="Z51" s="991"/>
      <c r="AA51" s="994"/>
      <c r="AB51" s="329"/>
      <c r="AC51" s="10"/>
      <c r="AD51" s="10"/>
      <c r="AE51" s="10"/>
      <c r="AF51" s="10"/>
      <c r="AG51" s="10"/>
      <c r="AH51" s="10"/>
      <c r="AI51" s="10"/>
      <c r="AJ51" s="10"/>
      <c r="AK51" s="10"/>
      <c r="AL51" s="11"/>
    </row>
    <row r="52" spans="2:38" ht="11.25" customHeight="1">
      <c r="B52" s="1012"/>
      <c r="C52" s="1013"/>
      <c r="D52" s="10"/>
      <c r="E52" s="1041" t="s">
        <v>61</v>
      </c>
      <c r="F52" s="1041"/>
      <c r="G52" s="975"/>
      <c r="H52" s="975"/>
      <c r="I52" s="975"/>
      <c r="J52" s="976" t="s">
        <v>7</v>
      </c>
      <c r="K52" s="976"/>
      <c r="L52" s="975"/>
      <c r="M52" s="975"/>
      <c r="N52" s="975"/>
      <c r="O52" s="976" t="s">
        <v>7</v>
      </c>
      <c r="P52" s="976"/>
      <c r="Q52" s="10"/>
      <c r="R52" s="10"/>
      <c r="S52" s="10"/>
      <c r="T52" s="1054"/>
      <c r="U52" s="1055"/>
      <c r="V52" s="1056"/>
      <c r="W52" s="1067" t="s">
        <v>7</v>
      </c>
      <c r="X52" s="1070"/>
      <c r="Y52" s="1055"/>
      <c r="Z52" s="1056"/>
      <c r="AA52" s="1072" t="s">
        <v>7</v>
      </c>
      <c r="AB52" s="10"/>
      <c r="AC52" s="10"/>
      <c r="AD52" s="10"/>
      <c r="AE52" s="1045" t="s">
        <v>87</v>
      </c>
      <c r="AF52" s="1046"/>
      <c r="AG52" s="1046"/>
      <c r="AH52" s="1046"/>
      <c r="AI52" s="1046"/>
      <c r="AJ52" s="1046"/>
      <c r="AK52" s="1047"/>
      <c r="AL52" s="11"/>
    </row>
    <row r="53" spans="2:38" ht="11.25" customHeight="1">
      <c r="B53" s="1012"/>
      <c r="C53" s="1013"/>
      <c r="D53" s="10"/>
      <c r="E53" s="1041"/>
      <c r="F53" s="1041"/>
      <c r="G53" s="975"/>
      <c r="H53" s="975"/>
      <c r="I53" s="975"/>
      <c r="J53" s="976"/>
      <c r="K53" s="976"/>
      <c r="L53" s="975"/>
      <c r="M53" s="975"/>
      <c r="N53" s="975"/>
      <c r="O53" s="976"/>
      <c r="P53" s="976"/>
      <c r="Q53" s="10"/>
      <c r="R53" s="10"/>
      <c r="S53" s="10"/>
      <c r="T53" s="1057"/>
      <c r="U53" s="1058"/>
      <c r="V53" s="1059"/>
      <c r="W53" s="1068"/>
      <c r="X53" s="1071"/>
      <c r="Y53" s="1058"/>
      <c r="Z53" s="1059"/>
      <c r="AA53" s="1073"/>
      <c r="AB53" s="10"/>
      <c r="AC53" s="10"/>
      <c r="AD53" s="10"/>
      <c r="AE53" s="1048"/>
      <c r="AF53" s="983"/>
      <c r="AG53" s="983"/>
      <c r="AH53" s="983"/>
      <c r="AI53" s="983"/>
      <c r="AJ53" s="983"/>
      <c r="AK53" s="1042"/>
      <c r="AL53" s="11"/>
    </row>
    <row r="54" spans="2:38" ht="11.25" customHeight="1">
      <c r="B54" s="1012"/>
      <c r="C54" s="1013"/>
      <c r="D54" s="10"/>
      <c r="E54" s="1049" t="s">
        <v>4</v>
      </c>
      <c r="F54" s="1049"/>
      <c r="G54" s="984">
        <f>SUM(G30:N53)</f>
        <v>0</v>
      </c>
      <c r="H54" s="984"/>
      <c r="I54" s="984"/>
      <c r="J54" s="984"/>
      <c r="K54" s="984"/>
      <c r="L54" s="984"/>
      <c r="M54" s="984"/>
      <c r="N54" s="984"/>
      <c r="O54" s="983" t="s">
        <v>7</v>
      </c>
      <c r="P54" s="983"/>
      <c r="Q54" s="189"/>
      <c r="R54" s="1066" t="s">
        <v>1500</v>
      </c>
      <c r="S54" s="10"/>
      <c r="T54" s="1060">
        <f>T52+X52</f>
        <v>0</v>
      </c>
      <c r="U54" s="1061"/>
      <c r="V54" s="1061"/>
      <c r="W54" s="1061"/>
      <c r="X54" s="1061"/>
      <c r="Y54" s="1062"/>
      <c r="Z54" s="983" t="s">
        <v>7</v>
      </c>
      <c r="AA54" s="1042"/>
      <c r="AB54" s="189"/>
      <c r="AC54" s="189" t="s">
        <v>1501</v>
      </c>
      <c r="AD54" s="10"/>
      <c r="AE54" s="1050" t="e">
        <f>G54/T54</f>
        <v>#DIV/0!</v>
      </c>
      <c r="AF54" s="1051"/>
      <c r="AG54" s="1051"/>
      <c r="AH54" s="1051"/>
      <c r="AI54" s="1051"/>
      <c r="AJ54" s="983" t="s">
        <v>1502</v>
      </c>
      <c r="AK54" s="1042"/>
      <c r="AL54" s="11"/>
    </row>
    <row r="55" spans="2:38" ht="11.25" customHeight="1" thickBot="1">
      <c r="B55" s="1012"/>
      <c r="C55" s="1013"/>
      <c r="D55" s="10"/>
      <c r="E55" s="1049"/>
      <c r="F55" s="1049"/>
      <c r="G55" s="984"/>
      <c r="H55" s="984"/>
      <c r="I55" s="984"/>
      <c r="J55" s="984"/>
      <c r="K55" s="984"/>
      <c r="L55" s="984"/>
      <c r="M55" s="984"/>
      <c r="N55" s="984"/>
      <c r="O55" s="983"/>
      <c r="P55" s="983"/>
      <c r="Q55" s="189"/>
      <c r="R55" s="1066"/>
      <c r="S55" s="10"/>
      <c r="T55" s="1063"/>
      <c r="U55" s="1064"/>
      <c r="V55" s="1064"/>
      <c r="W55" s="1064"/>
      <c r="X55" s="1064"/>
      <c r="Y55" s="1065"/>
      <c r="Z55" s="1043"/>
      <c r="AA55" s="1044"/>
      <c r="AB55" s="189"/>
      <c r="AC55" s="189"/>
      <c r="AD55" s="10"/>
      <c r="AE55" s="1052"/>
      <c r="AF55" s="1053"/>
      <c r="AG55" s="1053"/>
      <c r="AH55" s="1053"/>
      <c r="AI55" s="1053"/>
      <c r="AJ55" s="1043"/>
      <c r="AK55" s="1044"/>
      <c r="AL55" s="11"/>
    </row>
    <row r="56" spans="2:38">
      <c r="B56" s="1014"/>
      <c r="C56" s="1015"/>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23"/>
    </row>
    <row r="57" spans="2:38" ht="134.25" customHeight="1">
      <c r="B57" s="1040" t="s">
        <v>2228</v>
      </c>
      <c r="C57" s="1040"/>
      <c r="D57" s="1040"/>
      <c r="E57" s="1040"/>
      <c r="F57" s="1040"/>
      <c r="G57" s="1040"/>
      <c r="H57" s="1040"/>
      <c r="I57" s="1040"/>
      <c r="J57" s="1040"/>
      <c r="K57" s="1040"/>
      <c r="L57" s="1040"/>
      <c r="M57" s="1040"/>
      <c r="N57" s="1040"/>
      <c r="O57" s="1040"/>
      <c r="P57" s="1040"/>
      <c r="Q57" s="1040"/>
      <c r="R57" s="1040"/>
      <c r="S57" s="1040"/>
      <c r="T57" s="1040"/>
      <c r="U57" s="1040"/>
      <c r="V57" s="1040"/>
      <c r="W57" s="1040"/>
      <c r="X57" s="1040"/>
      <c r="Y57" s="1040"/>
      <c r="Z57" s="1040"/>
      <c r="AA57" s="1040"/>
      <c r="AB57" s="1040"/>
      <c r="AC57" s="1040"/>
      <c r="AD57" s="1040"/>
      <c r="AE57" s="1040"/>
      <c r="AF57" s="1040"/>
      <c r="AG57" s="1040"/>
      <c r="AH57" s="1040"/>
      <c r="AI57" s="1040"/>
      <c r="AJ57" s="1040"/>
      <c r="AK57" s="1040"/>
      <c r="AL57" s="1040"/>
    </row>
    <row r="58" spans="2:38">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row>
    <row r="59" spans="2:38">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row>
    <row r="60" spans="2:38">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row>
  </sheetData>
  <mergeCells count="97">
    <mergeCell ref="X52:Z53"/>
    <mergeCell ref="AA52:AA53"/>
    <mergeCell ref="E34:F35"/>
    <mergeCell ref="L28:P28"/>
    <mergeCell ref="L29:P29"/>
    <mergeCell ref="G28:K28"/>
    <mergeCell ref="E32:F33"/>
    <mergeCell ref="E36:F37"/>
    <mergeCell ref="E46:F47"/>
    <mergeCell ref="E38:F39"/>
    <mergeCell ref="E40:F41"/>
    <mergeCell ref="E42:F43"/>
    <mergeCell ref="E44:F45"/>
    <mergeCell ref="E48:F49"/>
    <mergeCell ref="E50:F51"/>
    <mergeCell ref="AA42:AB43"/>
    <mergeCell ref="B23:G25"/>
    <mergeCell ref="B57:AL57"/>
    <mergeCell ref="E52:F53"/>
    <mergeCell ref="AJ54:AK55"/>
    <mergeCell ref="AE52:AK53"/>
    <mergeCell ref="E54:F55"/>
    <mergeCell ref="AE54:AI55"/>
    <mergeCell ref="T52:V53"/>
    <mergeCell ref="Z54:AA55"/>
    <mergeCell ref="T54:Y55"/>
    <mergeCell ref="R54:R55"/>
    <mergeCell ref="O52:P53"/>
    <mergeCell ref="W52:W53"/>
    <mergeCell ref="B26:C56"/>
    <mergeCell ref="E27:F29"/>
    <mergeCell ref="E30:F31"/>
    <mergeCell ref="AK2:AL2"/>
    <mergeCell ref="A4:AM5"/>
    <mergeCell ref="B7:K7"/>
    <mergeCell ref="L7:AL7"/>
    <mergeCell ref="B8:C22"/>
    <mergeCell ref="F11:G11"/>
    <mergeCell ref="D20:Q22"/>
    <mergeCell ref="AB2:AI2"/>
    <mergeCell ref="R8:S22"/>
    <mergeCell ref="T50:W50"/>
    <mergeCell ref="X50:AA50"/>
    <mergeCell ref="T51:W51"/>
    <mergeCell ref="X51:AA51"/>
    <mergeCell ref="T48:AA49"/>
    <mergeCell ref="G29:K29"/>
    <mergeCell ref="G27:P27"/>
    <mergeCell ref="O54:P55"/>
    <mergeCell ref="G54:N55"/>
    <mergeCell ref="O30:P31"/>
    <mergeCell ref="O32:P33"/>
    <mergeCell ref="O34:P35"/>
    <mergeCell ref="O36:P37"/>
    <mergeCell ref="O38:P39"/>
    <mergeCell ref="O40:P41"/>
    <mergeCell ref="O42:P43"/>
    <mergeCell ref="O44:P45"/>
    <mergeCell ref="O46:P47"/>
    <mergeCell ref="O48:P49"/>
    <mergeCell ref="O50:P51"/>
    <mergeCell ref="J32:K33"/>
    <mergeCell ref="J34:K35"/>
    <mergeCell ref="J30:K31"/>
    <mergeCell ref="J46:K47"/>
    <mergeCell ref="J48:K49"/>
    <mergeCell ref="J50:K51"/>
    <mergeCell ref="J52:K53"/>
    <mergeCell ref="J42:K43"/>
    <mergeCell ref="J44:K45"/>
    <mergeCell ref="J36:K37"/>
    <mergeCell ref="J38:K39"/>
    <mergeCell ref="J40:K41"/>
    <mergeCell ref="G44:I45"/>
    <mergeCell ref="G46:I47"/>
    <mergeCell ref="G48:I49"/>
    <mergeCell ref="G30:I31"/>
    <mergeCell ref="G32:I33"/>
    <mergeCell ref="G34:I35"/>
    <mergeCell ref="G36:I37"/>
    <mergeCell ref="G38:I39"/>
    <mergeCell ref="G50:I51"/>
    <mergeCell ref="G52:I53"/>
    <mergeCell ref="L30:N31"/>
    <mergeCell ref="L32:N33"/>
    <mergeCell ref="L34:N35"/>
    <mergeCell ref="L36:N37"/>
    <mergeCell ref="L38:N39"/>
    <mergeCell ref="L50:N51"/>
    <mergeCell ref="L52:N53"/>
    <mergeCell ref="L40:N41"/>
    <mergeCell ref="L42:N43"/>
    <mergeCell ref="L44:N45"/>
    <mergeCell ref="L46:N47"/>
    <mergeCell ref="L48:N49"/>
    <mergeCell ref="G40:I41"/>
    <mergeCell ref="G42:I43"/>
  </mergeCells>
  <phoneticPr fontId="3"/>
  <dataValidations count="2">
    <dataValidation type="list" allowBlank="1" showInputMessage="1" showErrorMessage="1" sqref="F11:G11">
      <formula1>"1,2,3,4,5"</formula1>
    </dataValidation>
    <dataValidation type="list" allowBlank="1" showInputMessage="1" showErrorMessage="1" sqref="U11">
      <formula1>"1,2,3,4,5,6,7,8"</formula1>
    </dataValidation>
  </dataValidations>
  <hyperlinks>
    <hyperlink ref="A1" location="目次!A1" display="目次に戻る"/>
  </hyperlinks>
  <pageMargins left="0.70866141732283472" right="0.70866141732283472" top="0.74803149606299213" bottom="0.74803149606299213" header="0.31496062992125984" footer="0.31496062992125984"/>
  <pageSetup paperSize="9" scale="8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9" id="{8F5D1BDB-D56A-40A7-80B7-78AA53974099}">
            <xm:f>別紙40!$H$24=1</xm:f>
            <x14:dxf>
              <font>
                <b/>
                <i val="0"/>
              </font>
            </x14:dxf>
          </x14:cfRule>
          <xm:sqref>L24:M24</xm:sqref>
        </x14:conditionalFormatting>
        <x14:conditionalFormatting xmlns:xm="http://schemas.microsoft.com/office/excel/2006/main">
          <x14:cfRule type="expression" priority="7" id="{5140B950-F879-469D-9192-AA133C30C3FE}">
            <xm:f>別紙40!$H$24=3</xm:f>
            <x14:dxf>
              <font>
                <b/>
                <i val="0"/>
              </font>
            </x14:dxf>
          </x14:cfRule>
          <xm:sqref>L25:N25</xm:sqref>
        </x14:conditionalFormatting>
        <x14:conditionalFormatting xmlns:xm="http://schemas.microsoft.com/office/excel/2006/main">
          <x14:cfRule type="expression" priority="6" id="{F27BD91A-7DDA-49A6-9AC6-301E794BB0B5}">
            <xm:f>別紙40!$U$13=8</xm:f>
            <x14:dxf>
              <fill>
                <patternFill>
                  <bgColor theme="0" tint="-0.24994659260841701"/>
                </patternFill>
              </fill>
            </x14:dxf>
          </x14:cfRule>
          <xm:sqref>L24:AL25</xm:sqref>
        </x14:conditionalFormatting>
        <x14:conditionalFormatting xmlns:xm="http://schemas.microsoft.com/office/excel/2006/main">
          <x14:cfRule type="expression" priority="5" id="{47A0F2BB-050D-4FCD-87E0-722D8E40B20B}">
            <xm:f>別紙40!$H$24=1</xm:f>
            <x14:dxf>
              <font>
                <b/>
                <i val="0"/>
              </font>
            </x14:dxf>
          </x14:cfRule>
          <xm:sqref>N24</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fitToPage="1"/>
  </sheetPr>
  <dimension ref="A1:M43"/>
  <sheetViews>
    <sheetView showGridLines="0" view="pageBreakPreview" zoomScaleNormal="100" zoomScaleSheetLayoutView="100" workbookViewId="0">
      <selection activeCell="C12" sqref="C12:D12"/>
    </sheetView>
  </sheetViews>
  <sheetFormatPr defaultColWidth="9" defaultRowHeight="13.5"/>
  <cols>
    <col min="1" max="1" width="1.625" style="9" customWidth="1"/>
    <col min="2" max="2" width="5.25" style="9" customWidth="1"/>
    <col min="3" max="4" width="9" style="9" customWidth="1"/>
    <col min="5" max="7" width="8.375" style="9" customWidth="1"/>
    <col min="8" max="8" width="7.375" style="9" customWidth="1"/>
    <col min="9" max="9" width="8.375" style="9" customWidth="1"/>
    <col min="10" max="10" width="9.125" style="9" customWidth="1"/>
    <col min="11" max="11" width="17.125" style="9" customWidth="1"/>
    <col min="12" max="12" width="18.25" style="9" bestFit="1" customWidth="1"/>
    <col min="13" max="13" width="17.125" style="9" bestFit="1" customWidth="1"/>
    <col min="14" max="16384" width="9" style="9"/>
  </cols>
  <sheetData>
    <row r="1" spans="1:13" ht="14.1" customHeight="1" thickBot="1">
      <c r="A1" s="41" t="s">
        <v>124</v>
      </c>
    </row>
    <row r="2" spans="1:13" ht="21" customHeight="1" thickBot="1">
      <c r="B2" s="1083" t="s">
        <v>90</v>
      </c>
      <c r="C2" s="1084"/>
      <c r="H2" s="235"/>
      <c r="I2" s="235"/>
      <c r="J2" s="235"/>
      <c r="K2" s="414">
        <f>目次!C5</f>
        <v>0</v>
      </c>
    </row>
    <row r="3" spans="1:13" ht="84.75" customHeight="1">
      <c r="B3" s="1002" t="s">
        <v>91</v>
      </c>
      <c r="C3" s="1003"/>
      <c r="D3" s="1003"/>
      <c r="E3" s="1003"/>
      <c r="F3" s="1003"/>
      <c r="G3" s="1003"/>
      <c r="H3" s="1003"/>
      <c r="I3" s="1003"/>
      <c r="J3" s="1003"/>
      <c r="K3" s="1003"/>
    </row>
    <row r="4" spans="1:13" ht="13.5" customHeight="1">
      <c r="B4" s="27"/>
      <c r="C4" s="27"/>
      <c r="D4" s="27"/>
      <c r="E4" s="27"/>
      <c r="F4" s="27"/>
      <c r="G4" s="10"/>
      <c r="H4" s="1001" t="s">
        <v>1503</v>
      </c>
      <c r="I4" s="1001"/>
      <c r="J4" s="1085" t="e">
        <f>目次!E8</f>
        <v>#N/A</v>
      </c>
      <c r="K4" s="1085"/>
      <c r="L4" s="192"/>
      <c r="M4" s="192"/>
    </row>
    <row r="5" spans="1:13" ht="6.6" customHeight="1">
      <c r="B5" s="1078"/>
      <c r="C5" s="1078"/>
      <c r="D5" s="1078"/>
      <c r="E5" s="1079"/>
      <c r="F5" s="1080"/>
      <c r="G5" s="193"/>
    </row>
    <row r="6" spans="1:13" ht="17.25" customHeight="1">
      <c r="B6" s="1078"/>
      <c r="C6" s="1078"/>
      <c r="D6" s="1078"/>
      <c r="E6" s="1079"/>
      <c r="F6" s="1080"/>
      <c r="G6" s="193"/>
      <c r="H6" s="1081" t="s">
        <v>2460</v>
      </c>
      <c r="I6" s="1081"/>
      <c r="J6" s="1082">
        <f>COUNTA(C12:D41)</f>
        <v>0</v>
      </c>
      <c r="K6" s="1082"/>
      <c r="L6" s="76"/>
      <c r="M6" s="77"/>
    </row>
    <row r="7" spans="1:13" ht="17.25" customHeight="1">
      <c r="B7" s="1078"/>
      <c r="C7" s="1078"/>
      <c r="D7" s="1078"/>
      <c r="E7" s="1079"/>
      <c r="F7" s="1080"/>
      <c r="G7" s="15"/>
      <c r="H7" s="1081"/>
      <c r="I7" s="1081"/>
      <c r="J7" s="1082"/>
      <c r="K7" s="1082"/>
      <c r="L7" s="76"/>
      <c r="M7" s="77"/>
    </row>
    <row r="8" spans="1:13" ht="17.25" customHeight="1">
      <c r="B8" s="1078"/>
      <c r="C8" s="1078"/>
      <c r="D8" s="1078"/>
      <c r="E8" s="1079"/>
      <c r="F8" s="1079"/>
      <c r="G8" s="15"/>
      <c r="H8" s="1081"/>
      <c r="I8" s="1081"/>
      <c r="J8" s="1082"/>
      <c r="K8" s="1082"/>
    </row>
    <row r="9" spans="1:13" ht="6" customHeight="1"/>
    <row r="10" spans="1:13" ht="6" customHeight="1" thickBot="1">
      <c r="B10" s="12"/>
      <c r="C10" s="12"/>
      <c r="D10" s="12"/>
      <c r="E10" s="12"/>
      <c r="F10" s="12"/>
      <c r="G10" s="12"/>
      <c r="H10" s="12"/>
      <c r="I10" s="12"/>
      <c r="J10" s="12"/>
      <c r="K10" s="12"/>
    </row>
    <row r="11" spans="1:13" s="12" customFormat="1" ht="24.75" customHeight="1">
      <c r="B11" s="45"/>
      <c r="C11" s="1041" t="s">
        <v>12</v>
      </c>
      <c r="D11" s="1041"/>
      <c r="E11" s="1041" t="s">
        <v>13</v>
      </c>
      <c r="F11" s="1041"/>
      <c r="G11" s="1041" t="s">
        <v>14</v>
      </c>
      <c r="H11" s="980"/>
      <c r="I11" s="1093" t="s">
        <v>2461</v>
      </c>
      <c r="J11" s="1094"/>
      <c r="K11" s="47" t="s">
        <v>51</v>
      </c>
    </row>
    <row r="12" spans="1:13" s="12" customFormat="1" ht="17.25" customHeight="1">
      <c r="B12" s="45">
        <v>1</v>
      </c>
      <c r="C12" s="1086"/>
      <c r="D12" s="1086"/>
      <c r="E12" s="1087"/>
      <c r="F12" s="1088"/>
      <c r="G12" s="1089"/>
      <c r="H12" s="1090"/>
      <c r="I12" s="1091"/>
      <c r="J12" s="1092"/>
      <c r="K12" s="236"/>
    </row>
    <row r="13" spans="1:13" s="12" customFormat="1" ht="17.25" customHeight="1">
      <c r="B13" s="45">
        <v>2</v>
      </c>
      <c r="C13" s="1086"/>
      <c r="D13" s="1086"/>
      <c r="E13" s="1087"/>
      <c r="F13" s="1088"/>
      <c r="G13" s="1089"/>
      <c r="H13" s="1090"/>
      <c r="I13" s="1091"/>
      <c r="J13" s="1092"/>
      <c r="K13" s="236"/>
    </row>
    <row r="14" spans="1:13" s="12" customFormat="1" ht="17.25" customHeight="1">
      <c r="B14" s="45">
        <v>3</v>
      </c>
      <c r="C14" s="1086"/>
      <c r="D14" s="1086"/>
      <c r="E14" s="1087"/>
      <c r="F14" s="1088"/>
      <c r="G14" s="1089"/>
      <c r="H14" s="1090"/>
      <c r="I14" s="1091"/>
      <c r="J14" s="1092"/>
      <c r="K14" s="236"/>
    </row>
    <row r="15" spans="1:13" s="12" customFormat="1" ht="17.25" customHeight="1">
      <c r="B15" s="45">
        <v>4</v>
      </c>
      <c r="C15" s="1086"/>
      <c r="D15" s="1086"/>
      <c r="E15" s="1087"/>
      <c r="F15" s="1088"/>
      <c r="G15" s="1089"/>
      <c r="H15" s="1090"/>
      <c r="I15" s="1091"/>
      <c r="J15" s="1092"/>
      <c r="K15" s="236"/>
    </row>
    <row r="16" spans="1:13" s="12" customFormat="1" ht="17.25" customHeight="1">
      <c r="B16" s="45">
        <v>5</v>
      </c>
      <c r="C16" s="1086"/>
      <c r="D16" s="1086"/>
      <c r="E16" s="1087"/>
      <c r="F16" s="1088"/>
      <c r="G16" s="1089"/>
      <c r="H16" s="1090"/>
      <c r="I16" s="1091"/>
      <c r="J16" s="1092"/>
      <c r="K16" s="236"/>
    </row>
    <row r="17" spans="2:11" s="12" customFormat="1" ht="17.25" customHeight="1">
      <c r="B17" s="45">
        <v>6</v>
      </c>
      <c r="C17" s="1086"/>
      <c r="D17" s="1086"/>
      <c r="E17" s="1087"/>
      <c r="F17" s="1088"/>
      <c r="G17" s="1089"/>
      <c r="H17" s="1090"/>
      <c r="I17" s="1091"/>
      <c r="J17" s="1092"/>
      <c r="K17" s="236"/>
    </row>
    <row r="18" spans="2:11" s="12" customFormat="1" ht="17.25" customHeight="1">
      <c r="B18" s="45">
        <v>7</v>
      </c>
      <c r="C18" s="1086"/>
      <c r="D18" s="1086"/>
      <c r="E18" s="1087"/>
      <c r="F18" s="1088"/>
      <c r="G18" s="1089"/>
      <c r="H18" s="1090"/>
      <c r="I18" s="1091"/>
      <c r="J18" s="1092"/>
      <c r="K18" s="236"/>
    </row>
    <row r="19" spans="2:11" s="12" customFormat="1" ht="17.25" customHeight="1">
      <c r="B19" s="45">
        <v>8</v>
      </c>
      <c r="C19" s="1086"/>
      <c r="D19" s="1086"/>
      <c r="E19" s="1087"/>
      <c r="F19" s="1088"/>
      <c r="G19" s="1089"/>
      <c r="H19" s="1090"/>
      <c r="I19" s="1091"/>
      <c r="J19" s="1092"/>
      <c r="K19" s="236"/>
    </row>
    <row r="20" spans="2:11" s="12" customFormat="1" ht="17.25" customHeight="1">
      <c r="B20" s="45">
        <v>9</v>
      </c>
      <c r="C20" s="1086"/>
      <c r="D20" s="1086"/>
      <c r="E20" s="1087"/>
      <c r="F20" s="1088"/>
      <c r="G20" s="1089"/>
      <c r="H20" s="1090"/>
      <c r="I20" s="1091"/>
      <c r="J20" s="1092"/>
      <c r="K20" s="236"/>
    </row>
    <row r="21" spans="2:11" s="12" customFormat="1" ht="17.25" customHeight="1">
      <c r="B21" s="45">
        <v>10</v>
      </c>
      <c r="C21" s="1086"/>
      <c r="D21" s="1086"/>
      <c r="E21" s="1087"/>
      <c r="F21" s="1088"/>
      <c r="G21" s="1089"/>
      <c r="H21" s="1090"/>
      <c r="I21" s="1091"/>
      <c r="J21" s="1092"/>
      <c r="K21" s="236"/>
    </row>
    <row r="22" spans="2:11" s="12" customFormat="1" ht="17.25" customHeight="1">
      <c r="B22" s="45">
        <v>11</v>
      </c>
      <c r="C22" s="1086"/>
      <c r="D22" s="1086"/>
      <c r="E22" s="1087"/>
      <c r="F22" s="1088"/>
      <c r="G22" s="1089"/>
      <c r="H22" s="1090"/>
      <c r="I22" s="1091"/>
      <c r="J22" s="1092"/>
      <c r="K22" s="236"/>
    </row>
    <row r="23" spans="2:11" s="12" customFormat="1" ht="17.25" customHeight="1">
      <c r="B23" s="45">
        <v>12</v>
      </c>
      <c r="C23" s="1086"/>
      <c r="D23" s="1086"/>
      <c r="E23" s="1087"/>
      <c r="F23" s="1088"/>
      <c r="G23" s="1089"/>
      <c r="H23" s="1090"/>
      <c r="I23" s="1091"/>
      <c r="J23" s="1092"/>
      <c r="K23" s="236"/>
    </row>
    <row r="24" spans="2:11" s="12" customFormat="1" ht="17.25" customHeight="1">
      <c r="B24" s="45">
        <v>13</v>
      </c>
      <c r="C24" s="1086"/>
      <c r="D24" s="1086"/>
      <c r="E24" s="1087"/>
      <c r="F24" s="1088"/>
      <c r="G24" s="1089"/>
      <c r="H24" s="1090"/>
      <c r="I24" s="1091"/>
      <c r="J24" s="1092"/>
      <c r="K24" s="236"/>
    </row>
    <row r="25" spans="2:11" s="12" customFormat="1" ht="17.25" customHeight="1">
      <c r="B25" s="45">
        <v>14</v>
      </c>
      <c r="C25" s="1086"/>
      <c r="D25" s="1086"/>
      <c r="E25" s="1087"/>
      <c r="F25" s="1088"/>
      <c r="G25" s="1089"/>
      <c r="H25" s="1090"/>
      <c r="I25" s="1091"/>
      <c r="J25" s="1092"/>
      <c r="K25" s="236"/>
    </row>
    <row r="26" spans="2:11" s="12" customFormat="1" ht="17.25" customHeight="1">
      <c r="B26" s="45">
        <v>15</v>
      </c>
      <c r="C26" s="1086"/>
      <c r="D26" s="1086"/>
      <c r="E26" s="1087"/>
      <c r="F26" s="1088"/>
      <c r="G26" s="1089"/>
      <c r="H26" s="1090"/>
      <c r="I26" s="1091"/>
      <c r="J26" s="1092"/>
      <c r="K26" s="236"/>
    </row>
    <row r="27" spans="2:11" s="12" customFormat="1" ht="17.25" customHeight="1">
      <c r="B27" s="45">
        <v>16</v>
      </c>
      <c r="C27" s="1086"/>
      <c r="D27" s="1086"/>
      <c r="E27" s="1087"/>
      <c r="F27" s="1088"/>
      <c r="G27" s="1089"/>
      <c r="H27" s="1090"/>
      <c r="I27" s="1091"/>
      <c r="J27" s="1092"/>
      <c r="K27" s="236"/>
    </row>
    <row r="28" spans="2:11" s="12" customFormat="1" ht="17.25" customHeight="1">
      <c r="B28" s="45">
        <v>17</v>
      </c>
      <c r="C28" s="1086"/>
      <c r="D28" s="1086"/>
      <c r="E28" s="1087"/>
      <c r="F28" s="1088"/>
      <c r="G28" s="1089"/>
      <c r="H28" s="1090"/>
      <c r="I28" s="1091"/>
      <c r="J28" s="1092"/>
      <c r="K28" s="236"/>
    </row>
    <row r="29" spans="2:11" s="12" customFormat="1" ht="17.25" customHeight="1">
      <c r="B29" s="45">
        <v>18</v>
      </c>
      <c r="C29" s="1086"/>
      <c r="D29" s="1086"/>
      <c r="E29" s="1087"/>
      <c r="F29" s="1088"/>
      <c r="G29" s="1089"/>
      <c r="H29" s="1090"/>
      <c r="I29" s="1091"/>
      <c r="J29" s="1092"/>
      <c r="K29" s="236"/>
    </row>
    <row r="30" spans="2:11" s="12" customFormat="1" ht="17.25" customHeight="1">
      <c r="B30" s="45">
        <v>19</v>
      </c>
      <c r="C30" s="1086"/>
      <c r="D30" s="1086"/>
      <c r="E30" s="1087"/>
      <c r="F30" s="1088"/>
      <c r="G30" s="1089"/>
      <c r="H30" s="1090"/>
      <c r="I30" s="1091"/>
      <c r="J30" s="1092"/>
      <c r="K30" s="236"/>
    </row>
    <row r="31" spans="2:11" s="12" customFormat="1" ht="17.25" customHeight="1">
      <c r="B31" s="45">
        <v>20</v>
      </c>
      <c r="C31" s="1086"/>
      <c r="D31" s="1086"/>
      <c r="E31" s="1087"/>
      <c r="F31" s="1088"/>
      <c r="G31" s="1089"/>
      <c r="H31" s="1090"/>
      <c r="I31" s="1091"/>
      <c r="J31" s="1092"/>
      <c r="K31" s="236"/>
    </row>
    <row r="32" spans="2:11" s="12" customFormat="1" ht="17.25" customHeight="1">
      <c r="B32" s="45">
        <v>21</v>
      </c>
      <c r="C32" s="1086"/>
      <c r="D32" s="1086"/>
      <c r="E32" s="1087"/>
      <c r="F32" s="1088"/>
      <c r="G32" s="1089"/>
      <c r="H32" s="1090"/>
      <c r="I32" s="1091"/>
      <c r="J32" s="1092"/>
      <c r="K32" s="236"/>
    </row>
    <row r="33" spans="2:11" s="12" customFormat="1" ht="17.25" customHeight="1">
      <c r="B33" s="45">
        <v>22</v>
      </c>
      <c r="C33" s="1086"/>
      <c r="D33" s="1086"/>
      <c r="E33" s="1087"/>
      <c r="F33" s="1088"/>
      <c r="G33" s="1089"/>
      <c r="H33" s="1090"/>
      <c r="I33" s="1091"/>
      <c r="J33" s="1092"/>
      <c r="K33" s="236"/>
    </row>
    <row r="34" spans="2:11" s="12" customFormat="1" ht="17.25" customHeight="1">
      <c r="B34" s="45">
        <v>23</v>
      </c>
      <c r="C34" s="1086"/>
      <c r="D34" s="1086"/>
      <c r="E34" s="1087"/>
      <c r="F34" s="1088"/>
      <c r="G34" s="1089"/>
      <c r="H34" s="1090"/>
      <c r="I34" s="1091"/>
      <c r="J34" s="1092"/>
      <c r="K34" s="236"/>
    </row>
    <row r="35" spans="2:11" s="12" customFormat="1" ht="17.25" customHeight="1">
      <c r="B35" s="45">
        <v>24</v>
      </c>
      <c r="C35" s="1086"/>
      <c r="D35" s="1086"/>
      <c r="E35" s="1087"/>
      <c r="F35" s="1088"/>
      <c r="G35" s="1089"/>
      <c r="H35" s="1090"/>
      <c r="I35" s="1091"/>
      <c r="J35" s="1092"/>
      <c r="K35" s="236"/>
    </row>
    <row r="36" spans="2:11" s="12" customFormat="1" ht="17.25" customHeight="1">
      <c r="B36" s="45">
        <v>25</v>
      </c>
      <c r="C36" s="1086"/>
      <c r="D36" s="1086"/>
      <c r="E36" s="1087"/>
      <c r="F36" s="1088"/>
      <c r="G36" s="1089"/>
      <c r="H36" s="1090"/>
      <c r="I36" s="1091"/>
      <c r="J36" s="1092"/>
      <c r="K36" s="236"/>
    </row>
    <row r="37" spans="2:11" s="12" customFormat="1" ht="17.25" customHeight="1">
      <c r="B37" s="45">
        <v>26</v>
      </c>
      <c r="C37" s="1086"/>
      <c r="D37" s="1086"/>
      <c r="E37" s="1087"/>
      <c r="F37" s="1088"/>
      <c r="G37" s="1089"/>
      <c r="H37" s="1090"/>
      <c r="I37" s="1091"/>
      <c r="J37" s="1092"/>
      <c r="K37" s="236"/>
    </row>
    <row r="38" spans="2:11" s="12" customFormat="1" ht="17.25" customHeight="1">
      <c r="B38" s="45">
        <v>27</v>
      </c>
      <c r="C38" s="1086"/>
      <c r="D38" s="1086"/>
      <c r="E38" s="1087"/>
      <c r="F38" s="1088"/>
      <c r="G38" s="1089"/>
      <c r="H38" s="1090"/>
      <c r="I38" s="1091"/>
      <c r="J38" s="1092"/>
      <c r="K38" s="236"/>
    </row>
    <row r="39" spans="2:11" s="12" customFormat="1" ht="17.25" customHeight="1">
      <c r="B39" s="45">
        <v>28</v>
      </c>
      <c r="C39" s="1086"/>
      <c r="D39" s="1086"/>
      <c r="E39" s="1087"/>
      <c r="F39" s="1088"/>
      <c r="G39" s="1089"/>
      <c r="H39" s="1090"/>
      <c r="I39" s="1091"/>
      <c r="J39" s="1092"/>
      <c r="K39" s="236"/>
    </row>
    <row r="40" spans="2:11" s="12" customFormat="1" ht="17.25" customHeight="1">
      <c r="B40" s="45">
        <v>29</v>
      </c>
      <c r="C40" s="1086"/>
      <c r="D40" s="1086"/>
      <c r="E40" s="1087"/>
      <c r="F40" s="1088"/>
      <c r="G40" s="1089"/>
      <c r="H40" s="1090"/>
      <c r="I40" s="1091"/>
      <c r="J40" s="1092"/>
      <c r="K40" s="236"/>
    </row>
    <row r="41" spans="2:11" s="12" customFormat="1" ht="17.25" customHeight="1" thickBot="1">
      <c r="B41" s="45">
        <v>30</v>
      </c>
      <c r="C41" s="1086"/>
      <c r="D41" s="1086"/>
      <c r="E41" s="1087"/>
      <c r="F41" s="1088"/>
      <c r="G41" s="1089"/>
      <c r="H41" s="1090"/>
      <c r="I41" s="1095"/>
      <c r="J41" s="1096"/>
      <c r="K41" s="236"/>
    </row>
    <row r="42" spans="2:11" ht="20.25" customHeight="1">
      <c r="B42" s="1097" t="s">
        <v>92</v>
      </c>
      <c r="C42" s="1098"/>
      <c r="D42" s="1098"/>
      <c r="E42" s="1098"/>
      <c r="F42" s="1098"/>
      <c r="G42" s="1098"/>
      <c r="H42" s="1098"/>
      <c r="I42" s="1098"/>
      <c r="J42" s="1098"/>
      <c r="K42" s="1098"/>
    </row>
    <row r="43" spans="2:11" ht="20.25" customHeight="1">
      <c r="B43" s="1098"/>
      <c r="C43" s="1098"/>
      <c r="D43" s="1098"/>
      <c r="E43" s="1098"/>
      <c r="F43" s="1098"/>
      <c r="G43" s="1098"/>
      <c r="H43" s="1098"/>
      <c r="I43" s="1098"/>
      <c r="J43" s="1098"/>
      <c r="K43" s="1098"/>
    </row>
  </sheetData>
  <mergeCells count="139">
    <mergeCell ref="C41:D41"/>
    <mergeCell ref="E41:F41"/>
    <mergeCell ref="G41:H41"/>
    <mergeCell ref="I41:J41"/>
    <mergeCell ref="B42:K43"/>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1:D11"/>
    <mergeCell ref="E11:F11"/>
    <mergeCell ref="G11:H11"/>
    <mergeCell ref="I11:J11"/>
    <mergeCell ref="C12:D12"/>
    <mergeCell ref="E12:F12"/>
    <mergeCell ref="G12:H12"/>
    <mergeCell ref="I12:J12"/>
    <mergeCell ref="B6:D6"/>
    <mergeCell ref="E6:F6"/>
    <mergeCell ref="H6:I8"/>
    <mergeCell ref="J6:K8"/>
    <mergeCell ref="B7:D7"/>
    <mergeCell ref="E7:F7"/>
    <mergeCell ref="B8:D8"/>
    <mergeCell ref="E8:F8"/>
    <mergeCell ref="B2:C2"/>
    <mergeCell ref="B3:K3"/>
    <mergeCell ref="B5:D5"/>
    <mergeCell ref="E5:F5"/>
    <mergeCell ref="H4:I4"/>
    <mergeCell ref="J4:K4"/>
  </mergeCells>
  <phoneticPr fontId="3"/>
  <dataValidations count="5">
    <dataValidation imeMode="on" allowBlank="1" showInputMessage="1" showErrorMessage="1" sqref="C12:D41 G12:H41"/>
    <dataValidation type="list" imeMode="on" allowBlank="1" showInputMessage="1" showErrorMessage="1" sqref="K12:K41">
      <formula1>"継続,離職"</formula1>
    </dataValidation>
    <dataValidation type="date" imeMode="off" allowBlank="1" showInputMessage="1" showErrorMessage="1" error="前年度の日付を入力してください。" sqref="I12:J41">
      <formula1>M6</formula1>
      <formula2>M7</formula2>
    </dataValidation>
    <dataValidation type="date" allowBlank="1" showInputMessage="1" showErrorMessage="1" sqref="E12:F41">
      <formula1>L6</formula1>
      <formula2>L7</formula2>
    </dataValidation>
    <dataValidation type="date" allowBlank="1" showInputMessage="1" showErrorMessage="1" sqref="H2:J2">
      <formula1>43922</formula1>
      <formula2>43951</formula2>
    </dataValidation>
  </dataValidations>
  <hyperlinks>
    <hyperlink ref="A1" location="目次!A1" display="目次に戻る"/>
  </hyperlinks>
  <pageMargins left="0.70866141732283472" right="0.70866141732283472" top="0.74803149606299213" bottom="0.74803149606299213" header="0.31496062992125984" footer="0.31496062992125984"/>
  <pageSetup paperSize="9" scale="96" fitToHeight="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M59"/>
  <sheetViews>
    <sheetView showGridLines="0" view="pageBreakPreview" topLeftCell="A4" zoomScale="85" zoomScaleNormal="100" zoomScaleSheetLayoutView="85" workbookViewId="0">
      <selection activeCell="I23" sqref="I23:J24"/>
    </sheetView>
  </sheetViews>
  <sheetFormatPr defaultColWidth="2.25" defaultRowHeight="13.5"/>
  <cols>
    <col min="1" max="1" width="2.25" style="9" customWidth="1"/>
    <col min="2" max="2" width="2.25" style="179" customWidth="1"/>
    <col min="3" max="5" width="2.25" style="9"/>
    <col min="6" max="6" width="2.75" style="9" bestFit="1" customWidth="1"/>
    <col min="7" max="7" width="2.25" style="9"/>
    <col min="8" max="8" width="3.5" style="9" bestFit="1" customWidth="1"/>
    <col min="9" max="20" width="2.25" style="9"/>
    <col min="21" max="21" width="5.125" style="9" customWidth="1"/>
    <col min="22" max="22" width="2.25" style="9"/>
    <col min="23" max="34" width="2.75" style="9" customWidth="1"/>
    <col min="35" max="35" width="1.625" style="9" customWidth="1"/>
    <col min="36" max="37" width="2.375" style="9" customWidth="1"/>
    <col min="38" max="16384" width="2.25" style="9"/>
  </cols>
  <sheetData>
    <row r="1" spans="1:65" ht="14.1" customHeight="1">
      <c r="A1" s="41" t="s">
        <v>124</v>
      </c>
    </row>
    <row r="2" spans="1:65" ht="21" customHeight="1">
      <c r="A2" s="9" t="s">
        <v>1448</v>
      </c>
      <c r="AB2" s="1112">
        <f>目次!C5</f>
        <v>0</v>
      </c>
      <c r="AC2" s="1112"/>
      <c r="AD2" s="1112"/>
      <c r="AE2" s="1112"/>
      <c r="AF2" s="1112"/>
      <c r="AG2" s="1112"/>
      <c r="AH2" s="1112"/>
      <c r="AI2" s="1112"/>
      <c r="AK2" s="1001" t="s">
        <v>64</v>
      </c>
      <c r="AL2" s="1001"/>
    </row>
    <row r="3" spans="1:65" ht="20.25" customHeight="1">
      <c r="AL3" s="13"/>
      <c r="AM3" s="13"/>
    </row>
    <row r="4" spans="1:65" ht="20.25" customHeight="1">
      <c r="A4" s="1002" t="s">
        <v>1449</v>
      </c>
      <c r="B4" s="1003"/>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c r="AA4" s="1003"/>
      <c r="AB4" s="1003"/>
      <c r="AC4" s="1003"/>
      <c r="AD4" s="1003"/>
      <c r="AE4" s="1003"/>
      <c r="AF4" s="1003"/>
      <c r="AG4" s="1003"/>
      <c r="AH4" s="1003"/>
      <c r="AI4" s="1003"/>
      <c r="AJ4" s="1003"/>
      <c r="AK4" s="1003"/>
      <c r="AL4" s="1003"/>
      <c r="AM4" s="1003"/>
    </row>
    <row r="5" spans="1:65" ht="20.25" customHeight="1">
      <c r="A5" s="1003"/>
      <c r="B5" s="1003"/>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c r="AF5" s="1003"/>
      <c r="AG5" s="1003"/>
      <c r="AH5" s="1003"/>
      <c r="AI5" s="1003"/>
      <c r="AJ5" s="1003"/>
      <c r="AK5" s="1003"/>
      <c r="AL5" s="1003"/>
      <c r="AM5" s="1003"/>
    </row>
    <row r="6" spans="1:65" ht="9" customHeight="1"/>
    <row r="7" spans="1:65" ht="25.5" customHeight="1">
      <c r="B7" s="1004" t="s">
        <v>65</v>
      </c>
      <c r="C7" s="1005"/>
      <c r="D7" s="1005"/>
      <c r="E7" s="1005"/>
      <c r="F7" s="1005"/>
      <c r="G7" s="1005"/>
      <c r="H7" s="1005"/>
      <c r="I7" s="1005"/>
      <c r="J7" s="1005"/>
      <c r="K7" s="1006"/>
      <c r="L7" s="1113" t="e">
        <f>目次!E8</f>
        <v>#N/A</v>
      </c>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4"/>
      <c r="AL7" s="1115"/>
    </row>
    <row r="8" spans="1:65" ht="4.5" customHeight="1">
      <c r="B8" s="1010" t="s">
        <v>66</v>
      </c>
      <c r="C8" s="1011"/>
      <c r="D8" s="19"/>
      <c r="E8" s="19"/>
      <c r="F8" s="19"/>
      <c r="G8" s="19"/>
      <c r="H8" s="19"/>
      <c r="I8" s="19"/>
      <c r="J8" s="19"/>
      <c r="K8" s="19"/>
      <c r="L8" s="19"/>
      <c r="M8" s="19"/>
      <c r="N8" s="19"/>
      <c r="O8" s="19"/>
      <c r="P8" s="19"/>
      <c r="Q8" s="19"/>
      <c r="R8" s="1025" t="s">
        <v>67</v>
      </c>
      <c r="S8" s="1026"/>
      <c r="T8" s="18"/>
      <c r="U8" s="19"/>
      <c r="V8" s="19"/>
      <c r="W8" s="19"/>
      <c r="X8" s="19"/>
      <c r="Y8" s="19"/>
      <c r="Z8" s="19"/>
      <c r="AA8" s="19"/>
      <c r="AB8" s="19"/>
      <c r="AC8" s="19"/>
      <c r="AD8" s="19"/>
      <c r="AE8" s="19"/>
      <c r="AF8" s="19"/>
      <c r="AG8" s="19"/>
      <c r="AH8" s="19"/>
      <c r="AI8" s="19"/>
      <c r="AJ8" s="19"/>
      <c r="AK8" s="19"/>
      <c r="AL8" s="22"/>
    </row>
    <row r="9" spans="1:65" ht="13.5" customHeight="1">
      <c r="B9" s="1012"/>
      <c r="C9" s="1013"/>
      <c r="D9" s="10"/>
      <c r="E9" s="10"/>
      <c r="F9" s="58" t="s">
        <v>1182</v>
      </c>
      <c r="G9" s="10"/>
      <c r="H9" s="10"/>
      <c r="I9" s="10"/>
      <c r="J9" s="10"/>
      <c r="K9" s="10"/>
      <c r="L9" s="10"/>
      <c r="M9" s="10"/>
      <c r="N9" s="10"/>
      <c r="O9" s="10"/>
      <c r="P9" s="10"/>
      <c r="Q9" s="10"/>
      <c r="R9" s="1027"/>
      <c r="S9" s="1028"/>
      <c r="T9" s="20"/>
      <c r="U9" s="58" t="s">
        <v>1182</v>
      </c>
      <c r="V9" s="10"/>
      <c r="W9" s="10"/>
      <c r="X9" s="10"/>
      <c r="Y9" s="10"/>
      <c r="Z9" s="10"/>
      <c r="AA9" s="10"/>
      <c r="AB9" s="10"/>
      <c r="AC9" s="10"/>
      <c r="AD9" s="10"/>
      <c r="AE9" s="10"/>
      <c r="AF9" s="10"/>
      <c r="AG9" s="10"/>
      <c r="AH9" s="10"/>
      <c r="AI9" s="10"/>
      <c r="AJ9" s="10"/>
      <c r="AK9" s="10"/>
      <c r="AL9" s="11"/>
    </row>
    <row r="10" spans="1:65" ht="5.25" customHeight="1" thickBot="1">
      <c r="B10" s="1012"/>
      <c r="C10" s="1013"/>
      <c r="D10" s="10"/>
      <c r="E10" s="10"/>
      <c r="F10" s="10"/>
      <c r="G10" s="10"/>
      <c r="H10" s="10"/>
      <c r="I10" s="10"/>
      <c r="J10" s="10"/>
      <c r="K10" s="10"/>
      <c r="L10" s="10"/>
      <c r="M10" s="10"/>
      <c r="N10" s="10"/>
      <c r="O10" s="10"/>
      <c r="P10" s="10"/>
      <c r="Q10" s="10"/>
      <c r="R10" s="1027"/>
      <c r="S10" s="1028"/>
      <c r="T10" s="20"/>
      <c r="U10" s="10"/>
      <c r="V10" s="10"/>
      <c r="W10" s="10"/>
      <c r="X10" s="10"/>
      <c r="Y10" s="10"/>
      <c r="Z10" s="10"/>
      <c r="AA10" s="10"/>
      <c r="AB10" s="10"/>
      <c r="AC10" s="10"/>
      <c r="AD10" s="10"/>
      <c r="AE10" s="10"/>
      <c r="AF10" s="10"/>
      <c r="AG10" s="10"/>
      <c r="AH10" s="10"/>
      <c r="AI10" s="10"/>
      <c r="AJ10" s="10"/>
      <c r="AK10" s="10"/>
      <c r="AL10" s="11"/>
    </row>
    <row r="11" spans="1:65" ht="24" customHeight="1" thickBot="1">
      <c r="B11" s="1012"/>
      <c r="C11" s="1013"/>
      <c r="D11" s="10"/>
      <c r="E11" s="10"/>
      <c r="F11" s="1016"/>
      <c r="G11" s="1017"/>
      <c r="H11" s="58" t="str">
        <f>IF(F11=1,H13,IF(F11=2,H14,IF(F11=3,H15,IF(F11=4,H16,IF(F11=5,H17,IF(F11=6,H18,""))))))</f>
        <v/>
      </c>
      <c r="I11" s="10"/>
      <c r="J11" s="10"/>
      <c r="K11" s="10"/>
      <c r="L11" s="10"/>
      <c r="M11" s="10"/>
      <c r="N11" s="10"/>
      <c r="O11" s="10"/>
      <c r="P11" s="10"/>
      <c r="Q11" s="10"/>
      <c r="R11" s="1027"/>
      <c r="S11" s="1028"/>
      <c r="T11" s="20"/>
      <c r="U11" s="66"/>
      <c r="V11" s="59" t="str">
        <f>IF(U11=1,W13,IF(U11=2,W14,IF(U11=3,W15,IF(U11=4,W16,IF(U11=5,W17,IF(U11=6,W18,IF(U11=7,W19,IF(U11=8,W20,""))))))))</f>
        <v/>
      </c>
      <c r="W11" s="27"/>
      <c r="X11" s="27"/>
      <c r="Y11" s="27"/>
      <c r="Z11" s="27"/>
      <c r="AA11" s="27"/>
      <c r="AB11" s="27"/>
      <c r="AC11" s="27"/>
      <c r="AD11" s="27"/>
      <c r="AE11" s="27"/>
      <c r="AF11" s="27"/>
      <c r="AG11" s="27"/>
      <c r="AH11" s="27"/>
      <c r="AI11" s="27"/>
      <c r="AJ11" s="27"/>
      <c r="AK11" s="27"/>
      <c r="AL11" s="25"/>
    </row>
    <row r="12" spans="1:65" s="53" customFormat="1" ht="4.5" customHeight="1">
      <c r="B12" s="1012"/>
      <c r="C12" s="1013"/>
      <c r="D12" s="54"/>
      <c r="E12" s="54"/>
      <c r="F12" s="55"/>
      <c r="G12" s="55"/>
      <c r="H12" s="54"/>
      <c r="I12" s="54"/>
      <c r="J12" s="54"/>
      <c r="K12" s="54"/>
      <c r="L12" s="54"/>
      <c r="M12" s="54"/>
      <c r="N12" s="54"/>
      <c r="O12" s="54"/>
      <c r="P12" s="54"/>
      <c r="Q12" s="54"/>
      <c r="R12" s="1027"/>
      <c r="S12" s="1028"/>
      <c r="T12" s="56"/>
      <c r="U12" s="16"/>
      <c r="V12" s="54"/>
      <c r="W12" s="16"/>
      <c r="X12" s="16"/>
      <c r="Y12" s="16"/>
      <c r="Z12" s="16"/>
      <c r="AA12" s="16"/>
      <c r="AB12" s="16"/>
      <c r="AC12" s="16"/>
      <c r="AD12" s="16"/>
      <c r="AE12" s="16"/>
      <c r="AF12" s="16"/>
      <c r="AG12" s="16"/>
      <c r="AH12" s="16"/>
      <c r="AI12" s="16"/>
      <c r="AJ12" s="16"/>
      <c r="AK12" s="16"/>
      <c r="AL12" s="57"/>
      <c r="AO12" s="9"/>
      <c r="AP12" s="9"/>
      <c r="AQ12" s="9"/>
      <c r="AR12" s="9"/>
      <c r="AS12" s="9"/>
      <c r="AT12" s="9"/>
      <c r="AU12" s="9"/>
      <c r="AV12" s="9"/>
      <c r="AW12" s="9"/>
      <c r="AX12" s="9"/>
      <c r="AY12" s="9"/>
      <c r="AZ12" s="9"/>
      <c r="BA12" s="9"/>
      <c r="BB12" s="9"/>
      <c r="BC12" s="9"/>
      <c r="BD12" s="9"/>
      <c r="BE12" s="9"/>
      <c r="BF12" s="9"/>
      <c r="BG12" s="9"/>
      <c r="BH12" s="9"/>
      <c r="BI12" s="9"/>
      <c r="BJ12" s="9"/>
      <c r="BK12" s="9"/>
      <c r="BL12" s="9"/>
      <c r="BM12" s="9"/>
    </row>
    <row r="13" spans="1:65">
      <c r="B13" s="1012"/>
      <c r="C13" s="1013"/>
      <c r="F13" s="51">
        <v>1</v>
      </c>
      <c r="G13" s="52"/>
      <c r="H13" s="27" t="s">
        <v>69</v>
      </c>
      <c r="I13" s="27"/>
      <c r="J13" s="27"/>
      <c r="K13" s="27"/>
      <c r="L13" s="27"/>
      <c r="M13" s="27"/>
      <c r="N13" s="27"/>
      <c r="O13" s="27"/>
      <c r="P13" s="27"/>
      <c r="Q13" s="27"/>
      <c r="R13" s="1027"/>
      <c r="S13" s="1028"/>
      <c r="T13" s="20"/>
      <c r="U13" s="180">
        <v>1</v>
      </c>
      <c r="V13" s="10"/>
      <c r="W13" s="27" t="s">
        <v>68</v>
      </c>
      <c r="X13" s="27"/>
      <c r="Y13" s="27"/>
      <c r="Z13" s="27"/>
      <c r="AA13" s="27"/>
      <c r="AB13" s="27"/>
      <c r="AC13" s="27"/>
      <c r="AD13" s="27"/>
      <c r="AE13" s="27"/>
      <c r="AF13" s="27"/>
      <c r="AG13" s="27"/>
      <c r="AH13" s="27"/>
      <c r="AI13" s="27"/>
      <c r="AJ13" s="27"/>
      <c r="AK13" s="27"/>
      <c r="AL13" s="28"/>
      <c r="BM13" s="53"/>
    </row>
    <row r="14" spans="1:65">
      <c r="B14" s="1012"/>
      <c r="C14" s="1013"/>
      <c r="F14" s="51">
        <v>2</v>
      </c>
      <c r="G14" s="52"/>
      <c r="H14" s="27" t="s">
        <v>71</v>
      </c>
      <c r="I14" s="27"/>
      <c r="J14" s="27"/>
      <c r="K14" s="27"/>
      <c r="L14" s="27"/>
      <c r="M14" s="27"/>
      <c r="N14" s="27"/>
      <c r="O14" s="27"/>
      <c r="P14" s="27"/>
      <c r="Q14" s="27"/>
      <c r="R14" s="1027"/>
      <c r="S14" s="1028"/>
      <c r="T14" s="20"/>
      <c r="U14" s="180">
        <v>2</v>
      </c>
      <c r="V14" s="10"/>
      <c r="W14" s="27" t="s">
        <v>70</v>
      </c>
      <c r="X14" s="27"/>
      <c r="Y14" s="27"/>
      <c r="Z14" s="27"/>
      <c r="AA14" s="27"/>
      <c r="AB14" s="27"/>
      <c r="AC14" s="27"/>
      <c r="AD14" s="27"/>
      <c r="AE14" s="27"/>
      <c r="AF14" s="27"/>
      <c r="AG14" s="27"/>
      <c r="AH14" s="27"/>
      <c r="AI14" s="27"/>
      <c r="AJ14" s="27"/>
      <c r="AK14" s="27"/>
      <c r="AL14" s="28"/>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row>
    <row r="15" spans="1:65">
      <c r="B15" s="1012"/>
      <c r="C15" s="1013"/>
      <c r="F15" s="51">
        <v>3</v>
      </c>
      <c r="G15" s="52"/>
      <c r="H15" s="27" t="s">
        <v>73</v>
      </c>
      <c r="I15" s="27"/>
      <c r="J15" s="27"/>
      <c r="K15" s="27"/>
      <c r="L15" s="27"/>
      <c r="M15" s="27"/>
      <c r="N15" s="27"/>
      <c r="O15" s="27"/>
      <c r="P15" s="27"/>
      <c r="Q15" s="27"/>
      <c r="R15" s="1027"/>
      <c r="S15" s="1028"/>
      <c r="T15" s="20"/>
      <c r="U15" s="180">
        <v>3</v>
      </c>
      <c r="V15" s="10"/>
      <c r="W15" s="27" t="s">
        <v>72</v>
      </c>
      <c r="X15" s="27"/>
      <c r="Y15" s="27"/>
      <c r="Z15" s="27"/>
      <c r="AA15" s="27"/>
      <c r="AB15" s="27"/>
      <c r="AC15" s="27"/>
      <c r="AD15" s="27"/>
      <c r="AE15" s="27"/>
      <c r="AF15" s="27"/>
      <c r="AG15" s="27"/>
      <c r="AH15" s="27"/>
      <c r="AI15" s="27"/>
      <c r="AJ15" s="27"/>
      <c r="AK15" s="27"/>
      <c r="AL15" s="25"/>
    </row>
    <row r="16" spans="1:65">
      <c r="B16" s="1012"/>
      <c r="C16" s="1013"/>
      <c r="F16" s="51">
        <v>4</v>
      </c>
      <c r="G16" s="52"/>
      <c r="H16" s="27" t="s">
        <v>75</v>
      </c>
      <c r="I16" s="27"/>
      <c r="J16" s="27"/>
      <c r="K16" s="27"/>
      <c r="L16" s="27"/>
      <c r="M16" s="27"/>
      <c r="N16" s="27"/>
      <c r="O16" s="27"/>
      <c r="P16" s="27"/>
      <c r="Q16" s="27"/>
      <c r="R16" s="1027"/>
      <c r="S16" s="1028"/>
      <c r="T16" s="20"/>
      <c r="U16" s="180">
        <v>4</v>
      </c>
      <c r="V16" s="10"/>
      <c r="W16" s="27" t="s">
        <v>74</v>
      </c>
      <c r="X16" s="27"/>
      <c r="Y16" s="27"/>
      <c r="Z16" s="27"/>
      <c r="AA16" s="27"/>
      <c r="AB16" s="27"/>
      <c r="AC16" s="27"/>
      <c r="AD16" s="27"/>
      <c r="AE16" s="27"/>
      <c r="AF16" s="27"/>
      <c r="AG16" s="27"/>
      <c r="AH16" s="27"/>
      <c r="AI16" s="27"/>
      <c r="AJ16" s="27"/>
      <c r="AK16" s="27"/>
      <c r="AL16" s="25"/>
    </row>
    <row r="17" spans="2:38">
      <c r="B17" s="1012"/>
      <c r="C17" s="1013"/>
      <c r="F17" s="51">
        <v>5</v>
      </c>
      <c r="G17" s="52"/>
      <c r="H17" s="27" t="s">
        <v>1518</v>
      </c>
      <c r="I17" s="27"/>
      <c r="J17" s="27"/>
      <c r="K17" s="27"/>
      <c r="L17" s="27"/>
      <c r="M17" s="27"/>
      <c r="N17" s="27"/>
      <c r="O17" s="27"/>
      <c r="P17" s="27"/>
      <c r="Q17" s="27"/>
      <c r="R17" s="1027"/>
      <c r="S17" s="1028"/>
      <c r="T17" s="20"/>
      <c r="U17" s="48">
        <v>5</v>
      </c>
      <c r="V17" s="10"/>
      <c r="W17" s="27" t="s">
        <v>76</v>
      </c>
      <c r="X17" s="27"/>
      <c r="Y17" s="27"/>
      <c r="Z17" s="27"/>
      <c r="AA17" s="27"/>
      <c r="AB17" s="27"/>
      <c r="AC17" s="27"/>
      <c r="AD17" s="27"/>
      <c r="AE17" s="27"/>
      <c r="AF17" s="27"/>
      <c r="AG17" s="27"/>
      <c r="AH17" s="27"/>
      <c r="AI17" s="27"/>
      <c r="AJ17" s="27"/>
      <c r="AK17" s="27"/>
      <c r="AL17" s="25"/>
    </row>
    <row r="18" spans="2:38">
      <c r="B18" s="1012"/>
      <c r="C18" s="1013"/>
      <c r="F18" s="51"/>
      <c r="G18" s="52"/>
      <c r="H18" s="27"/>
      <c r="I18" s="27"/>
      <c r="J18" s="27"/>
      <c r="K18" s="27"/>
      <c r="L18" s="27"/>
      <c r="M18" s="27"/>
      <c r="N18" s="27"/>
      <c r="O18" s="27"/>
      <c r="P18" s="27"/>
      <c r="Q18" s="27"/>
      <c r="R18" s="1027"/>
      <c r="S18" s="1028"/>
      <c r="T18" s="20"/>
      <c r="U18" s="48">
        <v>6</v>
      </c>
      <c r="V18" s="10"/>
      <c r="W18" s="27" t="s">
        <v>78</v>
      </c>
      <c r="X18" s="27"/>
      <c r="Y18" s="27"/>
      <c r="Z18" s="27"/>
      <c r="AA18" s="27"/>
      <c r="AB18" s="27"/>
      <c r="AC18" s="27"/>
      <c r="AD18" s="27"/>
      <c r="AE18" s="27"/>
      <c r="AF18" s="27"/>
      <c r="AG18" s="27"/>
      <c r="AH18" s="27"/>
      <c r="AI18" s="27"/>
      <c r="AJ18" s="27"/>
      <c r="AK18" s="27"/>
      <c r="AL18" s="25"/>
    </row>
    <row r="19" spans="2:38">
      <c r="B19" s="1012"/>
      <c r="C19" s="1013"/>
      <c r="F19" s="35"/>
      <c r="G19" s="26"/>
      <c r="H19" s="27"/>
      <c r="I19" s="27"/>
      <c r="J19" s="27"/>
      <c r="K19" s="27"/>
      <c r="L19" s="27"/>
      <c r="M19" s="27"/>
      <c r="N19" s="27"/>
      <c r="O19" s="27"/>
      <c r="P19" s="27"/>
      <c r="Q19" s="27"/>
      <c r="R19" s="1027"/>
      <c r="S19" s="1028"/>
      <c r="T19" s="20"/>
      <c r="U19" s="48">
        <v>7</v>
      </c>
      <c r="V19" s="10"/>
      <c r="W19" s="27" t="s">
        <v>79</v>
      </c>
      <c r="X19" s="27"/>
      <c r="Y19" s="27"/>
      <c r="Z19" s="27"/>
      <c r="AA19" s="27"/>
      <c r="AB19" s="27"/>
      <c r="AC19" s="27"/>
      <c r="AD19" s="27"/>
      <c r="AE19" s="27"/>
      <c r="AF19" s="27"/>
      <c r="AG19" s="27"/>
      <c r="AH19" s="27"/>
      <c r="AI19" s="27"/>
      <c r="AJ19" s="27"/>
      <c r="AK19" s="27"/>
      <c r="AL19" s="25"/>
    </row>
    <row r="20" spans="2:38" ht="12" customHeight="1">
      <c r="B20" s="1012"/>
      <c r="C20" s="1013"/>
      <c r="D20" s="1018"/>
      <c r="E20" s="1019"/>
      <c r="F20" s="1019"/>
      <c r="G20" s="1019"/>
      <c r="H20" s="1019"/>
      <c r="I20" s="1019"/>
      <c r="J20" s="1019"/>
      <c r="K20" s="1019"/>
      <c r="L20" s="1019"/>
      <c r="M20" s="1019"/>
      <c r="N20" s="1019"/>
      <c r="O20" s="1019"/>
      <c r="P20" s="1019"/>
      <c r="Q20" s="1020"/>
      <c r="R20" s="1027"/>
      <c r="S20" s="1028"/>
      <c r="T20" s="20"/>
      <c r="U20" s="48">
        <v>8</v>
      </c>
      <c r="V20" s="10"/>
      <c r="W20" s="27" t="s">
        <v>80</v>
      </c>
      <c r="X20" s="27"/>
      <c r="Y20" s="27"/>
      <c r="Z20" s="27"/>
      <c r="AA20" s="27"/>
      <c r="AB20" s="27"/>
      <c r="AC20" s="27"/>
      <c r="AD20" s="27"/>
      <c r="AE20" s="27"/>
      <c r="AF20" s="27"/>
      <c r="AG20" s="27"/>
      <c r="AH20" s="27"/>
      <c r="AI20" s="27"/>
      <c r="AJ20" s="27"/>
      <c r="AK20" s="27"/>
      <c r="AL20" s="25"/>
    </row>
    <row r="21" spans="2:38">
      <c r="B21" s="1014"/>
      <c r="C21" s="1015"/>
      <c r="D21" s="1021"/>
      <c r="E21" s="1022"/>
      <c r="F21" s="1022"/>
      <c r="G21" s="1022"/>
      <c r="H21" s="1022"/>
      <c r="I21" s="1022"/>
      <c r="J21" s="1022"/>
      <c r="K21" s="1022"/>
      <c r="L21" s="1022"/>
      <c r="M21" s="1022"/>
      <c r="N21" s="1022"/>
      <c r="O21" s="1022"/>
      <c r="P21" s="1022"/>
      <c r="Q21" s="1023"/>
      <c r="R21" s="1029"/>
      <c r="S21" s="1030"/>
      <c r="T21" s="21"/>
      <c r="U21" s="29"/>
      <c r="V21" s="17"/>
      <c r="W21" s="30"/>
      <c r="X21" s="30"/>
      <c r="Y21" s="30"/>
      <c r="Z21" s="30"/>
      <c r="AA21" s="30"/>
      <c r="AB21" s="30"/>
      <c r="AC21" s="30"/>
      <c r="AD21" s="30"/>
      <c r="AE21" s="30"/>
      <c r="AF21" s="30"/>
      <c r="AG21" s="30"/>
      <c r="AH21" s="30"/>
      <c r="AI21" s="30"/>
      <c r="AJ21" s="30"/>
      <c r="AK21" s="30"/>
      <c r="AL21" s="31"/>
    </row>
    <row r="22" spans="2:38" s="254" customFormat="1" ht="14.25" customHeight="1" thickBot="1">
      <c r="B22" s="1031" t="s">
        <v>2201</v>
      </c>
      <c r="C22" s="1032"/>
      <c r="D22" s="1032"/>
      <c r="E22" s="1032"/>
      <c r="F22" s="1032"/>
      <c r="G22" s="1033"/>
      <c r="I22" s="58" t="str">
        <f>IF(I23="","↓選択してください","")</f>
        <v>↓選択してください</v>
      </c>
      <c r="J22" s="268"/>
      <c r="K22" s="260"/>
      <c r="L22" s="268"/>
      <c r="M22" s="268"/>
      <c r="N22" s="268"/>
      <c r="O22" s="268"/>
      <c r="P22" s="268"/>
      <c r="Q22" s="268"/>
      <c r="R22" s="271"/>
      <c r="S22" s="271"/>
      <c r="T22" s="268"/>
      <c r="U22" s="281"/>
      <c r="V22" s="268"/>
      <c r="W22" s="260"/>
      <c r="X22" s="260"/>
      <c r="Y22" s="260"/>
      <c r="Z22" s="260"/>
      <c r="AA22" s="260"/>
      <c r="AB22" s="260"/>
      <c r="AC22" s="260"/>
      <c r="AD22" s="260"/>
      <c r="AE22" s="260"/>
      <c r="AF22" s="260"/>
      <c r="AG22" s="260"/>
      <c r="AH22" s="260"/>
      <c r="AI22" s="260"/>
      <c r="AJ22" s="260"/>
      <c r="AK22" s="260"/>
      <c r="AL22" s="273"/>
    </row>
    <row r="23" spans="2:38" ht="13.5" customHeight="1">
      <c r="B23" s="1034"/>
      <c r="C23" s="1035"/>
      <c r="D23" s="1035"/>
      <c r="E23" s="1035"/>
      <c r="F23" s="1035"/>
      <c r="G23" s="1036"/>
      <c r="H23" s="254"/>
      <c r="I23" s="1116"/>
      <c r="J23" s="1117"/>
      <c r="K23" s="260"/>
      <c r="L23" s="130">
        <v>1</v>
      </c>
      <c r="M23" s="131"/>
      <c r="N23" s="131" t="s">
        <v>2207</v>
      </c>
      <c r="O23" s="328"/>
      <c r="P23" s="328"/>
      <c r="Q23" s="328"/>
      <c r="R23" s="129"/>
      <c r="S23" s="129"/>
      <c r="T23" s="10"/>
      <c r="U23" s="48"/>
      <c r="V23" s="10"/>
      <c r="W23" s="27"/>
      <c r="X23" s="27"/>
      <c r="Y23" s="27"/>
      <c r="Z23" s="27"/>
      <c r="AA23" s="27"/>
      <c r="AB23" s="27"/>
      <c r="AC23" s="27"/>
      <c r="AD23" s="27"/>
      <c r="AE23" s="27"/>
      <c r="AF23" s="27"/>
      <c r="AG23" s="27"/>
      <c r="AH23" s="27"/>
      <c r="AI23" s="27"/>
      <c r="AJ23" s="27"/>
      <c r="AK23" s="27"/>
      <c r="AL23" s="25"/>
    </row>
    <row r="24" spans="2:38" ht="13.5" customHeight="1" thickBot="1">
      <c r="B24" s="1034"/>
      <c r="C24" s="1035"/>
      <c r="D24" s="1035"/>
      <c r="E24" s="1035"/>
      <c r="F24" s="1035"/>
      <c r="G24" s="1036"/>
      <c r="H24" s="254"/>
      <c r="I24" s="1118"/>
      <c r="J24" s="1119"/>
      <c r="K24" s="260"/>
      <c r="L24" s="130">
        <v>2</v>
      </c>
      <c r="M24" s="131"/>
      <c r="N24" s="131" t="s">
        <v>2208</v>
      </c>
      <c r="O24" s="328"/>
      <c r="P24" s="328"/>
      <c r="Q24" s="328"/>
      <c r="R24" s="129"/>
      <c r="S24" s="129"/>
      <c r="T24" s="10"/>
      <c r="U24" s="48"/>
      <c r="V24" s="10"/>
      <c r="W24" s="27"/>
      <c r="X24" s="27"/>
      <c r="Y24" s="27"/>
      <c r="Z24" s="27"/>
      <c r="AA24" s="27"/>
      <c r="AB24" s="27"/>
      <c r="AC24" s="27"/>
      <c r="AD24" s="27"/>
      <c r="AE24" s="27"/>
      <c r="AF24" s="27"/>
      <c r="AG24" s="27"/>
      <c r="AH24" s="27"/>
      <c r="AI24" s="27"/>
      <c r="AJ24" s="27"/>
      <c r="AK24" s="27"/>
      <c r="AL24" s="25"/>
    </row>
    <row r="25" spans="2:38" ht="6.75" customHeight="1">
      <c r="B25" s="1037"/>
      <c r="C25" s="1038"/>
      <c r="D25" s="1038"/>
      <c r="E25" s="1038"/>
      <c r="F25" s="1038"/>
      <c r="G25" s="1039"/>
      <c r="H25" s="268"/>
      <c r="I25" s="268"/>
      <c r="J25" s="268"/>
      <c r="K25" s="268"/>
      <c r="L25" s="130"/>
      <c r="M25" s="131"/>
      <c r="N25" s="131"/>
      <c r="O25" s="328"/>
      <c r="P25" s="328"/>
      <c r="Q25" s="328"/>
      <c r="R25" s="129"/>
      <c r="S25" s="129"/>
      <c r="T25" s="10"/>
      <c r="U25" s="48"/>
      <c r="V25" s="10"/>
      <c r="W25" s="27"/>
      <c r="X25" s="27"/>
      <c r="Y25" s="27"/>
      <c r="Z25" s="27"/>
      <c r="AA25" s="27"/>
      <c r="AB25" s="27"/>
      <c r="AC25" s="27"/>
      <c r="AD25" s="27"/>
      <c r="AE25" s="27"/>
      <c r="AF25" s="27"/>
      <c r="AG25" s="27"/>
      <c r="AH25" s="27"/>
      <c r="AI25" s="27"/>
      <c r="AJ25" s="27"/>
      <c r="AK25" s="27"/>
      <c r="AL25" s="25"/>
    </row>
    <row r="26" spans="2:38" ht="13.5" customHeight="1">
      <c r="B26" s="1010" t="s">
        <v>81</v>
      </c>
      <c r="C26" s="1011"/>
      <c r="D26" s="19"/>
      <c r="E26" s="19"/>
      <c r="F26" s="19"/>
      <c r="G26" s="19"/>
      <c r="H26" s="19"/>
      <c r="I26" s="19"/>
      <c r="J26" s="19"/>
      <c r="K26" s="19"/>
      <c r="L26" s="19"/>
      <c r="M26" s="19"/>
      <c r="N26" s="19"/>
      <c r="O26" s="19"/>
      <c r="P26" s="19"/>
      <c r="Q26" s="19"/>
      <c r="R26" s="32"/>
      <c r="S26" s="32"/>
      <c r="T26" s="19"/>
      <c r="U26" s="19"/>
      <c r="V26" s="19"/>
      <c r="W26" s="33"/>
      <c r="X26" s="33"/>
      <c r="Y26" s="33"/>
      <c r="Z26" s="33"/>
      <c r="AA26" s="33"/>
      <c r="AB26" s="33"/>
      <c r="AC26" s="33"/>
      <c r="AD26" s="33"/>
      <c r="AE26" s="33"/>
      <c r="AF26" s="33"/>
      <c r="AG26" s="33"/>
      <c r="AH26" s="33"/>
      <c r="AI26" s="33"/>
      <c r="AJ26" s="33"/>
      <c r="AK26" s="33"/>
      <c r="AL26" s="22"/>
    </row>
    <row r="27" spans="2:38">
      <c r="B27" s="1012"/>
      <c r="C27" s="1013"/>
      <c r="D27" s="10"/>
      <c r="E27" s="976"/>
      <c r="F27" s="976"/>
      <c r="G27" s="1041" t="s">
        <v>82</v>
      </c>
      <c r="H27" s="1041"/>
      <c r="I27" s="1041"/>
      <c r="J27" s="1041"/>
      <c r="K27" s="1041"/>
      <c r="L27" s="1041"/>
      <c r="M27" s="1041"/>
      <c r="N27" s="1041"/>
      <c r="O27" s="1041"/>
      <c r="P27" s="10"/>
      <c r="Q27" s="10"/>
      <c r="R27" s="10"/>
      <c r="S27" s="10"/>
      <c r="T27" s="10"/>
      <c r="U27" s="10"/>
      <c r="V27" s="10"/>
      <c r="W27" s="10"/>
      <c r="X27" s="10"/>
      <c r="Y27" s="10"/>
      <c r="Z27" s="10"/>
      <c r="AA27" s="10"/>
      <c r="AB27" s="10"/>
      <c r="AC27" s="10"/>
      <c r="AD27" s="10"/>
      <c r="AE27" s="10"/>
      <c r="AF27" s="10"/>
      <c r="AG27" s="10"/>
      <c r="AH27" s="10"/>
      <c r="AI27" s="10"/>
      <c r="AJ27" s="10"/>
      <c r="AK27" s="10"/>
      <c r="AL27" s="11"/>
    </row>
    <row r="28" spans="2:38">
      <c r="B28" s="1012"/>
      <c r="C28" s="1013"/>
      <c r="D28" s="10"/>
      <c r="E28" s="976"/>
      <c r="F28" s="976"/>
      <c r="G28" s="1041"/>
      <c r="H28" s="1041"/>
      <c r="I28" s="1041"/>
      <c r="J28" s="1041"/>
      <c r="K28" s="1041"/>
      <c r="L28" s="1041"/>
      <c r="M28" s="1041"/>
      <c r="N28" s="1041"/>
      <c r="O28" s="1041"/>
      <c r="P28" s="10"/>
      <c r="Q28" s="10"/>
      <c r="R28" s="10"/>
      <c r="S28" s="10"/>
      <c r="T28" s="10"/>
      <c r="U28" s="10"/>
      <c r="V28" s="10"/>
      <c r="W28" s="10"/>
      <c r="X28" s="10"/>
      <c r="Y28" s="10"/>
      <c r="Z28" s="10"/>
      <c r="AA28" s="10"/>
      <c r="AB28" s="10"/>
      <c r="AC28" s="10"/>
      <c r="AD28" s="10"/>
      <c r="AE28" s="10"/>
      <c r="AF28" s="10"/>
      <c r="AG28" s="10"/>
      <c r="AH28" s="10"/>
      <c r="AI28" s="10"/>
      <c r="AJ28" s="10"/>
      <c r="AK28" s="10"/>
      <c r="AL28" s="11"/>
    </row>
    <row r="29" spans="2:38" ht="11.25" customHeight="1">
      <c r="B29" s="1012"/>
      <c r="C29" s="1013"/>
      <c r="D29" s="10"/>
      <c r="E29" s="1041" t="s">
        <v>53</v>
      </c>
      <c r="F29" s="1041"/>
      <c r="G29" s="975"/>
      <c r="H29" s="975"/>
      <c r="I29" s="975"/>
      <c r="J29" s="975"/>
      <c r="K29" s="975"/>
      <c r="L29" s="975"/>
      <c r="M29" s="975"/>
      <c r="N29" s="976" t="s">
        <v>7</v>
      </c>
      <c r="O29" s="976"/>
      <c r="P29" s="10"/>
      <c r="Q29" s="10"/>
      <c r="R29" s="10"/>
      <c r="S29" s="10"/>
      <c r="T29" s="10"/>
      <c r="U29" s="10"/>
      <c r="V29" s="10"/>
      <c r="W29" s="10"/>
      <c r="X29" s="10"/>
      <c r="Y29" s="10"/>
      <c r="Z29" s="10"/>
      <c r="AA29" s="10"/>
      <c r="AB29" s="10"/>
      <c r="AC29" s="10"/>
      <c r="AD29" s="10"/>
      <c r="AE29" s="10"/>
      <c r="AF29" s="10"/>
      <c r="AG29" s="10"/>
      <c r="AH29" s="10"/>
      <c r="AI29" s="10"/>
      <c r="AJ29" s="10"/>
      <c r="AK29" s="10"/>
      <c r="AL29" s="11"/>
    </row>
    <row r="30" spans="2:38" ht="11.25" customHeight="1">
      <c r="B30" s="1012"/>
      <c r="C30" s="1013"/>
      <c r="D30" s="10"/>
      <c r="E30" s="1041"/>
      <c r="F30" s="1041"/>
      <c r="G30" s="975"/>
      <c r="H30" s="975"/>
      <c r="I30" s="975"/>
      <c r="J30" s="975"/>
      <c r="K30" s="975"/>
      <c r="L30" s="975"/>
      <c r="M30" s="975"/>
      <c r="N30" s="976"/>
      <c r="O30" s="976"/>
      <c r="P30" s="10"/>
      <c r="Q30" s="10"/>
      <c r="R30" s="10"/>
      <c r="S30" s="10"/>
      <c r="T30" s="10"/>
      <c r="U30" s="10"/>
      <c r="V30" s="10"/>
      <c r="W30" s="10"/>
      <c r="X30" s="10"/>
      <c r="Y30" s="10"/>
      <c r="Z30" s="10"/>
      <c r="AA30" s="10"/>
      <c r="AB30" s="10"/>
      <c r="AC30" s="10"/>
      <c r="AD30" s="10"/>
      <c r="AE30" s="10"/>
      <c r="AF30" s="10"/>
      <c r="AG30" s="10"/>
      <c r="AH30" s="10"/>
      <c r="AI30" s="10"/>
      <c r="AJ30" s="10"/>
      <c r="AK30" s="10"/>
      <c r="AL30" s="11"/>
    </row>
    <row r="31" spans="2:38" ht="11.25" customHeight="1">
      <c r="B31" s="1012"/>
      <c r="C31" s="1013"/>
      <c r="D31" s="10"/>
      <c r="E31" s="1041" t="s">
        <v>83</v>
      </c>
      <c r="F31" s="1041"/>
      <c r="G31" s="975"/>
      <c r="H31" s="975"/>
      <c r="I31" s="975"/>
      <c r="J31" s="975"/>
      <c r="K31" s="975"/>
      <c r="L31" s="975"/>
      <c r="M31" s="975"/>
      <c r="N31" s="976" t="s">
        <v>7</v>
      </c>
      <c r="O31" s="976"/>
      <c r="P31" s="10"/>
      <c r="Q31" s="10"/>
      <c r="R31" s="10"/>
      <c r="S31" s="10"/>
      <c r="T31" s="10"/>
      <c r="U31" s="10"/>
      <c r="V31" s="10"/>
      <c r="W31" s="10"/>
      <c r="X31" s="10"/>
      <c r="Y31" s="10"/>
      <c r="Z31" s="10"/>
      <c r="AA31" s="10"/>
      <c r="AB31" s="10"/>
      <c r="AC31" s="10"/>
      <c r="AD31" s="10"/>
      <c r="AE31" s="10"/>
      <c r="AF31" s="10"/>
      <c r="AG31" s="10"/>
      <c r="AH31" s="10"/>
      <c r="AI31" s="10"/>
      <c r="AJ31" s="10"/>
      <c r="AK31" s="10"/>
      <c r="AL31" s="11"/>
    </row>
    <row r="32" spans="2:38" ht="11.25" customHeight="1">
      <c r="B32" s="1012"/>
      <c r="C32" s="1013"/>
      <c r="D32" s="10"/>
      <c r="E32" s="1041"/>
      <c r="F32" s="1041"/>
      <c r="G32" s="975"/>
      <c r="H32" s="975"/>
      <c r="I32" s="975"/>
      <c r="J32" s="975"/>
      <c r="K32" s="975"/>
      <c r="L32" s="975"/>
      <c r="M32" s="975"/>
      <c r="N32" s="976"/>
      <c r="O32" s="976"/>
      <c r="P32" s="10"/>
      <c r="Q32" s="10"/>
      <c r="R32" s="10"/>
      <c r="S32" s="10"/>
      <c r="T32" s="10"/>
      <c r="U32" s="10"/>
      <c r="V32" s="10"/>
      <c r="W32" s="10"/>
      <c r="X32" s="10"/>
      <c r="Y32" s="10"/>
      <c r="Z32" s="10"/>
      <c r="AA32" s="10"/>
      <c r="AB32" s="10"/>
      <c r="AC32" s="10"/>
      <c r="AD32" s="10"/>
      <c r="AE32" s="10"/>
      <c r="AF32" s="10"/>
      <c r="AG32" s="10"/>
      <c r="AH32" s="10"/>
      <c r="AI32" s="10"/>
      <c r="AJ32" s="10"/>
      <c r="AK32" s="10"/>
      <c r="AL32" s="11"/>
    </row>
    <row r="33" spans="2:38" ht="11.25" customHeight="1">
      <c r="B33" s="1012"/>
      <c r="C33" s="1013"/>
      <c r="D33" s="10"/>
      <c r="E33" s="1041" t="s">
        <v>84</v>
      </c>
      <c r="F33" s="1041"/>
      <c r="G33" s="975"/>
      <c r="H33" s="975"/>
      <c r="I33" s="975"/>
      <c r="J33" s="975"/>
      <c r="K33" s="975"/>
      <c r="L33" s="975"/>
      <c r="M33" s="975"/>
      <c r="N33" s="976" t="s">
        <v>7</v>
      </c>
      <c r="O33" s="976"/>
      <c r="P33" s="10"/>
      <c r="Q33" s="10"/>
      <c r="R33" s="10"/>
      <c r="S33" s="10"/>
      <c r="T33" s="10"/>
      <c r="U33" s="10"/>
      <c r="V33" s="10"/>
      <c r="W33" s="10"/>
      <c r="X33" s="10"/>
      <c r="Y33" s="10"/>
      <c r="Z33" s="10"/>
      <c r="AA33" s="10"/>
      <c r="AB33" s="10"/>
      <c r="AC33" s="10"/>
      <c r="AD33" s="10"/>
      <c r="AE33" s="10"/>
      <c r="AF33" s="10"/>
      <c r="AG33" s="10"/>
      <c r="AH33" s="10"/>
      <c r="AI33" s="10"/>
      <c r="AJ33" s="10"/>
      <c r="AK33" s="10"/>
      <c r="AL33" s="11"/>
    </row>
    <row r="34" spans="2:38" ht="11.25" customHeight="1">
      <c r="B34" s="1012"/>
      <c r="C34" s="1013"/>
      <c r="D34" s="10"/>
      <c r="E34" s="1041"/>
      <c r="F34" s="1041"/>
      <c r="G34" s="975"/>
      <c r="H34" s="975"/>
      <c r="I34" s="975"/>
      <c r="J34" s="975"/>
      <c r="K34" s="975"/>
      <c r="L34" s="975"/>
      <c r="M34" s="975"/>
      <c r="N34" s="976"/>
      <c r="O34" s="976"/>
      <c r="P34" s="10"/>
      <c r="Q34" s="10"/>
      <c r="R34" s="10"/>
      <c r="S34" s="10"/>
      <c r="T34" s="10"/>
      <c r="U34" s="10"/>
      <c r="V34" s="10"/>
      <c r="W34" s="10"/>
      <c r="X34" s="10"/>
      <c r="Y34" s="10"/>
      <c r="Z34" s="10"/>
      <c r="AA34" s="10"/>
      <c r="AB34" s="10"/>
      <c r="AC34" s="10"/>
      <c r="AD34" s="10"/>
      <c r="AE34" s="10"/>
      <c r="AF34" s="10"/>
      <c r="AG34" s="10"/>
      <c r="AH34" s="10"/>
      <c r="AI34" s="10"/>
      <c r="AJ34" s="10"/>
      <c r="AK34" s="10"/>
      <c r="AL34" s="11"/>
    </row>
    <row r="35" spans="2:38" ht="11.25" customHeight="1">
      <c r="B35" s="1012"/>
      <c r="C35" s="1013"/>
      <c r="D35" s="10"/>
      <c r="E35" s="1041" t="s">
        <v>85</v>
      </c>
      <c r="F35" s="1041"/>
      <c r="G35" s="975"/>
      <c r="H35" s="975"/>
      <c r="I35" s="975"/>
      <c r="J35" s="975"/>
      <c r="K35" s="975"/>
      <c r="L35" s="975"/>
      <c r="M35" s="975"/>
      <c r="N35" s="976" t="s">
        <v>7</v>
      </c>
      <c r="O35" s="976"/>
      <c r="P35" s="10"/>
      <c r="Q35" s="10"/>
      <c r="R35" s="10"/>
      <c r="S35" s="10"/>
      <c r="T35" s="10"/>
      <c r="U35" s="10"/>
      <c r="V35" s="10"/>
      <c r="W35" s="10"/>
      <c r="X35" s="10"/>
      <c r="Y35" s="10"/>
      <c r="Z35" s="10"/>
      <c r="AA35" s="10"/>
      <c r="AB35" s="10"/>
      <c r="AC35" s="10"/>
      <c r="AD35" s="10"/>
      <c r="AE35" s="10"/>
      <c r="AF35" s="10"/>
      <c r="AG35" s="10"/>
      <c r="AH35" s="10"/>
      <c r="AI35" s="10"/>
      <c r="AJ35" s="10"/>
      <c r="AK35" s="10"/>
      <c r="AL35" s="11"/>
    </row>
    <row r="36" spans="2:38" ht="11.25" customHeight="1">
      <c r="B36" s="1012"/>
      <c r="C36" s="1013"/>
      <c r="D36" s="10"/>
      <c r="E36" s="1041"/>
      <c r="F36" s="1041"/>
      <c r="G36" s="975"/>
      <c r="H36" s="975"/>
      <c r="I36" s="975"/>
      <c r="J36" s="975"/>
      <c r="K36" s="975"/>
      <c r="L36" s="975"/>
      <c r="M36" s="975"/>
      <c r="N36" s="976"/>
      <c r="O36" s="976"/>
      <c r="P36" s="10"/>
      <c r="Q36" s="10"/>
      <c r="R36" s="10"/>
      <c r="S36" s="10"/>
      <c r="T36" s="10"/>
      <c r="U36" s="10"/>
      <c r="V36" s="10"/>
      <c r="W36" s="10"/>
      <c r="X36" s="10"/>
      <c r="Y36" s="10"/>
      <c r="Z36" s="10"/>
      <c r="AA36" s="10"/>
      <c r="AB36" s="10"/>
      <c r="AC36" s="10"/>
      <c r="AD36" s="10"/>
      <c r="AE36" s="10"/>
      <c r="AF36" s="10"/>
      <c r="AG36" s="10"/>
      <c r="AH36" s="10"/>
      <c r="AI36" s="10"/>
      <c r="AJ36" s="10"/>
      <c r="AK36" s="10"/>
      <c r="AL36" s="11"/>
    </row>
    <row r="37" spans="2:38" ht="11.25" customHeight="1">
      <c r="B37" s="1012"/>
      <c r="C37" s="1013"/>
      <c r="D37" s="10"/>
      <c r="E37" s="1041" t="s">
        <v>54</v>
      </c>
      <c r="F37" s="1041"/>
      <c r="G37" s="975"/>
      <c r="H37" s="975"/>
      <c r="I37" s="975"/>
      <c r="J37" s="975"/>
      <c r="K37" s="975"/>
      <c r="L37" s="975"/>
      <c r="M37" s="975"/>
      <c r="N37" s="976" t="s">
        <v>7</v>
      </c>
      <c r="O37" s="976"/>
      <c r="P37" s="10"/>
      <c r="Q37" s="10"/>
      <c r="R37" s="10"/>
      <c r="S37" s="10"/>
      <c r="T37" s="10"/>
      <c r="U37" s="10"/>
      <c r="V37" s="10"/>
      <c r="W37" s="10"/>
      <c r="X37" s="10"/>
      <c r="Y37" s="10"/>
      <c r="Z37" s="10"/>
      <c r="AA37" s="10"/>
      <c r="AB37" s="10"/>
      <c r="AC37" s="10"/>
      <c r="AD37" s="10"/>
      <c r="AE37" s="10"/>
      <c r="AF37" s="10"/>
      <c r="AG37" s="10"/>
      <c r="AH37" s="10"/>
      <c r="AI37" s="10"/>
      <c r="AJ37" s="10"/>
      <c r="AK37" s="10"/>
      <c r="AL37" s="11"/>
    </row>
    <row r="38" spans="2:38" ht="11.25" customHeight="1">
      <c r="B38" s="1012"/>
      <c r="C38" s="1013"/>
      <c r="D38" s="10"/>
      <c r="E38" s="1041"/>
      <c r="F38" s="1041"/>
      <c r="G38" s="975"/>
      <c r="H38" s="975"/>
      <c r="I38" s="975"/>
      <c r="J38" s="975"/>
      <c r="K38" s="975"/>
      <c r="L38" s="975"/>
      <c r="M38" s="975"/>
      <c r="N38" s="976"/>
      <c r="O38" s="976"/>
      <c r="P38" s="10"/>
      <c r="Q38" s="10"/>
      <c r="R38" s="10"/>
      <c r="S38" s="10"/>
      <c r="T38" s="10"/>
      <c r="U38" s="10"/>
      <c r="V38" s="10"/>
      <c r="W38" s="10"/>
      <c r="X38" s="10"/>
      <c r="Y38" s="10"/>
      <c r="Z38" s="10"/>
      <c r="AA38" s="10"/>
      <c r="AB38" s="10"/>
      <c r="AC38" s="10"/>
      <c r="AD38" s="10"/>
      <c r="AE38" s="10"/>
      <c r="AF38" s="10"/>
      <c r="AG38" s="10"/>
      <c r="AH38" s="10"/>
      <c r="AI38" s="10"/>
      <c r="AJ38" s="10"/>
      <c r="AK38" s="10"/>
      <c r="AL38" s="11"/>
    </row>
    <row r="39" spans="2:38" ht="11.25" customHeight="1">
      <c r="B39" s="1012"/>
      <c r="C39" s="1013"/>
      <c r="D39" s="10"/>
      <c r="E39" s="1041" t="s">
        <v>55</v>
      </c>
      <c r="F39" s="1041"/>
      <c r="G39" s="975"/>
      <c r="H39" s="975"/>
      <c r="I39" s="975"/>
      <c r="J39" s="975"/>
      <c r="K39" s="975"/>
      <c r="L39" s="975"/>
      <c r="M39" s="975"/>
      <c r="N39" s="976" t="s">
        <v>7</v>
      </c>
      <c r="O39" s="976"/>
      <c r="P39" s="10"/>
      <c r="Q39" s="10"/>
      <c r="R39" s="10"/>
      <c r="S39" s="10"/>
      <c r="T39" s="10"/>
      <c r="U39" s="10"/>
      <c r="V39" s="10"/>
      <c r="W39" s="10"/>
      <c r="X39" s="10"/>
      <c r="Y39" s="10"/>
      <c r="Z39" s="10"/>
      <c r="AA39" s="10"/>
      <c r="AB39" s="10"/>
      <c r="AC39" s="10"/>
      <c r="AD39" s="10"/>
      <c r="AE39" s="10"/>
      <c r="AF39" s="10"/>
      <c r="AG39" s="10"/>
      <c r="AH39" s="10"/>
      <c r="AI39" s="10"/>
      <c r="AJ39" s="10"/>
      <c r="AK39" s="10"/>
      <c r="AL39" s="11"/>
    </row>
    <row r="40" spans="2:38" ht="11.25" customHeight="1">
      <c r="B40" s="1012"/>
      <c r="C40" s="1013"/>
      <c r="D40" s="10"/>
      <c r="E40" s="1041"/>
      <c r="F40" s="1041"/>
      <c r="G40" s="975"/>
      <c r="H40" s="975"/>
      <c r="I40" s="975"/>
      <c r="J40" s="975"/>
      <c r="K40" s="975"/>
      <c r="L40" s="975"/>
      <c r="M40" s="975"/>
      <c r="N40" s="976"/>
      <c r="O40" s="976"/>
      <c r="P40" s="10"/>
      <c r="Q40" s="10"/>
      <c r="R40" s="10"/>
      <c r="S40" s="10"/>
      <c r="T40" s="10"/>
      <c r="U40" s="10"/>
      <c r="V40" s="10"/>
      <c r="W40" s="10"/>
      <c r="X40" s="10"/>
      <c r="Y40" s="10"/>
      <c r="Z40" s="10"/>
      <c r="AA40" s="10"/>
      <c r="AB40" s="10"/>
      <c r="AC40" s="10"/>
      <c r="AD40" s="10"/>
      <c r="AE40" s="10"/>
      <c r="AF40" s="10"/>
      <c r="AG40" s="10"/>
      <c r="AH40" s="10"/>
      <c r="AI40" s="10"/>
      <c r="AJ40" s="10"/>
      <c r="AK40" s="10"/>
      <c r="AL40" s="11"/>
    </row>
    <row r="41" spans="2:38" ht="11.25" customHeight="1">
      <c r="B41" s="1012"/>
      <c r="C41" s="1013"/>
      <c r="D41" s="10"/>
      <c r="E41" s="1041" t="s">
        <v>56</v>
      </c>
      <c r="F41" s="1041"/>
      <c r="G41" s="975"/>
      <c r="H41" s="975"/>
      <c r="I41" s="975"/>
      <c r="J41" s="975"/>
      <c r="K41" s="975"/>
      <c r="L41" s="975"/>
      <c r="M41" s="975"/>
      <c r="N41" s="976" t="s">
        <v>7</v>
      </c>
      <c r="O41" s="976"/>
      <c r="P41" s="10"/>
      <c r="Q41" s="10"/>
      <c r="R41" s="10"/>
      <c r="S41" s="10"/>
      <c r="T41" s="10"/>
      <c r="U41" s="10"/>
      <c r="V41" s="10"/>
      <c r="W41" s="10"/>
      <c r="X41" s="10"/>
      <c r="Y41" s="10"/>
      <c r="Z41" s="10"/>
      <c r="AA41" s="10"/>
      <c r="AB41" s="10"/>
      <c r="AC41" s="10"/>
      <c r="AD41" s="10"/>
      <c r="AE41" s="10"/>
      <c r="AF41" s="10"/>
      <c r="AG41" s="10"/>
      <c r="AH41" s="10"/>
      <c r="AI41" s="10"/>
      <c r="AJ41" s="10"/>
      <c r="AK41" s="10"/>
      <c r="AL41" s="11"/>
    </row>
    <row r="42" spans="2:38" ht="11.25" customHeight="1">
      <c r="B42" s="1012"/>
      <c r="C42" s="1013"/>
      <c r="D42" s="10"/>
      <c r="E42" s="1041"/>
      <c r="F42" s="1041"/>
      <c r="G42" s="975"/>
      <c r="H42" s="975"/>
      <c r="I42" s="975"/>
      <c r="J42" s="975"/>
      <c r="K42" s="975"/>
      <c r="L42" s="975"/>
      <c r="M42" s="975"/>
      <c r="N42" s="976"/>
      <c r="O42" s="976"/>
      <c r="P42" s="10"/>
      <c r="Q42" s="10"/>
      <c r="R42" s="10"/>
      <c r="S42" s="10"/>
      <c r="T42" s="10"/>
      <c r="U42" s="10"/>
      <c r="V42" s="10"/>
      <c r="W42" s="10"/>
      <c r="X42" s="10"/>
      <c r="Y42" s="10"/>
      <c r="Z42" s="10"/>
      <c r="AA42" s="10"/>
      <c r="AB42" s="10"/>
      <c r="AC42" s="10"/>
      <c r="AD42" s="10"/>
      <c r="AE42" s="10"/>
      <c r="AF42" s="10"/>
      <c r="AG42" s="10"/>
      <c r="AH42" s="10"/>
      <c r="AI42" s="10"/>
      <c r="AJ42" s="10"/>
      <c r="AK42" s="10"/>
      <c r="AL42" s="11"/>
    </row>
    <row r="43" spans="2:38" ht="11.25" customHeight="1">
      <c r="B43" s="1012"/>
      <c r="C43" s="1013"/>
      <c r="D43" s="10"/>
      <c r="E43" s="1041" t="s">
        <v>57</v>
      </c>
      <c r="F43" s="1041"/>
      <c r="G43" s="975"/>
      <c r="H43" s="975"/>
      <c r="I43" s="975"/>
      <c r="J43" s="975"/>
      <c r="K43" s="975"/>
      <c r="L43" s="975"/>
      <c r="M43" s="975"/>
      <c r="N43" s="976" t="s">
        <v>7</v>
      </c>
      <c r="O43" s="976"/>
      <c r="P43" s="10"/>
      <c r="Q43" s="10"/>
      <c r="R43" s="10"/>
      <c r="S43" s="10"/>
      <c r="T43" s="10"/>
      <c r="U43" s="10"/>
      <c r="V43" s="10"/>
      <c r="W43" s="10"/>
      <c r="X43" s="10"/>
      <c r="Y43" s="10"/>
      <c r="Z43" s="10"/>
      <c r="AA43" s="10"/>
      <c r="AB43" s="10"/>
      <c r="AC43" s="10"/>
      <c r="AD43" s="10"/>
      <c r="AE43" s="10"/>
      <c r="AF43" s="10"/>
      <c r="AG43" s="10"/>
      <c r="AH43" s="10"/>
      <c r="AI43" s="10"/>
      <c r="AJ43" s="10"/>
      <c r="AK43" s="10"/>
      <c r="AL43" s="11"/>
    </row>
    <row r="44" spans="2:38" ht="11.25" customHeight="1">
      <c r="B44" s="1012"/>
      <c r="C44" s="1013"/>
      <c r="D44" s="10"/>
      <c r="E44" s="1041"/>
      <c r="F44" s="1041"/>
      <c r="G44" s="975"/>
      <c r="H44" s="975"/>
      <c r="I44" s="975"/>
      <c r="J44" s="975"/>
      <c r="K44" s="975"/>
      <c r="L44" s="975"/>
      <c r="M44" s="975"/>
      <c r="N44" s="976"/>
      <c r="O44" s="976"/>
      <c r="P44" s="10"/>
      <c r="Q44" s="10"/>
      <c r="R44" s="10"/>
      <c r="S44" s="10"/>
      <c r="T44" s="10"/>
      <c r="U44" s="10"/>
      <c r="V44" s="10"/>
      <c r="W44" s="10"/>
      <c r="X44" s="10"/>
      <c r="Y44" s="10"/>
      <c r="Z44" s="10"/>
      <c r="AA44" s="10"/>
      <c r="AB44" s="10"/>
      <c r="AC44" s="10"/>
      <c r="AD44" s="10"/>
      <c r="AE44" s="10"/>
      <c r="AF44" s="10"/>
      <c r="AG44" s="10"/>
      <c r="AH44" s="10"/>
      <c r="AI44" s="10"/>
      <c r="AJ44" s="10"/>
      <c r="AK44" s="10"/>
      <c r="AL44" s="11"/>
    </row>
    <row r="45" spans="2:38" ht="11.25" customHeight="1">
      <c r="B45" s="1012"/>
      <c r="C45" s="1013"/>
      <c r="D45" s="10"/>
      <c r="E45" s="1041" t="s">
        <v>58</v>
      </c>
      <c r="F45" s="1041"/>
      <c r="G45" s="975"/>
      <c r="H45" s="975"/>
      <c r="I45" s="975"/>
      <c r="J45" s="975"/>
      <c r="K45" s="975"/>
      <c r="L45" s="975"/>
      <c r="M45" s="975"/>
      <c r="N45" s="976" t="s">
        <v>7</v>
      </c>
      <c r="O45" s="976"/>
      <c r="P45" s="10"/>
      <c r="Q45" s="10"/>
      <c r="R45" s="10"/>
      <c r="S45" s="10"/>
      <c r="T45" s="10"/>
      <c r="U45" s="10"/>
      <c r="V45" s="10"/>
      <c r="W45" s="10"/>
      <c r="X45" s="10"/>
      <c r="Y45" s="10"/>
      <c r="Z45" s="10"/>
      <c r="AA45" s="10"/>
      <c r="AB45" s="10"/>
      <c r="AC45" s="10"/>
      <c r="AD45" s="10"/>
      <c r="AE45" s="10"/>
      <c r="AF45" s="10"/>
      <c r="AG45" s="10"/>
      <c r="AH45" s="10"/>
      <c r="AI45" s="10"/>
      <c r="AJ45" s="10"/>
      <c r="AK45" s="10"/>
      <c r="AL45" s="11"/>
    </row>
    <row r="46" spans="2:38" ht="11.25" customHeight="1">
      <c r="B46" s="1012"/>
      <c r="C46" s="1013"/>
      <c r="D46" s="10"/>
      <c r="E46" s="1041"/>
      <c r="F46" s="1041"/>
      <c r="G46" s="975"/>
      <c r="H46" s="975"/>
      <c r="I46" s="975"/>
      <c r="J46" s="975"/>
      <c r="K46" s="975"/>
      <c r="L46" s="975"/>
      <c r="M46" s="975"/>
      <c r="N46" s="976"/>
      <c r="O46" s="976"/>
      <c r="P46" s="10"/>
      <c r="Q46" s="10"/>
      <c r="R46" s="10"/>
      <c r="S46" s="10"/>
      <c r="T46" s="10"/>
      <c r="U46" s="10"/>
      <c r="V46" s="10"/>
      <c r="W46" s="10"/>
      <c r="X46" s="10"/>
      <c r="Y46" s="10"/>
      <c r="Z46" s="10"/>
      <c r="AA46" s="10"/>
      <c r="AB46" s="10"/>
      <c r="AC46" s="10"/>
      <c r="AD46" s="10"/>
      <c r="AE46" s="10"/>
      <c r="AF46" s="10"/>
      <c r="AG46" s="10"/>
      <c r="AH46" s="10"/>
      <c r="AI46" s="10"/>
      <c r="AJ46" s="10"/>
      <c r="AK46" s="10"/>
      <c r="AL46" s="11"/>
    </row>
    <row r="47" spans="2:38" ht="11.25" customHeight="1">
      <c r="B47" s="1012"/>
      <c r="C47" s="1013"/>
      <c r="D47" s="10"/>
      <c r="E47" s="1041" t="s">
        <v>59</v>
      </c>
      <c r="F47" s="1041"/>
      <c r="G47" s="975"/>
      <c r="H47" s="975"/>
      <c r="I47" s="975"/>
      <c r="J47" s="975"/>
      <c r="K47" s="975"/>
      <c r="L47" s="975"/>
      <c r="M47" s="975"/>
      <c r="N47" s="976" t="s">
        <v>7</v>
      </c>
      <c r="O47" s="976"/>
      <c r="P47" s="10"/>
      <c r="Q47" s="10"/>
      <c r="R47" s="10"/>
      <c r="S47" s="10"/>
      <c r="T47" s="10"/>
      <c r="U47" s="10"/>
      <c r="V47" s="10"/>
      <c r="W47" s="10"/>
      <c r="X47" s="10"/>
      <c r="Y47" s="10"/>
      <c r="Z47" s="10"/>
      <c r="AA47" s="10"/>
      <c r="AB47" s="10"/>
      <c r="AC47" s="10"/>
      <c r="AD47" s="10"/>
      <c r="AE47" s="10"/>
      <c r="AF47" s="10"/>
      <c r="AG47" s="10"/>
      <c r="AH47" s="10"/>
      <c r="AI47" s="10"/>
      <c r="AJ47" s="10"/>
      <c r="AK47" s="10"/>
      <c r="AL47" s="11"/>
    </row>
    <row r="48" spans="2:38" ht="11.25" customHeight="1">
      <c r="B48" s="1012"/>
      <c r="C48" s="1013"/>
      <c r="D48" s="10"/>
      <c r="E48" s="1041"/>
      <c r="F48" s="1041"/>
      <c r="G48" s="975"/>
      <c r="H48" s="975"/>
      <c r="I48" s="975"/>
      <c r="J48" s="975"/>
      <c r="K48" s="975"/>
      <c r="L48" s="975"/>
      <c r="M48" s="975"/>
      <c r="N48" s="976"/>
      <c r="O48" s="976"/>
      <c r="P48" s="10"/>
      <c r="Q48" s="10"/>
      <c r="R48" s="10"/>
      <c r="S48" s="10"/>
      <c r="T48" s="10"/>
      <c r="U48" s="10"/>
      <c r="V48" s="10"/>
      <c r="W48" s="10"/>
      <c r="X48" s="10"/>
      <c r="Y48" s="10"/>
      <c r="Z48" s="10"/>
      <c r="AA48" s="10"/>
      <c r="AB48" s="10"/>
      <c r="AC48" s="10"/>
      <c r="AD48" s="10"/>
      <c r="AE48" s="10"/>
      <c r="AF48" s="10"/>
      <c r="AG48" s="10"/>
      <c r="AH48" s="10"/>
      <c r="AI48" s="10"/>
      <c r="AJ48" s="10"/>
      <c r="AK48" s="10"/>
      <c r="AL48" s="11"/>
    </row>
    <row r="49" spans="2:38" ht="11.25" customHeight="1">
      <c r="B49" s="1012"/>
      <c r="C49" s="1013"/>
      <c r="D49" s="10"/>
      <c r="E49" s="1041" t="s">
        <v>60</v>
      </c>
      <c r="F49" s="1041"/>
      <c r="G49" s="975"/>
      <c r="H49" s="975"/>
      <c r="I49" s="975"/>
      <c r="J49" s="975"/>
      <c r="K49" s="975"/>
      <c r="L49" s="975"/>
      <c r="M49" s="975"/>
      <c r="N49" s="976" t="s">
        <v>7</v>
      </c>
      <c r="O49" s="976"/>
      <c r="P49" s="10"/>
      <c r="Q49" s="10"/>
      <c r="R49" s="10"/>
      <c r="S49" s="10"/>
      <c r="T49" s="10"/>
      <c r="U49" s="10"/>
      <c r="V49" s="10"/>
      <c r="W49" s="10"/>
      <c r="X49" s="10"/>
      <c r="Y49" s="10"/>
      <c r="Z49" s="10"/>
      <c r="AA49" s="10"/>
      <c r="AB49" s="10"/>
      <c r="AC49" s="10"/>
      <c r="AD49" s="10"/>
      <c r="AE49" s="10"/>
      <c r="AF49" s="10"/>
      <c r="AG49" s="10"/>
      <c r="AH49" s="10"/>
      <c r="AI49" s="10"/>
      <c r="AJ49" s="10"/>
      <c r="AK49" s="10"/>
      <c r="AL49" s="11"/>
    </row>
    <row r="50" spans="2:38" ht="11.25" customHeight="1" thickBot="1">
      <c r="B50" s="1012"/>
      <c r="C50" s="1013"/>
      <c r="D50" s="10"/>
      <c r="E50" s="1041"/>
      <c r="F50" s="1041"/>
      <c r="G50" s="975"/>
      <c r="H50" s="975"/>
      <c r="I50" s="975"/>
      <c r="J50" s="975"/>
      <c r="K50" s="975"/>
      <c r="L50" s="975"/>
      <c r="M50" s="975"/>
      <c r="N50" s="976"/>
      <c r="O50" s="976"/>
      <c r="P50" s="10"/>
      <c r="Q50" s="10"/>
      <c r="R50" s="10"/>
      <c r="S50" s="10"/>
      <c r="T50" s="10"/>
      <c r="U50" s="10"/>
      <c r="V50" s="10"/>
      <c r="W50" s="10"/>
      <c r="X50" s="10"/>
      <c r="Y50" s="10"/>
      <c r="Z50" s="10"/>
      <c r="AA50" s="10"/>
      <c r="AB50" s="10"/>
      <c r="AC50" s="10"/>
      <c r="AD50" s="10"/>
      <c r="AE50" s="10"/>
      <c r="AF50" s="10"/>
      <c r="AG50" s="10"/>
      <c r="AH50" s="10"/>
      <c r="AI50" s="10"/>
      <c r="AJ50" s="10"/>
      <c r="AK50" s="10"/>
      <c r="AL50" s="11"/>
    </row>
    <row r="51" spans="2:38" ht="11.25" customHeight="1">
      <c r="B51" s="1012"/>
      <c r="C51" s="1013"/>
      <c r="D51" s="10"/>
      <c r="E51" s="1041" t="s">
        <v>61</v>
      </c>
      <c r="F51" s="1041"/>
      <c r="G51" s="975"/>
      <c r="H51" s="975"/>
      <c r="I51" s="975"/>
      <c r="J51" s="975"/>
      <c r="K51" s="975"/>
      <c r="L51" s="975"/>
      <c r="M51" s="975"/>
      <c r="N51" s="976" t="s">
        <v>7</v>
      </c>
      <c r="O51" s="976"/>
      <c r="P51" s="10"/>
      <c r="Q51" s="10"/>
      <c r="R51" s="10"/>
      <c r="S51" s="10"/>
      <c r="T51" s="995" t="s">
        <v>86</v>
      </c>
      <c r="U51" s="996"/>
      <c r="V51" s="996"/>
      <c r="W51" s="996"/>
      <c r="X51" s="996"/>
      <c r="Y51" s="996"/>
      <c r="Z51" s="997"/>
      <c r="AA51" s="10"/>
      <c r="AB51" s="10"/>
      <c r="AC51" s="10"/>
      <c r="AD51" s="10"/>
      <c r="AE51" s="1045" t="s">
        <v>87</v>
      </c>
      <c r="AF51" s="1046"/>
      <c r="AG51" s="1046"/>
      <c r="AH51" s="1046"/>
      <c r="AI51" s="1046"/>
      <c r="AJ51" s="1046"/>
      <c r="AK51" s="1047"/>
      <c r="AL51" s="11"/>
    </row>
    <row r="52" spans="2:38" ht="11.25" customHeight="1" thickBot="1">
      <c r="B52" s="1012"/>
      <c r="C52" s="1013"/>
      <c r="D52" s="10"/>
      <c r="E52" s="1099"/>
      <c r="F52" s="1099"/>
      <c r="G52" s="975"/>
      <c r="H52" s="975"/>
      <c r="I52" s="975"/>
      <c r="J52" s="975"/>
      <c r="K52" s="975"/>
      <c r="L52" s="975"/>
      <c r="M52" s="975"/>
      <c r="N52" s="1069"/>
      <c r="O52" s="1069"/>
      <c r="P52" s="10"/>
      <c r="Q52" s="10"/>
      <c r="R52" s="10"/>
      <c r="S52" s="10"/>
      <c r="T52" s="998"/>
      <c r="U52" s="999"/>
      <c r="V52" s="999"/>
      <c r="W52" s="999"/>
      <c r="X52" s="999"/>
      <c r="Y52" s="999"/>
      <c r="Z52" s="1000"/>
      <c r="AA52" s="10"/>
      <c r="AB52" s="10"/>
      <c r="AC52" s="10"/>
      <c r="AD52" s="10"/>
      <c r="AE52" s="1048"/>
      <c r="AF52" s="983"/>
      <c r="AG52" s="983"/>
      <c r="AH52" s="983"/>
      <c r="AI52" s="983"/>
      <c r="AJ52" s="983"/>
      <c r="AK52" s="1042"/>
      <c r="AL52" s="11"/>
    </row>
    <row r="53" spans="2:38" ht="11.25" customHeight="1">
      <c r="B53" s="1012"/>
      <c r="C53" s="1013"/>
      <c r="D53" s="10"/>
      <c r="E53" s="1100" t="s">
        <v>4</v>
      </c>
      <c r="F53" s="1101"/>
      <c r="G53" s="1104">
        <f>SUM(G29:M52)</f>
        <v>0</v>
      </c>
      <c r="H53" s="1104"/>
      <c r="I53" s="1104"/>
      <c r="J53" s="1104"/>
      <c r="K53" s="1104"/>
      <c r="L53" s="1104"/>
      <c r="M53" s="1104"/>
      <c r="N53" s="1046" t="s">
        <v>7</v>
      </c>
      <c r="O53" s="1047"/>
      <c r="P53" s="10"/>
      <c r="Q53" s="1066" t="s">
        <v>88</v>
      </c>
      <c r="R53" s="1066"/>
      <c r="S53" s="10"/>
      <c r="T53" s="1106"/>
      <c r="U53" s="1107"/>
      <c r="V53" s="1107"/>
      <c r="W53" s="1107"/>
      <c r="X53" s="1108"/>
      <c r="Y53" s="983" t="s">
        <v>7</v>
      </c>
      <c r="Z53" s="1042"/>
      <c r="AA53" s="10"/>
      <c r="AB53" s="1066" t="s">
        <v>89</v>
      </c>
      <c r="AC53" s="1066"/>
      <c r="AD53" s="10"/>
      <c r="AE53" s="1050" t="e">
        <f>G53/T53</f>
        <v>#DIV/0!</v>
      </c>
      <c r="AF53" s="1051"/>
      <c r="AG53" s="1051"/>
      <c r="AH53" s="1051"/>
      <c r="AI53" s="1051"/>
      <c r="AJ53" s="983" t="s">
        <v>62</v>
      </c>
      <c r="AK53" s="1042"/>
      <c r="AL53" s="11"/>
    </row>
    <row r="54" spans="2:38" ht="11.25" customHeight="1" thickBot="1">
      <c r="B54" s="1012"/>
      <c r="C54" s="1013"/>
      <c r="D54" s="10"/>
      <c r="E54" s="1102"/>
      <c r="F54" s="1103"/>
      <c r="G54" s="1105"/>
      <c r="H54" s="1105"/>
      <c r="I54" s="1105"/>
      <c r="J54" s="1105"/>
      <c r="K54" s="1105"/>
      <c r="L54" s="1105"/>
      <c r="M54" s="1105"/>
      <c r="N54" s="1043"/>
      <c r="O54" s="1044"/>
      <c r="P54" s="10"/>
      <c r="Q54" s="1066"/>
      <c r="R54" s="1066"/>
      <c r="S54" s="10"/>
      <c r="T54" s="1109"/>
      <c r="U54" s="1110"/>
      <c r="V54" s="1110"/>
      <c r="W54" s="1110"/>
      <c r="X54" s="1111"/>
      <c r="Y54" s="1043"/>
      <c r="Z54" s="1044"/>
      <c r="AA54" s="10"/>
      <c r="AB54" s="1066"/>
      <c r="AC54" s="1066"/>
      <c r="AD54" s="10"/>
      <c r="AE54" s="1052"/>
      <c r="AF54" s="1053"/>
      <c r="AG54" s="1053"/>
      <c r="AH54" s="1053"/>
      <c r="AI54" s="1053"/>
      <c r="AJ54" s="1043"/>
      <c r="AK54" s="1044"/>
      <c r="AL54" s="11"/>
    </row>
    <row r="55" spans="2:38">
      <c r="B55" s="1014"/>
      <c r="C55" s="1015"/>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23"/>
    </row>
    <row r="56" spans="2:38" ht="118.5" customHeight="1">
      <c r="B56" s="1040" t="s">
        <v>1520</v>
      </c>
      <c r="C56" s="1040"/>
      <c r="D56" s="1040"/>
      <c r="E56" s="1040"/>
      <c r="F56" s="1040"/>
      <c r="G56" s="1040"/>
      <c r="H56" s="1040"/>
      <c r="I56" s="1040"/>
      <c r="J56" s="1040"/>
      <c r="K56" s="1040"/>
      <c r="L56" s="1040"/>
      <c r="M56" s="1040"/>
      <c r="N56" s="1040"/>
      <c r="O56" s="1040"/>
      <c r="P56" s="1040"/>
      <c r="Q56" s="1040"/>
      <c r="R56" s="1040"/>
      <c r="S56" s="1040"/>
      <c r="T56" s="1040"/>
      <c r="U56" s="1040"/>
      <c r="V56" s="1040"/>
      <c r="W56" s="1040"/>
      <c r="X56" s="1040"/>
      <c r="Y56" s="1040"/>
      <c r="Z56" s="1040"/>
      <c r="AA56" s="1040"/>
      <c r="AB56" s="1040"/>
      <c r="AC56" s="1040"/>
      <c r="AD56" s="1040"/>
      <c r="AE56" s="1040"/>
      <c r="AF56" s="1040"/>
      <c r="AG56" s="1040"/>
      <c r="AH56" s="1040"/>
      <c r="AI56" s="1040"/>
      <c r="AJ56" s="1040"/>
      <c r="AK56" s="1040"/>
      <c r="AL56" s="1040"/>
    </row>
    <row r="57" spans="2:38">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row>
    <row r="58" spans="2:38">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row>
    <row r="59" spans="2:38">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row>
  </sheetData>
  <mergeCells count="62">
    <mergeCell ref="B22:G25"/>
    <mergeCell ref="I23:J24"/>
    <mergeCell ref="B8:C21"/>
    <mergeCell ref="R8:S21"/>
    <mergeCell ref="F11:G11"/>
    <mergeCell ref="D20:Q21"/>
    <mergeCell ref="AB2:AI2"/>
    <mergeCell ref="AK2:AL2"/>
    <mergeCell ref="A4:AM5"/>
    <mergeCell ref="B7:K7"/>
    <mergeCell ref="L7:AL7"/>
    <mergeCell ref="N37:O38"/>
    <mergeCell ref="B26:C55"/>
    <mergeCell ref="E27:F28"/>
    <mergeCell ref="G27:O28"/>
    <mergeCell ref="E29:F30"/>
    <mergeCell ref="G29:M30"/>
    <mergeCell ref="N29:O30"/>
    <mergeCell ref="E31:F32"/>
    <mergeCell ref="G31:M32"/>
    <mergeCell ref="N31:O32"/>
    <mergeCell ref="E33:F34"/>
    <mergeCell ref="G33:M34"/>
    <mergeCell ref="N33:O34"/>
    <mergeCell ref="E35:F36"/>
    <mergeCell ref="G35:M36"/>
    <mergeCell ref="N35:O36"/>
    <mergeCell ref="N45:O46"/>
    <mergeCell ref="E39:F40"/>
    <mergeCell ref="G39:M40"/>
    <mergeCell ref="N39:O40"/>
    <mergeCell ref="E41:F42"/>
    <mergeCell ref="G41:M42"/>
    <mergeCell ref="N41:O42"/>
    <mergeCell ref="E43:F44"/>
    <mergeCell ref="G43:M44"/>
    <mergeCell ref="N43:O44"/>
    <mergeCell ref="E45:F46"/>
    <mergeCell ref="G45:M46"/>
    <mergeCell ref="E37:F38"/>
    <mergeCell ref="G37:M38"/>
    <mergeCell ref="AE53:AI54"/>
    <mergeCell ref="AJ53:AK54"/>
    <mergeCell ref="B56:AL56"/>
    <mergeCell ref="E51:F52"/>
    <mergeCell ref="G51:M52"/>
    <mergeCell ref="N51:O52"/>
    <mergeCell ref="T51:Z52"/>
    <mergeCell ref="AE51:AK52"/>
    <mergeCell ref="E53:F54"/>
    <mergeCell ref="G53:M54"/>
    <mergeCell ref="N53:O54"/>
    <mergeCell ref="Q53:R54"/>
    <mergeCell ref="T53:X54"/>
    <mergeCell ref="Y53:Z54"/>
    <mergeCell ref="AB53:AC54"/>
    <mergeCell ref="E47:F48"/>
    <mergeCell ref="G47:M48"/>
    <mergeCell ref="N47:O48"/>
    <mergeCell ref="E49:F50"/>
    <mergeCell ref="G49:M50"/>
    <mergeCell ref="N49:O50"/>
  </mergeCells>
  <phoneticPr fontId="3"/>
  <dataValidations count="4">
    <dataValidation type="date" allowBlank="1" showInputMessage="1" showErrorMessage="1" sqref="AB2">
      <formula1>43922</formula1>
      <formula2>43951</formula2>
    </dataValidation>
    <dataValidation type="list" allowBlank="1" showInputMessage="1" showErrorMessage="1" sqref="U11">
      <formula1>"1,2,3,4,5,6,7,8"</formula1>
    </dataValidation>
    <dataValidation type="list" allowBlank="1" showInputMessage="1" showErrorMessage="1" sqref="F11:G11">
      <formula1>"1,2,3,4,5,6"</formula1>
    </dataValidation>
    <dataValidation type="list" allowBlank="1" showInputMessage="1" showErrorMessage="1" sqref="I23:J24">
      <formula1>$L$23:$L$24</formula1>
    </dataValidation>
  </dataValidations>
  <hyperlinks>
    <hyperlink ref="A1" location="目次!A1" display="目次に戻る"/>
  </hyperlinks>
  <pageMargins left="0.70866141732283472" right="0.70866141732283472" top="0.74803149606299213" bottom="0.74803149606299213" header="0.31496062992125984" footer="0.31496062992125984"/>
  <pageSetup paperSize="8" orientation="landscape" cellComments="asDisplayed"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99622148-D0C0-4ED2-A588-08BD49E8E8AA}">
            <xm:f>別紙40!$H$24=1</xm:f>
            <x14:dxf>
              <font>
                <b/>
                <i val="0"/>
              </font>
            </x14:dxf>
          </x14:cfRule>
          <xm:sqref>L23:M23</xm:sqref>
        </x14:conditionalFormatting>
        <x14:conditionalFormatting xmlns:xm="http://schemas.microsoft.com/office/excel/2006/main">
          <x14:cfRule type="expression" priority="5" id="{348EA012-9C34-43EB-A96C-BAA9B43E5F79}">
            <xm:f>別紙40!$H$24=2</xm:f>
            <x14:dxf>
              <font>
                <b/>
                <i val="0"/>
              </font>
            </x14:dxf>
          </x14:cfRule>
          <xm:sqref>L24:M24</xm:sqref>
        </x14:conditionalFormatting>
        <x14:conditionalFormatting xmlns:xm="http://schemas.microsoft.com/office/excel/2006/main">
          <x14:cfRule type="expression" priority="4" id="{45CABB0C-8FC6-47DA-975F-B601F41C6CAD}">
            <xm:f>別紙40!$H$24=3</xm:f>
            <x14:dxf>
              <font>
                <b/>
                <i val="0"/>
              </font>
            </x14:dxf>
          </x14:cfRule>
          <xm:sqref>L25:N25</xm:sqref>
        </x14:conditionalFormatting>
        <x14:conditionalFormatting xmlns:xm="http://schemas.microsoft.com/office/excel/2006/main">
          <x14:cfRule type="expression" priority="3" id="{F5D028C0-BD6E-4D04-9C11-9A7D15558BAD}">
            <xm:f>別紙40!$U$13=8</xm:f>
            <x14:dxf>
              <fill>
                <patternFill>
                  <bgColor theme="0" tint="-0.24994659260841701"/>
                </patternFill>
              </fill>
            </x14:dxf>
          </x14:cfRule>
          <xm:sqref>L23:AL25</xm:sqref>
        </x14:conditionalFormatting>
        <x14:conditionalFormatting xmlns:xm="http://schemas.microsoft.com/office/excel/2006/main">
          <x14:cfRule type="expression" priority="2" id="{7A4565E2-A29F-4EBB-8356-EF873C3F2156}">
            <xm:f>別紙40!$H$24=1</xm:f>
            <x14:dxf>
              <font>
                <b/>
                <i val="0"/>
              </font>
            </x14:dxf>
          </x14:cfRule>
          <xm:sqref>N23</xm:sqref>
        </x14:conditionalFormatting>
        <x14:conditionalFormatting xmlns:xm="http://schemas.microsoft.com/office/excel/2006/main">
          <x14:cfRule type="expression" priority="1" id="{26C5B063-5A93-4582-A7F2-CFEBD7719FD5}">
            <xm:f>別紙40!$H$24=2</xm:f>
            <x14:dxf>
              <font>
                <b/>
                <i val="0"/>
              </font>
            </x14:dxf>
          </x14:cfRule>
          <xm:sqref>N24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提出書類一覧</vt:lpstr>
      <vt:lpstr>目次</vt:lpstr>
      <vt:lpstr>マスタ</vt:lpstr>
      <vt:lpstr>①届出書</vt:lpstr>
      <vt:lpstr>②事項</vt:lpstr>
      <vt:lpstr>③介護給付費等　体制等状況一覧</vt:lpstr>
      <vt:lpstr>（移行）別紙39</vt:lpstr>
      <vt:lpstr>（移行）別紙39別添</vt:lpstr>
      <vt:lpstr>別紙55</vt:lpstr>
      <vt:lpstr>別紙40</vt:lpstr>
      <vt:lpstr>別紙54-2</vt:lpstr>
      <vt:lpstr>スコア公表様式（全体表）</vt:lpstr>
      <vt:lpstr>スコア公表様式（実績）</vt:lpstr>
      <vt:lpstr>【様式１】地域連携活動実施状況報告書</vt:lpstr>
      <vt:lpstr>【様式２】利用者の知識・能力向上に係る実施状況報告書</vt:lpstr>
      <vt:lpstr>（Ｂ型）別紙42</vt:lpstr>
      <vt:lpstr>（Ｂ型）別紙55-2</vt:lpstr>
      <vt:lpstr>別紙２８　利用者実績表</vt:lpstr>
      <vt:lpstr>別紙42(その2)</vt:lpstr>
      <vt:lpstr>（定着）別紙43</vt:lpstr>
      <vt:lpstr>（定着）別紙43別添1</vt:lpstr>
      <vt:lpstr>（定着）別紙44添2</vt:lpstr>
      <vt:lpstr>'（Ｂ型）別紙42'!Print_Area</vt:lpstr>
      <vt:lpstr>'（Ｂ型）別紙55-2'!Print_Area</vt:lpstr>
      <vt:lpstr>'（移行）別紙39'!Print_Area</vt:lpstr>
      <vt:lpstr>'（移行）別紙39別添'!Print_Area</vt:lpstr>
      <vt:lpstr>'（定着）別紙43'!Print_Area</vt:lpstr>
      <vt:lpstr>'（定着）別紙43別添1'!Print_Area</vt:lpstr>
      <vt:lpstr>'（定着）別紙44添2'!Print_Area</vt:lpstr>
      <vt:lpstr>①届出書!Print_Area</vt:lpstr>
      <vt:lpstr>②事項!Print_Area</vt:lpstr>
      <vt:lpstr>'③介護給付費等　体制等状況一覧'!Print_Area</vt:lpstr>
      <vt:lpstr>'スコア公表様式（実績）'!Print_Area</vt:lpstr>
      <vt:lpstr>'スコア公表様式（全体表）'!Print_Area</vt:lpstr>
      <vt:lpstr>提出書類一覧!Print_Area</vt:lpstr>
      <vt:lpstr>'別紙２８　利用者実績表'!Print_Area</vt:lpstr>
      <vt:lpstr>別紙40!Print_Area</vt:lpstr>
      <vt:lpstr>'別紙42(その2)'!Print_Area</vt:lpstr>
      <vt:lpstr>'別紙54-2'!Print_Area</vt:lpstr>
      <vt:lpstr>別紙55!Print_Area</vt:lpstr>
      <vt:lpstr>'（Ｂ型）別紙55-2'!Print_Titles</vt:lpstr>
      <vt:lpstr>'③介護給付費等　体制等状況一覧'!Print_Titles</vt:lpstr>
      <vt:lpstr>マスタ!QK_Excel出力_体制加算データ_指定</vt:lpstr>
      <vt:lpstr>祝日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2300195</cp:lastModifiedBy>
  <cp:lastPrinted>2024-04-15T09:57:19Z</cp:lastPrinted>
  <dcterms:created xsi:type="dcterms:W3CDTF">2021-09-06T06:47:44Z</dcterms:created>
  <dcterms:modified xsi:type="dcterms:W3CDTF">2024-04-16T05:15:30Z</dcterms:modified>
</cp:coreProperties>
</file>