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59" activeTab="0"/>
  </bookViews>
  <sheets>
    <sheet name="表紙" sheetId="1" r:id="rId1"/>
    <sheet name="目次" sheetId="2" r:id="rId2"/>
    <sheet name="１" sheetId="3" r:id="rId3"/>
    <sheet name="２" sheetId="4" r:id="rId4"/>
    <sheet name="３" sheetId="5" r:id="rId5"/>
    <sheet name="４" sheetId="6" r:id="rId6"/>
    <sheet name="５" sheetId="7" r:id="rId7"/>
    <sheet name="６" sheetId="8" r:id="rId8"/>
    <sheet name="７" sheetId="9" r:id="rId9"/>
    <sheet name="8" sheetId="10" r:id="rId10"/>
    <sheet name="９" sheetId="11" r:id="rId11"/>
    <sheet name="１０" sheetId="12" r:id="rId12"/>
    <sheet name="１１" sheetId="13" r:id="rId13"/>
    <sheet name="１２" sheetId="14" r:id="rId14"/>
    <sheet name="１３" sheetId="15" r:id="rId15"/>
    <sheet name="１４" sheetId="16" r:id="rId16"/>
    <sheet name="１５" sheetId="17" r:id="rId17"/>
    <sheet name="１６" sheetId="18" r:id="rId18"/>
    <sheet name="１７" sheetId="19" r:id="rId19"/>
    <sheet name="１８" sheetId="20" r:id="rId20"/>
    <sheet name="１９" sheetId="21" r:id="rId21"/>
  </sheets>
  <definedNames>
    <definedName name="_xlfn.IFERROR" hidden="1">#NAME?</definedName>
    <definedName name="_xlnm.Print_Area" localSheetId="2">'１'!$A$1:$R$35</definedName>
    <definedName name="_xlnm.Print_Area" localSheetId="11">'１０'!$A$2:$AN$25</definedName>
    <definedName name="_xlnm.Print_Area" localSheetId="12">'１１'!$A$2:$AT$30</definedName>
    <definedName name="_xlnm.Print_Area" localSheetId="13">'１２'!$A$1:$BM$30</definedName>
    <definedName name="_xlnm.Print_Area" localSheetId="15">'１４'!$A$1:$AG$29</definedName>
    <definedName name="_xlnm.Print_Area" localSheetId="16">'１５'!$A$1:$AG$27</definedName>
    <definedName name="_xlnm.Print_Area" localSheetId="19">'１８'!$A$2:$N$26</definedName>
    <definedName name="_xlnm.Print_Area" localSheetId="20">'１９'!$A$1:$AH$26</definedName>
    <definedName name="_xlnm.Print_Area" localSheetId="3">'２'!$A$3:$AG$30</definedName>
    <definedName name="_xlnm.Print_Area" localSheetId="4">'３'!$A$2:$AB$30</definedName>
    <definedName name="_xlnm.Print_Area" localSheetId="5">'４'!$A$1:$W$40</definedName>
    <definedName name="_xlnm.Print_Area" localSheetId="6">'５'!$A$2:$AN$22</definedName>
    <definedName name="_xlnm.Print_Area" localSheetId="7">'６'!$A$2:$AC$27</definedName>
    <definedName name="_xlnm.Print_Area" localSheetId="8">'７'!$A$1:$Y$34</definedName>
    <definedName name="_xlnm.Print_Area" localSheetId="9">'8'!$A$1:$W$27</definedName>
    <definedName name="_xlnm.Print_Area" localSheetId="0">'表紙'!$A$1:$E$26</definedName>
    <definedName name="_xlnm.Print_Area" localSheetId="1">'目次'!$A$1:$F$32</definedName>
  </definedNames>
  <calcPr calcMode="manual" fullCalcOnLoad="1"/>
</workbook>
</file>

<file path=xl/sharedStrings.xml><?xml version="1.0" encoding="utf-8"?>
<sst xmlns="http://schemas.openxmlformats.org/spreadsheetml/2006/main" count="1280" uniqueCount="704">
  <si>
    <t>【　目　次　】</t>
  </si>
  <si>
    <t>氏名</t>
  </si>
  <si>
    <t>年齢</t>
  </si>
  <si>
    <t>その他</t>
  </si>
  <si>
    <t xml:space="preserve">資料作成者・職・氏名
</t>
  </si>
  <si>
    <t>資料内容点検者・職・氏名</t>
  </si>
  <si>
    <t>１　前回監査指摘事項の処理状況</t>
  </si>
  <si>
    <t>指　　摘　　事　　項</t>
  </si>
  <si>
    <t>備　　　　　考</t>
  </si>
  <si>
    <t>処　　理　　状　　況（直近の状況を記入）</t>
  </si>
  <si>
    <t>改善状況</t>
  </si>
  <si>
    <t>職名</t>
  </si>
  <si>
    <t>本俸</t>
  </si>
  <si>
    <t>格付</t>
  </si>
  <si>
    <t>金額</t>
  </si>
  <si>
    <t>計</t>
  </si>
  <si>
    <t>円</t>
  </si>
  <si>
    <t>人</t>
  </si>
  <si>
    <t>経理規程</t>
  </si>
  <si>
    <t>経理規程施行細則</t>
  </si>
  <si>
    <t>財産目録</t>
  </si>
  <si>
    <t>収支計算書</t>
  </si>
  <si>
    <t>決算附属明細表</t>
  </si>
  <si>
    <t>決算試算表</t>
  </si>
  <si>
    <t>収支予算書</t>
  </si>
  <si>
    <t>収支決算書</t>
  </si>
  <si>
    <t>予算執行状況報告書</t>
  </si>
  <si>
    <t>残高証明書</t>
  </si>
  <si>
    <t>固定資産物品台帳</t>
  </si>
  <si>
    <t>備品台帳</t>
  </si>
  <si>
    <t>総勘定元帳・勘定票</t>
  </si>
  <si>
    <t>小口現金出納帳</t>
  </si>
  <si>
    <t>預かり金台帳</t>
  </si>
  <si>
    <t>借入金・貸付金台帳</t>
  </si>
  <si>
    <t>寄附申込書</t>
  </si>
  <si>
    <t>寄附受領書（控）</t>
  </si>
  <si>
    <t>貸借対照表</t>
  </si>
  <si>
    <t>施設名</t>
  </si>
  <si>
    <t>保育所名</t>
  </si>
  <si>
    <t>２  施設の概況</t>
  </si>
  <si>
    <t>７　就業規則等の整備状況</t>
  </si>
  <si>
    <t>８　職員配置等現況調</t>
  </si>
  <si>
    <t>（１）　園内研修</t>
  </si>
  <si>
    <t>（２）　園外研修</t>
  </si>
  <si>
    <t>（１）　防火管理者等の状況</t>
  </si>
  <si>
    <t>（２）　防災設備の保守点検の状況</t>
  </si>
  <si>
    <t>（３）　非常災害等の訓練状況</t>
  </si>
  <si>
    <t>（４）　消防署の立入検査の状況</t>
  </si>
  <si>
    <t>12　保育の状況</t>
  </si>
  <si>
    <t>13　勤務体制</t>
  </si>
  <si>
    <t>14　職員・児童の健康診断等の状況</t>
  </si>
  <si>
    <t>15　嘱託医の状況</t>
  </si>
  <si>
    <t>16　賠償保険等の加入状況</t>
  </si>
  <si>
    <t>（１）　会計組織の状況</t>
  </si>
  <si>
    <t>（６）　予算・決算の理事会承認</t>
  </si>
  <si>
    <t>（１）　施設運営管理関係</t>
  </si>
  <si>
    <t>（２）　経理関係</t>
  </si>
  <si>
    <t>２　「備考」欄には記入しないこと。</t>
  </si>
  <si>
    <t>２　施設の概況</t>
  </si>
  <si>
    <t>施設長氏名</t>
  </si>
  <si>
    <t>事業開始年月日</t>
  </si>
  <si>
    <t>施設所在地</t>
  </si>
  <si>
    <t>就任年月日</t>
  </si>
  <si>
    <t>年</t>
  </si>
  <si>
    <t>月</t>
  </si>
  <si>
    <t>〒</t>
  </si>
  <si>
    <t>電話</t>
  </si>
  <si>
    <t>ＦＡＸ</t>
  </si>
  <si>
    <t>認可定員</t>
  </si>
  <si>
    <t>利用定員</t>
  </si>
  <si>
    <t>ア　土地</t>
  </si>
  <si>
    <t>㎡</t>
  </si>
  <si>
    <t>自　己　所　有　地</t>
  </si>
  <si>
    <t>合　　　　　　　　　計</t>
  </si>
  <si>
    <t>借　　　　　　　　　地</t>
  </si>
  <si>
    <t>※借地の場合</t>
  </si>
  <si>
    <t>所有者</t>
  </si>
  <si>
    <t>地上権・賃借権登記</t>
  </si>
  <si>
    <t>賃借契約</t>
  </si>
  <si>
    <t>年額</t>
  </si>
  <si>
    <t>施設長</t>
  </si>
  <si>
    <t>保育士</t>
  </si>
  <si>
    <t>３歳児</t>
  </si>
  <si>
    <t>配置基準</t>
  </si>
  <si>
    <t>年度当初
職員数</t>
  </si>
  <si>
    <t>現員数</t>
  </si>
  <si>
    <t>利用児童おおむね１０人につき、看護師、准看護師、保健師又は助産師１人以上
利用児童おおむね３人につき、保育士１名以上</t>
  </si>
  <si>
    <t>組名</t>
  </si>
  <si>
    <t>０歳児</t>
  </si>
  <si>
    <t>１歳児</t>
  </si>
  <si>
    <t>２歳児</t>
  </si>
  <si>
    <t>４歳児</t>
  </si>
  <si>
    <t>児童数※</t>
  </si>
  <si>
    <t>計（人）</t>
  </si>
  <si>
    <t>必要面積（㎡）</t>
  </si>
  <si>
    <t>実面積（㎡）</t>
  </si>
  <si>
    <t>届出年月日</t>
  </si>
  <si>
    <t>職員代表者職・氏名</t>
  </si>
  <si>
    <t>（職）</t>
  </si>
  <si>
    <t>（氏名）</t>
  </si>
  <si>
    <t>変更事項</t>
  </si>
  <si>
    <t>（２）　労働時間</t>
  </si>
  <si>
    <t>就業規則</t>
  </si>
  <si>
    <t>変形労働時間制の実労働時間（平均）</t>
  </si>
  <si>
    <t>実労働時間（時間外除く）</t>
  </si>
  <si>
    <t>時間外労働の有無</t>
  </si>
  <si>
    <t>変形の単位（期間）</t>
  </si>
  <si>
    <t>（３）　時間外及び休日労働に関する協定（３６協定）</t>
  </si>
  <si>
    <t>協定締結年月日</t>
  </si>
  <si>
    <t>協定期間</t>
  </si>
  <si>
    <t>～</t>
  </si>
  <si>
    <t>法定外控除の有無</t>
  </si>
  <si>
    <t>法定外控除の項目</t>
  </si>
  <si>
    <t>協定締結の有無</t>
  </si>
  <si>
    <t>有　　・　　無</t>
  </si>
  <si>
    <t>口座振込払の有無</t>
  </si>
  <si>
    <t>口座振込払人数</t>
  </si>
  <si>
    <t>口座振込払同意書の徴収人数</t>
  </si>
  <si>
    <t>８　職員配置等現況調</t>
  </si>
  <si>
    <t>経験年数</t>
  </si>
  <si>
    <t>社会保険
加入状況</t>
  </si>
  <si>
    <t>雇用保険
加入状況</t>
  </si>
  <si>
    <t>扶養
手当</t>
  </si>
  <si>
    <t>管理職
手当</t>
  </si>
  <si>
    <t>通勤
手当</t>
  </si>
  <si>
    <t>住居
手当</t>
  </si>
  <si>
    <t>就職
年月日</t>
  </si>
  <si>
    <t>備考</t>
  </si>
  <si>
    <t>研修名</t>
  </si>
  <si>
    <t>研修内容</t>
  </si>
  <si>
    <t>参加職種</t>
  </si>
  <si>
    <t>参加人数</t>
  </si>
  <si>
    <t>期日</t>
  </si>
  <si>
    <t>県・市町村主催</t>
  </si>
  <si>
    <t>回数</t>
  </si>
  <si>
    <t>研修会名</t>
  </si>
  <si>
    <t>保育団体・社協主催</t>
  </si>
  <si>
    <t>防火管理者氏名</t>
  </si>
  <si>
    <t>防火管理者届出年月日</t>
  </si>
  <si>
    <t>消防計画届出年月日</t>
  </si>
  <si>
    <t>①業者委託による点検の有無</t>
  </si>
  <si>
    <t>点検項目</t>
  </si>
  <si>
    <t>避難訓練</t>
  </si>
  <si>
    <t>消火訓練</t>
  </si>
  <si>
    <t>４月</t>
  </si>
  <si>
    <t>５月</t>
  </si>
  <si>
    <t>６月</t>
  </si>
  <si>
    <t>６月</t>
  </si>
  <si>
    <t>７月</t>
  </si>
  <si>
    <t>７月</t>
  </si>
  <si>
    <t>８月</t>
  </si>
  <si>
    <t>８月</t>
  </si>
  <si>
    <t>９月</t>
  </si>
  <si>
    <t>９月</t>
  </si>
  <si>
    <t>１０月</t>
  </si>
  <si>
    <t>１０月</t>
  </si>
  <si>
    <t>１１月</t>
  </si>
  <si>
    <t>１１月</t>
  </si>
  <si>
    <t>１２月</t>
  </si>
  <si>
    <t>１２月</t>
  </si>
  <si>
    <t>１月</t>
  </si>
  <si>
    <t>１月</t>
  </si>
  <si>
    <t>２月</t>
  </si>
  <si>
    <t>２月</t>
  </si>
  <si>
    <t>３月</t>
  </si>
  <si>
    <t>回</t>
  </si>
  <si>
    <t>延</t>
  </si>
  <si>
    <t>立入検査年月日</t>
  </si>
  <si>
    <t>改善指示事項</t>
  </si>
  <si>
    <t>１２　保育の状況</t>
  </si>
  <si>
    <t>延長保育（早朝）</t>
  </si>
  <si>
    <t>保育標準時間</t>
  </si>
  <si>
    <t>保育短時間</t>
  </si>
  <si>
    <t>延長保育（夕方）</t>
  </si>
  <si>
    <t>平日</t>
  </si>
  <si>
    <t>土曜日</t>
  </si>
  <si>
    <t>夏期</t>
  </si>
  <si>
    <t>春期（年度末・始）</t>
  </si>
  <si>
    <t>その他（行事振替等）</t>
  </si>
  <si>
    <t>年末年始</t>
  </si>
  <si>
    <t>期間（日数）</t>
  </si>
  <si>
    <t>職員の勤務体制</t>
  </si>
  <si>
    <t>全出・一部出（　人）・全欠</t>
  </si>
  <si>
    <t>１３　勤務体制</t>
  </si>
  <si>
    <t>始業時刻　Ａ</t>
  </si>
  <si>
    <t>休　　憩　Ｂ</t>
  </si>
  <si>
    <t>終業時刻　Ｃ</t>
  </si>
  <si>
    <t>平常勤務</t>
  </si>
  <si>
    <t>早番勤務</t>
  </si>
  <si>
    <t>遅番勤務</t>
  </si>
  <si>
    <t>勤務時間
（Ａ～Ｃ）－Ｂ</t>
  </si>
  <si>
    <t>休憩時間確保の現状、
休憩時間確保のために行っている工夫等</t>
  </si>
  <si>
    <t>平　　　日</t>
  </si>
  <si>
    <t>土　　　曜</t>
  </si>
  <si>
    <t>歯科</t>
  </si>
  <si>
    <t>内科</t>
  </si>
  <si>
    <t>児童</t>
  </si>
  <si>
    <t>職員</t>
  </si>
  <si>
    <t>調理従事者
（パート職員も含む）</t>
  </si>
  <si>
    <t>調理従事者以外</t>
  </si>
  <si>
    <t>検便の状況</t>
  </si>
  <si>
    <t>１５　嘱託医の状況</t>
  </si>
  <si>
    <t>嘱託医名</t>
  </si>
  <si>
    <t>委嘱状交付又は契約の有無</t>
  </si>
  <si>
    <t>１６　賠償保険等の加入状況</t>
  </si>
  <si>
    <t>保険会社名</t>
  </si>
  <si>
    <t>保険名</t>
  </si>
  <si>
    <t>補償の概要</t>
  </si>
  <si>
    <t>（１）地域交流実績　※既存の資料（A4版）の添付でも可</t>
  </si>
  <si>
    <t>（２）幼保小連携の状況　※既存の資料（A4)の添付でも可。</t>
  </si>
  <si>
    <t>年　月　日</t>
  </si>
  <si>
    <t>内　　　　　容</t>
  </si>
  <si>
    <t>参　加　者</t>
  </si>
  <si>
    <t>人　　数</t>
  </si>
  <si>
    <t>（１）会計組織の状況（施設会計）</t>
  </si>
  <si>
    <t>会計責任者</t>
  </si>
  <si>
    <t>契約担当者</t>
  </si>
  <si>
    <t>出納員</t>
  </si>
  <si>
    <t>辞令交付年月日</t>
  </si>
  <si>
    <t>委任の範囲</t>
  </si>
  <si>
    <t>小口現金取扱者</t>
  </si>
  <si>
    <t>内部経理監査担当者</t>
  </si>
  <si>
    <t>選任年月日</t>
  </si>
  <si>
    <t>種別</t>
  </si>
  <si>
    <t>通帳等の記号番号</t>
  </si>
  <si>
    <t>金融機関名</t>
  </si>
  <si>
    <t>利率</t>
  </si>
  <si>
    <t>契約名</t>
  </si>
  <si>
    <t>委託業者名</t>
  </si>
  <si>
    <t>契約締結年月日</t>
  </si>
  <si>
    <t>契約期間</t>
  </si>
  <si>
    <t>見積書</t>
  </si>
  <si>
    <t>支出科目</t>
  </si>
  <si>
    <t>契約額（年額）</t>
  </si>
  <si>
    <t>決裁年月日</t>
  </si>
  <si>
    <t>契約方法</t>
  </si>
  <si>
    <t>施工金額</t>
  </si>
  <si>
    <t>工事（修繕）の内容</t>
  </si>
  <si>
    <t>施工業者</t>
  </si>
  <si>
    <t>工期</t>
  </si>
  <si>
    <t>納入年月日</t>
  </si>
  <si>
    <t>物品名</t>
  </si>
  <si>
    <t>業者名</t>
  </si>
  <si>
    <t>数量</t>
  </si>
  <si>
    <t>（６）予算・決算の理事会承認</t>
  </si>
  <si>
    <t>当初予算</t>
  </si>
  <si>
    <t>第１回補正予算</t>
  </si>
  <si>
    <t>前年度決算</t>
  </si>
  <si>
    <t>内部経理監査</t>
  </si>
  <si>
    <t>理事長決裁年月日</t>
  </si>
  <si>
    <t>理事会承認年月日</t>
  </si>
  <si>
    <t>理由</t>
  </si>
  <si>
    <t>流用元（科目）</t>
  </si>
  <si>
    <t>大区分</t>
  </si>
  <si>
    <t>小区分</t>
  </si>
  <si>
    <t>中区分</t>
  </si>
  <si>
    <t>流用金額</t>
  </si>
  <si>
    <t>流用先（科目）</t>
  </si>
  <si>
    <t>人件費積立金</t>
  </si>
  <si>
    <t>修繕積立金</t>
  </si>
  <si>
    <t>備品等購入積立金</t>
  </si>
  <si>
    <t>保育所施設設備整備積立金</t>
  </si>
  <si>
    <t>取崩の理由</t>
  </si>
  <si>
    <t>年度</t>
  </si>
  <si>
    <t>当期額</t>
  </si>
  <si>
    <t>累積額</t>
  </si>
  <si>
    <t>主な発生理由</t>
  </si>
  <si>
    <t>目的</t>
  </si>
  <si>
    <t>取崩額</t>
  </si>
  <si>
    <t>支出（取崩）内容</t>
  </si>
  <si>
    <t>県協議又は理事会承認の有無</t>
  </si>
  <si>
    <t>取崩年月日</t>
  </si>
  <si>
    <t>当該施設の通常経費の不足分の補填</t>
  </si>
  <si>
    <t>法人本部の運営に要する経費</t>
  </si>
  <si>
    <t>当期末支払資金残高</t>
  </si>
  <si>
    <t>（１）施設運営管理関係</t>
  </si>
  <si>
    <t>施設認可書</t>
  </si>
  <si>
    <t>労働者名簿</t>
  </si>
  <si>
    <t>職員履歴書綴</t>
  </si>
  <si>
    <t>職員資格証明書綴</t>
  </si>
  <si>
    <t>雇用契約書（非常勤職員）</t>
  </si>
  <si>
    <t>退職願・届</t>
  </si>
  <si>
    <t>採用通知書</t>
  </si>
  <si>
    <t>採用辞令綴</t>
  </si>
  <si>
    <t>非常勤職員に関する就業規則</t>
  </si>
  <si>
    <t>退職辞令綴</t>
  </si>
  <si>
    <t>出勤簿</t>
  </si>
  <si>
    <t>時間外勤務命令簿</t>
  </si>
  <si>
    <t>旅行命令簿</t>
  </si>
  <si>
    <t>休暇届綴</t>
  </si>
  <si>
    <t>通勤届綴</t>
  </si>
  <si>
    <t>住居届綴</t>
  </si>
  <si>
    <t>扶養届綴</t>
  </si>
  <si>
    <t>賃金台帳</t>
  </si>
  <si>
    <t>就業規則（給与規程、旅費規程含む）</t>
  </si>
  <si>
    <t>労働基準監督署届出書類（36協定等）</t>
  </si>
  <si>
    <t>社会保険・労働保険関係綴</t>
  </si>
  <si>
    <t>退職共済加入綴</t>
  </si>
  <si>
    <t>復命書（研修会報告等）綴</t>
  </si>
  <si>
    <t>研修関係（施設内研修）綴</t>
  </si>
  <si>
    <t>検便結果通知</t>
  </si>
  <si>
    <t>職員会議録</t>
  </si>
  <si>
    <t>事務分担表</t>
  </si>
  <si>
    <t>施設設備安全点検記録簿</t>
  </si>
  <si>
    <t>消防計画（防火管理規程）</t>
  </si>
  <si>
    <t>避難訓練等実施計画</t>
  </si>
  <si>
    <t>避難訓練等実施記録</t>
  </si>
  <si>
    <t>事業計画書</t>
  </si>
  <si>
    <t>事業報告書</t>
  </si>
  <si>
    <t>保育計画、年間・月間指導計画</t>
  </si>
  <si>
    <t>週案・日案及び保育日誌</t>
  </si>
  <si>
    <t>児童出欠簿</t>
  </si>
  <si>
    <t>児童票・児童健康診断記録票</t>
  </si>
  <si>
    <t>給食日誌</t>
  </si>
  <si>
    <t>給食献立表</t>
  </si>
  <si>
    <t>給食物品受払簿</t>
  </si>
  <si>
    <t>栄養状況報告書</t>
  </si>
  <si>
    <t>脱脂粉乳受払簿</t>
  </si>
  <si>
    <t>未払金・未払金台帳</t>
  </si>
  <si>
    <t>寄附金台帳</t>
  </si>
  <si>
    <t>物品（固定資産）現在高報告書</t>
  </si>
  <si>
    <t>有価証券台帳</t>
  </si>
  <si>
    <t>預金調整表</t>
  </si>
  <si>
    <t>日記帳・仕訳伝票・証ひょう書類</t>
  </si>
  <si>
    <t>会計責任者・出納職員・契約担当者辞令</t>
  </si>
  <si>
    <t>ア</t>
  </si>
  <si>
    <t>イ</t>
  </si>
  <si>
    <t>ウ</t>
  </si>
  <si>
    <t>エ</t>
  </si>
  <si>
    <t>保育所だより</t>
  </si>
  <si>
    <t>１  前回監査指摘事項の処理状況</t>
  </si>
  <si>
    <t>６　組編制と保育室の面積</t>
  </si>
  <si>
    <t>（１）　地域交流実績</t>
  </si>
  <si>
    <t>（３）　食育への取組状況</t>
  </si>
  <si>
    <t>（２）　幼保小連携の状況</t>
  </si>
  <si>
    <t>（２）　預金等の状況</t>
  </si>
  <si>
    <t>（４）　工事等施工状況</t>
  </si>
  <si>
    <t>区分</t>
  </si>
  <si>
    <t>一時預かり</t>
  </si>
  <si>
    <t>病児保育</t>
  </si>
  <si>
    <t>地域子育て支援拠点</t>
  </si>
  <si>
    <t>一斉休園（年末年始以外）をする場合、保護者にどのように説明をしているか。（保護者から保育の希望があった場合の対応等について）</t>
  </si>
  <si>
    <t>（３）食育への取組状況　※既存の資料（A4)の添付でも可。</t>
  </si>
  <si>
    <t>　　　期　間　　　</t>
  </si>
  <si>
    <t>（２）経理関係</t>
  </si>
  <si>
    <t>職員健康診断書綴</t>
  </si>
  <si>
    <t>物品不用決定調書</t>
  </si>
  <si>
    <t>（３）　業務委託契約締結状況</t>
  </si>
  <si>
    <t>（２）預金等の状況（施設会計）</t>
  </si>
  <si>
    <t>常勤</t>
  </si>
  <si>
    <t>保育補助等</t>
  </si>
  <si>
    <t>常勤以外</t>
  </si>
  <si>
    <t>職　　名</t>
  </si>
  <si>
    <t>氏　　名</t>
  </si>
  <si>
    <t>分</t>
  </si>
  <si>
    <t>分</t>
  </si>
  <si>
    <t>時</t>
  </si>
  <si>
    <t>時</t>
  </si>
  <si>
    <t>時間</t>
  </si>
  <si>
    <t>（４）工事等施工状況（１００万円以上）　</t>
  </si>
  <si>
    <t>積立支出</t>
  </si>
  <si>
    <t>当期資金収支差額</t>
  </si>
  <si>
    <t>事業活動収入計（決算額）</t>
  </si>
  <si>
    <t>有・無</t>
  </si>
  <si>
    <t>有・無</t>
  </si>
  <si>
    <t>有・無</t>
  </si>
  <si>
    <t>オ</t>
  </si>
  <si>
    <t>（８）委託費の管理・運用</t>
  </si>
  <si>
    <t>収支分析表（１９　会計経理関係　（８）委託費の管理・運用において、５％を上回る場合のみ）</t>
  </si>
  <si>
    <t>対象月</t>
  </si>
  <si>
    <t>必要保育士数
(国基準)</t>
  </si>
  <si>
    <t>当該保育所に勤務する職員数（各月初日現在）</t>
  </si>
  <si>
    <t>主任保育士専任加算の適用状況</t>
  </si>
  <si>
    <t>乳児</t>
  </si>
  <si>
    <t>１・２歳児</t>
  </si>
  <si>
    <t>４歳児　以上</t>
  </si>
  <si>
    <t>合計</t>
  </si>
  <si>
    <t>このうち　常勤換算後の数</t>
  </si>
  <si>
    <t>それ以外の職員　</t>
  </si>
  <si>
    <t>職員数　　　合計</t>
  </si>
  <si>
    <t>保育士定数に充てることができる　　保育士等の合計</t>
  </si>
  <si>
    <t>利用者支援事業</t>
  </si>
  <si>
    <t>一時預かり事業</t>
  </si>
  <si>
    <t>（保育補助者、調理員、用務員、事務員等）</t>
  </si>
  <si>
    <t>４月</t>
  </si>
  <si>
    <t>５月</t>
  </si>
  <si>
    <t>６月</t>
  </si>
  <si>
    <t>７月</t>
  </si>
  <si>
    <t>８月</t>
  </si>
  <si>
    <t>９月</t>
  </si>
  <si>
    <t>１０月</t>
  </si>
  <si>
    <t>１１月</t>
  </si>
  <si>
    <t>１２月</t>
  </si>
  <si>
    <t>１月</t>
  </si>
  <si>
    <t>３月</t>
  </si>
  <si>
    <t>「その他」の内訳（例）</t>
  </si>
  <si>
    <t>補助事業等名</t>
  </si>
  <si>
    <t>補助金の種類別</t>
  </si>
  <si>
    <t>低年齢児加配促進事業</t>
  </si>
  <si>
    <t>●●市補助金</t>
  </si>
  <si>
    <t>障害児加配保育士事業</t>
  </si>
  <si>
    <t>番号</t>
  </si>
  <si>
    <t>雇用契約等における　　労働条件</t>
  </si>
  <si>
    <t>勤    務    実    績　　　　　　　　　　　　　　　　　　　　　　　　　　　</t>
  </si>
  <si>
    <t>２月</t>
  </si>
  <si>
    <t>時間数</t>
  </si>
  <si>
    <t>時間数合計（Ａ）</t>
  </si>
  <si>
    <t>※「就業規則等で定める常勤職員の１ヶ月の労働時間数（Ｂ）」は、各保育所の就業規則で定める労働時間数に応じて、適宜修正してください。</t>
  </si>
  <si>
    <t>【保育士以外で補助事業等に従事している者】</t>
  </si>
  <si>
    <t>給与形態</t>
  </si>
  <si>
    <t>担当事業
（地域拠点等）</t>
  </si>
  <si>
    <t>※補助事業等に従事（専従、兼任）している者で、保育士の資格を持たない者について記入してください。</t>
  </si>
  <si>
    <t>地域子育て支援拠点事業</t>
  </si>
  <si>
    <t>※「その他」欄に計上した職員数のうち、保育士数に係る補助事業等名を全て記載してください。</t>
  </si>
  <si>
    <t>常勤者換算（Ａ／Ｂ）</t>
  </si>
  <si>
    <t>病児保育事業</t>
  </si>
  <si>
    <t>１　「指摘事項」欄には、文書指摘のあった事項（文書による改善結果、改善計画、改善状況等の報告書の提出が必要なもの）の全文</t>
  </si>
  <si>
    <t>を記載すること。</t>
  </si>
  <si>
    <t>月</t>
  </si>
  <si>
    <t>金額(円）</t>
  </si>
  <si>
    <t>前年分</t>
  </si>
  <si>
    <t>本年分</t>
  </si>
  <si>
    <t>社会保険・雇用保険・退職者共済の加入の有無</t>
  </si>
  <si>
    <t>社保</t>
  </si>
  <si>
    <t>雇保</t>
  </si>
  <si>
    <t>退共</t>
  </si>
  <si>
    <t>保育士等</t>
  </si>
  <si>
    <t>特殊業
務手当</t>
  </si>
  <si>
    <t>給与改
善手当</t>
  </si>
  <si>
    <t>時間外勤務手当</t>
  </si>
  <si>
    <t>その他の手当（　）</t>
  </si>
  <si>
    <t>有無</t>
  </si>
  <si>
    <t>契約書
(有無)</t>
  </si>
  <si>
    <t>週</t>
  </si>
  <si>
    <t>（</t>
  </si>
  <si>
    <t>）</t>
  </si>
  <si>
    <t>積立金の種別</t>
  </si>
  <si>
    <t>金　　　額</t>
  </si>
  <si>
    <t>使　　　　　途</t>
  </si>
  <si>
    <t>県協議又は理事会の承認</t>
  </si>
  <si>
    <t>日理事会承認</t>
  </si>
  <si>
    <t>日　実施</t>
  </si>
  <si>
    <t>日実施分）</t>
  </si>
  <si>
    <t>※ピンクの部分は計算式が入っていますので、入力できません。</t>
  </si>
  <si>
    <t>〔1日(土曜日を含む)の保育時間が11時間未満の場合はその理由〕</t>
  </si>
  <si>
    <t>分から</t>
  </si>
  <si>
    <t>分～</t>
  </si>
  <si>
    <t>～</t>
  </si>
  <si>
    <t>時間</t>
  </si>
  <si>
    <t>日～</t>
  </si>
  <si>
    <t>日(</t>
  </si>
  <si>
    <t>日)</t>
  </si>
  <si>
    <t>分まで</t>
  </si>
  <si>
    <t>リスト選択</t>
  </si>
  <si>
    <t>第</t>
  </si>
  <si>
    <t>回補正予算</t>
  </si>
  <si>
    <t>給与支払額　　　　　　　　　単位：円</t>
  </si>
  <si>
    <t>退  職</t>
  </si>
  <si>
    <t>３歳児配置改善加算
（加算がある場合は○を記入）</t>
  </si>
  <si>
    <t>９　職員給与支給状況調</t>
  </si>
  <si>
    <t>（１）　直近の就業規則（変更）届</t>
  </si>
  <si>
    <t>設置主体名</t>
  </si>
  <si>
    <t>過不足
(Ｃ)から④⑤⑥⑦⑧⑨の合計を引いた数</t>
  </si>
  <si>
    <t>３－②－１ 保 育 所 指 導 監 査 資 料　〔　私立　〕</t>
  </si>
  <si>
    <t>３　職員の採用・退職の状況</t>
  </si>
  <si>
    <t>※当該保育所に勤務する職員数には、放課後児童健全育成事業専任の職員は含みません。</t>
  </si>
  <si>
    <t>【参考】</t>
  </si>
  <si>
    <t>※他の国庫補助、市町村単独補助など、子ども・子育て支援事業以外で加配となる事業を実施している場合は、</t>
  </si>
  <si>
    <t>№</t>
  </si>
  <si>
    <t>一般型：専任職員２名以上
小規模型(経過措置）：専任職員１名以上</t>
  </si>
  <si>
    <t>利用
定員</t>
  </si>
  <si>
    <t>初日入所児童数（管外受託児及び私的契約児を含む。）</t>
  </si>
  <si>
    <t>「子ども・子育て支援事業」の実施による職員の加配（専任職員）人数（事業の実施に要する保育士等数）　（単位：人）</t>
  </si>
  <si>
    <t>担当職員名</t>
  </si>
  <si>
    <t>５歳児以上</t>
  </si>
  <si>
    <t>（４）　給与からの法定外賃金控除</t>
  </si>
  <si>
    <t>（５）　給与の口座振込払</t>
  </si>
  <si>
    <t>同意（協定締結）の有無</t>
  </si>
  <si>
    <t>現保育所（同一任命権者）</t>
  </si>
  <si>
    <t>実施職員</t>
  </si>
  <si>
    <t>１１　非常災害対策</t>
  </si>
  <si>
    <t>（１）保育時間</t>
  </si>
  <si>
    <r>
      <t>件数</t>
    </r>
    <r>
      <rPr>
        <sz val="9"/>
        <color indexed="8"/>
        <rFont val="ＭＳ 明朝"/>
        <family val="1"/>
      </rPr>
      <t>（有の場合）</t>
    </r>
  </si>
  <si>
    <t>(９)積立金の状況</t>
  </si>
  <si>
    <t>(10)資金収支差額</t>
  </si>
  <si>
    <t>当該年度の委託費収入</t>
  </si>
  <si>
    <t>運営規程</t>
  </si>
  <si>
    <t>４　職員の定数と現員の状況　及び</t>
  </si>
  <si>
    <t>　　　実施事業における職員の配置状況</t>
  </si>
  <si>
    <t>（１）　保育時間</t>
  </si>
  <si>
    <t>（２）　一斉休園の状況</t>
  </si>
  <si>
    <t>（10）　資金収支差額</t>
  </si>
  <si>
    <t>調理員</t>
  </si>
  <si>
    <t>保育士
登録の有無</t>
  </si>
  <si>
    <t>衛生管理に関する研修会</t>
  </si>
  <si>
    <t>必須</t>
  </si>
  <si>
    <t>５　短時間勤務の保育士等の勤務実績</t>
  </si>
  <si>
    <t xml:space="preserve">  （１）短時間勤務の保育士の勤務実績</t>
  </si>
  <si>
    <t>　（２）保健師、看護師、准看護師、子育て支援員等の勤務実績</t>
  </si>
  <si>
    <t>５　短時間勤務の保育士等の勤務実績</t>
  </si>
  <si>
    <t>本俸の推移</t>
  </si>
  <si>
    <t>４　職員の定数と現員の状況 及び 実施事業における職員の配置状況</t>
  </si>
  <si>
    <t>（有りの　　場合「１」を記入）</t>
  </si>
  <si>
    <t>（保育所長は除く）</t>
  </si>
  <si>
    <t>　上記表の「その他」欄に合計人数を計上し、右の表にも記入してください。</t>
  </si>
  <si>
    <t>加配保育士名</t>
  </si>
  <si>
    <t>○○　○○</t>
  </si>
  <si>
    <t>○○　○○</t>
  </si>
  <si>
    <t>１日当たりの労働時間数</t>
  </si>
  <si>
    <t>１月当たりの労働日数</t>
  </si>
  <si>
    <t>　(例）８時間（1日の勤務時間数）×２１日間（１ヶ月の労働日数）＝１６８時間</t>
  </si>
  <si>
    <r>
      <t xml:space="preserve">区分
</t>
    </r>
    <r>
      <rPr>
        <sz val="10"/>
        <rFont val="ＭＳ Ｐ明朝"/>
        <family val="1"/>
      </rPr>
      <t>正規=○
非正規=■</t>
    </r>
  </si>
  <si>
    <t>勤続年数
（4.1現在）</t>
  </si>
  <si>
    <t>退職者共済
加入状況</t>
  </si>
  <si>
    <r>
      <t>区分
正規</t>
    </r>
    <r>
      <rPr>
        <sz val="10"/>
        <rFont val="ＭＳ Ｐ明朝"/>
        <family val="1"/>
      </rPr>
      <t>=○
非正規=■</t>
    </r>
  </si>
  <si>
    <r>
      <t>件数</t>
    </r>
    <r>
      <rPr>
        <sz val="9"/>
        <color indexed="8"/>
        <rFont val="ＭＳ 明朝"/>
        <family val="1"/>
      </rPr>
      <t>（有の場合）</t>
    </r>
  </si>
  <si>
    <t>～</t>
  </si>
  <si>
    <t>～</t>
  </si>
  <si>
    <t>÷</t>
  </si>
  <si>
    <t>×100</t>
  </si>
  <si>
    <t>＝</t>
  </si>
  <si>
    <t>％</t>
  </si>
  <si>
    <t>≦</t>
  </si>
  <si>
    <t>引当金明細書</t>
  </si>
  <si>
    <t>理事会議事録</t>
  </si>
  <si>
    <t>国庫補助金等特別積立明細書</t>
  </si>
  <si>
    <t>評議員会議事録</t>
  </si>
  <si>
    <t>監査報告（会計監査報告）</t>
  </si>
  <si>
    <t>（５）就業規則</t>
  </si>
  <si>
    <t>（８）入園のしおり又はパンフレット</t>
  </si>
  <si>
    <t>附属明細書（経理規程で定めているもの）</t>
  </si>
  <si>
    <t>（６）経理規程</t>
  </si>
  <si>
    <t>（７）給与規程</t>
  </si>
  <si>
    <t>（</t>
  </si>
  <si>
    <t>＋</t>
  </si>
  <si>
    <t>　）÷</t>
  </si>
  <si>
    <t>×100＝</t>
  </si>
  <si>
    <t>％</t>
  </si>
  <si>
    <t>（１）　施設の概要</t>
  </si>
  <si>
    <t>前年度の
借地料</t>
  </si>
  <si>
    <t>常勤　　　保育士
(※１）</t>
  </si>
  <si>
    <t>短時間
勤務
保育士
(※２）</t>
  </si>
  <si>
    <r>
      <t>採用年月日</t>
    </r>
    <r>
      <rPr>
        <sz val="9"/>
        <rFont val="ＭＳ Ｐゴシック"/>
        <family val="3"/>
      </rPr>
      <t>（年度内に採用した場合のみ記入）</t>
    </r>
  </si>
  <si>
    <r>
      <t>退職年月日</t>
    </r>
    <r>
      <rPr>
        <sz val="7"/>
        <rFont val="ＭＳ Ｐゴシック"/>
        <family val="3"/>
      </rPr>
      <t>（年度内に退職した場合のみ記入）</t>
    </r>
  </si>
  <si>
    <t>※０歳児及び１歳児のうち、ほふくをしない子どもは1.65㎡、ほふくをする子どもは3.3㎡、２歳児以上は1.98㎡を確保してください。</t>
  </si>
  <si>
    <t>※「ほふくする」には立ち歩きをする０，１歳児も含みます。</t>
  </si>
  <si>
    <r>
      <t xml:space="preserve">産休・育休関係
</t>
    </r>
    <r>
      <rPr>
        <sz val="10"/>
        <rFont val="ＭＳ Ｐ明朝"/>
        <family val="1"/>
      </rPr>
      <t>（休業職員=●　代替職員=◎）</t>
    </r>
  </si>
  <si>
    <t>備考
[親族関係]
[非正規職員の
勤務時間数等]</t>
  </si>
  <si>
    <t>保育所の
全経験年数
（4.1現在）</t>
  </si>
  <si>
    <t>２　「区分」欄には、正規(雇用契約期間について定めのない職員）は○、非正規（雇用契約期間について定めのある職員）■を記入してください。</t>
  </si>
  <si>
    <t>３　「産休・育休関係」欄には、休業中の職員は●、代替職員は◎を記入してください。（該当ない場合は空欄にしてください。）</t>
  </si>
  <si>
    <t>（１）　園内研修（前年度に園内で実施した研修について記入してください。）</t>
  </si>
  <si>
    <t>（２）　園外研修（前年度に参加した研修会について、その出席回数を全職員について記入してください。）</t>
  </si>
  <si>
    <t>②防災設備の自主点検の状況</t>
  </si>
  <si>
    <t>（３）非常災害等の訓練状況（前年度実績）</t>
  </si>
  <si>
    <t>（４）消防署の立入検査の状況（前年度実績）</t>
  </si>
  <si>
    <t>の上欄には、健康診断等を受けた者の人数、下欄には健康診断等対象の人数を記入してください。</t>
  </si>
  <si>
    <t>（３）業務委託契約締結状況　（前年度）</t>
  </si>
  <si>
    <t>（注）「委任の範囲」の欄は、委任の限度額を記入してください。委任の額の定めがない場合は空欄にしてください。</t>
  </si>
  <si>
    <t>１　通帳、証券別に記入してください。</t>
  </si>
  <si>
    <t>２　有価証券についても額面及び利息等を記入してください。</t>
  </si>
  <si>
    <t>３　施設会計における全ての預金について記入してください。</t>
  </si>
  <si>
    <t>４　「利率」の欄には、定期預金等は額面の利率、その他の金融商品については配当率等を記入してください。</t>
  </si>
  <si>
    <t>５　「備考」の欄には、人件費積立金等の種別を記入してください。</t>
  </si>
  <si>
    <t>（当座・普通口座を除く。）</t>
  </si>
  <si>
    <t>（５）物品購入状況（１０万円以上）</t>
  </si>
  <si>
    <t>※積立金の目的外使用があった場合には記入してください。</t>
  </si>
  <si>
    <t>月次報告書（月次試算表）</t>
  </si>
  <si>
    <t>↓②欄については、「５　短時間勤務の保育士等の勤務実績」の各月常勤者換算数値と一致すること。（シート４とリンクさせています。）</t>
  </si>
  <si>
    <t>（９）　積立金の状況</t>
  </si>
  <si>
    <t>10　研修会の状況</t>
  </si>
  <si>
    <t>11　非常災害対策</t>
  </si>
  <si>
    <t>（５）　物品購入状況</t>
  </si>
  <si>
    <t>（８）　委託費の管理・運用</t>
  </si>
  <si>
    <t>※２　「短時間勤務保育士」欄には、※１より勤務時間の短い保育士数を記入し、４ページ（１）も記入してください。</t>
  </si>
  <si>
    <t>年齢別配置基準を満たす保育従事者を配置すること（1/2以上は保育士とする。従事者数は、原則として２名を下ることはできない。）　　※兼任は不可　</t>
  </si>
  <si>
    <t>就業規則等で定める常勤職員の1ヶ月の労働時間数（Ｂ）※</t>
  </si>
  <si>
    <t>４　「職名」欄には、施設長（所長）、主任保育士、保育士、調理員、用務員等と記載し、すべての職員について記入してください。</t>
  </si>
  <si>
    <t>５　「保育所の全経験年数」及び「現保育所（同一任命権者）勤続年数」欄は、月まで記入し、月未満の数は切り上げてください。なお、「現保育所（同一任命権者）勤続年数」は、同一任命権者により２以上の保育所等に転勤を</t>
  </si>
  <si>
    <t>　命ぜられた場合には、これを通算します。なお、4月1日採用の方については、空欄で構いませんが、「備考欄」に採用年月日を記入してください。</t>
  </si>
  <si>
    <t>６　施設長（保育所長）については、「就職年月日」欄の上段に就職年月日を、下段に就任年月日を記載してください。</t>
  </si>
  <si>
    <t>７　非正規の職員については、「備考」欄に勤務形態及び勤務時間数について記入してください。（例）「週３日、９：００～１６：００、◯◯時間」等。また、日給または時給職員にあっては、「本俸の推移」欄に日額等を記載してください。</t>
  </si>
  <si>
    <t>８　「備考（親族関係）」欄には、法人役員及び施設長と親族関係にある者について記入してください。（例）「施設長の妻」、「理事長の長男」、「○○理事の甥」等</t>
  </si>
  <si>
    <t>９　社会保険、雇用保険及び退職共済（福祉医療機構）加入者欄について、加入の場合は○、未加入の場合は×を付してください。</t>
  </si>
  <si>
    <t>日評議員会承認</t>
  </si>
  <si>
    <t>※５％を上回った原因、その分析結果</t>
  </si>
  <si>
    <t>90人以下の利用定員の場合「１」を記入</t>
  </si>
  <si>
    <t>保育標準時間認定子どもが利用の場合「１」を記入</t>
  </si>
  <si>
    <t>加算の
方法</t>
  </si>
  <si>
    <t>　(例2）7時間45分（1日の勤務時間数）×２１日間（１ヶ月の労働日数）＝１６２．７５時間</t>
  </si>
  <si>
    <t>※「勤務時間」が常勤以外の職員について記載すること（雇用形態（＝正職員か否か）は問わない）</t>
  </si>
  <si>
    <t>１０休暇の取得状況の欄には、就業規則に応じて、前年又は前年度1年間の有給休暇の取得状況を記入してください。また、保有日数欄には繰越分も含めた日数を記入してください。</t>
  </si>
  <si>
    <t>しない</t>
  </si>
  <si>
    <t>する</t>
  </si>
  <si>
    <t>加算額
（年間）</t>
  </si>
  <si>
    <t>（３）平面図、配置図（各室等の面積が分かるように明記したもの）</t>
  </si>
  <si>
    <t>（４）運営規程</t>
  </si>
  <si>
    <t>5歳児</t>
  </si>
  <si>
    <t>４歳児</t>
  </si>
  <si>
    <t>3歳児</t>
  </si>
  <si>
    <t>2歳児</t>
  </si>
  <si>
    <t>1歳児</t>
  </si>
  <si>
    <t>0歳児</t>
  </si>
  <si>
    <t>※利用定員・利用定員の内訳…特定教育・保育施設として市町村における確認を受けた数（変更した場合は変更後の数）</t>
  </si>
  <si>
    <t>H28.7月からは保育補助で条例の要件を満たす者も可</t>
  </si>
  <si>
    <t>基本は整数。但し一時預かり事業で余裕活用型の場合は整数でないことも有</t>
  </si>
  <si>
    <t>（１）短時間勤務の保育士の勤務実績（４②）</t>
  </si>
  <si>
    <t>保育士とみなす要件</t>
  </si>
  <si>
    <t>（令和　　年　　月　　日現在）</t>
  </si>
  <si>
    <r>
      <t>ほふく</t>
    </r>
    <r>
      <rPr>
        <u val="single"/>
        <sz val="10"/>
        <rFont val="ＭＳ 明朝"/>
        <family val="1"/>
      </rPr>
      <t>又は
歩行</t>
    </r>
  </si>
  <si>
    <t>（令和　　　年　　　月１日現在）</t>
  </si>
  <si>
    <t>(令和　　　年　　月分）　　</t>
  </si>
  <si>
    <r>
      <t>１０　研修会の状況　　</t>
    </r>
    <r>
      <rPr>
        <b/>
        <sz val="12"/>
        <rFont val="ＭＳ Ｐゴシック"/>
        <family val="3"/>
      </rPr>
      <t>※キャリアパス要件の一つである研修計画</t>
    </r>
    <r>
      <rPr>
        <b/>
        <sz val="12"/>
        <rFont val="ＭＳ Ｐゴシック"/>
        <family val="3"/>
      </rPr>
      <t>についての一覧表の添付でも可</t>
    </r>
  </si>
  <si>
    <t>　</t>
  </si>
  <si>
    <t>※５％を上回っている場合は、収支計算分析表（経理等
　通知別表６）を作成し、提出してください。
　また、その分析結果を以下に記載してください。</t>
  </si>
  <si>
    <t>資金収支計算書、資金収支内訳表及び事業活動計算書、事業活動内訳表、注記</t>
  </si>
  <si>
    <t>預金現在高証明書（写し可　要原本証明）</t>
  </si>
  <si>
    <t>入所承諾児
(入所現員数)　　　　　　　　　　　　　</t>
  </si>
  <si>
    <r>
      <t>その他　　　</t>
    </r>
    <r>
      <rPr>
        <b/>
        <sz val="12"/>
        <rFont val="ＭＳ Ｐゴシック"/>
        <family val="3"/>
      </rPr>
      <t>※</t>
    </r>
  </si>
  <si>
    <r>
      <t>（２）保健師、看護師、准看護師、子育て支援員等</t>
    </r>
    <r>
      <rPr>
        <b/>
        <sz val="11"/>
        <color indexed="49"/>
        <rFont val="ＭＳ Ｐゴシック"/>
        <family val="3"/>
      </rPr>
      <t>（いわゆるみなし保育士）</t>
    </r>
    <r>
      <rPr>
        <b/>
        <sz val="11"/>
        <rFont val="ＭＳ Ｐゴシック"/>
        <family val="3"/>
      </rPr>
      <t>の勤務実績（４③）</t>
    </r>
  </si>
  <si>
    <r>
      <t>※（４）～（８）については、前年度の監査実施以降、</t>
    </r>
    <r>
      <rPr>
        <b/>
        <u val="single"/>
        <sz val="11"/>
        <rFont val="HGｺﾞｼｯｸM"/>
        <family val="3"/>
      </rPr>
      <t>内容に変更が無い場合は添付は不要</t>
    </r>
    <r>
      <rPr>
        <sz val="11"/>
        <rFont val="HGｺﾞｼｯｸM"/>
        <family val="3"/>
      </rPr>
      <t>です。
監査当日、確認が可能な状態に準備をしてください。
内容変更がある場合は、</t>
    </r>
    <r>
      <rPr>
        <b/>
        <u val="single"/>
        <sz val="11"/>
        <rFont val="HGｺﾞｼｯｸM"/>
        <family val="3"/>
      </rPr>
      <t>変更部分のみでなく、変更のあった規程等の一式を添付</t>
    </r>
    <r>
      <rPr>
        <sz val="11"/>
        <rFont val="HGｺﾞｼｯｸM"/>
        <family val="3"/>
      </rPr>
      <t>してください。</t>
    </r>
  </si>
  <si>
    <t>法人が運営する公益事業の運営経費、施設整備に要する経費</t>
  </si>
  <si>
    <t>（２）　土地の状況</t>
  </si>
  <si>
    <r>
      <t>（７）　</t>
    </r>
    <r>
      <rPr>
        <sz val="9"/>
        <rFont val="ＭＳ 明朝"/>
        <family val="1"/>
      </rPr>
      <t>予算（予備費の使用含む）の流用状況（平成30年度）</t>
    </r>
  </si>
  <si>
    <t>法人で運営する他の社会福祉事業及び子育て支援事業の運営、施設設備の整備等に要する経費</t>
  </si>
  <si>
    <t>処遇改善等加算Ⅱの付与</t>
  </si>
  <si>
    <t>(令和</t>
  </si>
  <si>
    <t>令和</t>
  </si>
  <si>
    <t>保有日数</t>
  </si>
  <si>
    <t>繰越分</t>
  </si>
  <si>
    <t>新規付与</t>
  </si>
  <si>
    <t>小計
①</t>
  </si>
  <si>
    <t>合計
①＋②</t>
  </si>
  <si>
    <t>退職・採用者の
氏名、退職・採用日</t>
  </si>
  <si>
    <t>※　監査直近時までの状況を記入してください。</t>
  </si>
  <si>
    <t>※１　看護師等の欄には、保健師、看護師又は准看護師、保育補助（１年を超えて働いている常勤の者）の人数を記入してください。</t>
  </si>
  <si>
    <t>※２　幼稚園教諭等の欄には、幼稚園教諭の人数を記入してください。</t>
  </si>
  <si>
    <t>※３　子育て支援員等の欄には、みなし保育士として配置している子育て支援員等の人数を記入してください。</t>
  </si>
  <si>
    <t>※４　その他の欄には、副園長、事務職員等の人数を記入してください。</t>
  </si>
  <si>
    <t>産休育休者の
氏名、休暇期間</t>
  </si>
  <si>
    <r>
      <t xml:space="preserve">看護師等
</t>
    </r>
    <r>
      <rPr>
        <sz val="8"/>
        <color indexed="8"/>
        <rFont val="ＭＳ 明朝"/>
        <family val="1"/>
      </rPr>
      <t>※１</t>
    </r>
  </si>
  <si>
    <r>
      <t xml:space="preserve">幼稚園教諭等
</t>
    </r>
    <r>
      <rPr>
        <sz val="8"/>
        <color indexed="8"/>
        <rFont val="ＭＳ 明朝"/>
        <family val="1"/>
      </rPr>
      <t>※２</t>
    </r>
  </si>
  <si>
    <r>
      <t xml:space="preserve">子育て支援員等
</t>
    </r>
    <r>
      <rPr>
        <sz val="8"/>
        <color indexed="8"/>
        <rFont val="ＭＳ 明朝"/>
        <family val="1"/>
      </rPr>
      <t>※３</t>
    </r>
  </si>
  <si>
    <r>
      <t xml:space="preserve">その他
</t>
    </r>
    <r>
      <rPr>
        <sz val="8"/>
        <rFont val="ＭＳ 明朝"/>
        <family val="1"/>
      </rPr>
      <t>※４</t>
    </r>
  </si>
  <si>
    <t>認可定員の内訳</t>
  </si>
  <si>
    <t>利用定員の内訳</t>
  </si>
  <si>
    <t>前回の期間における
年次有給休暇
付与及び取得状況</t>
  </si>
  <si>
    <t>現在の期間における
年次有給休暇
繰越・付与及び取得状況</t>
  </si>
  <si>
    <t>取得日数</t>
  </si>
  <si>
    <r>
      <t>産休育休者数</t>
    </r>
    <r>
      <rPr>
        <sz val="10"/>
        <rFont val="ＭＳ 明朝"/>
        <family val="1"/>
      </rPr>
      <t>②</t>
    </r>
  </si>
  <si>
    <t>施設長</t>
  </si>
  <si>
    <t>保健師、看護師、准看護師、子育て支援員等（いわゆるみなし保育士）</t>
  </si>
  <si>
    <t xml:space="preserve">〔記入上の注意〕
 　記入月について指定がない場合は、監査直近月で記入し、記入年月日に指定がない場合は、監査直近時で記入してください。
 </t>
  </si>
  <si>
    <t>※「児童数」の欄は、記入日現在の児童の満年齢で記入してください。（公定価格の計算における年齢の取扱いとは異なります。）</t>
  </si>
  <si>
    <t>１　本表は、監査実施月またはその前月の初日現在で記入してください。なお、「本俸の推移」欄には、本年分及び前年同月分の格付け、金額を記入してください。</t>
  </si>
  <si>
    <t>令和</t>
  </si>
  <si>
    <r>
      <t>Ｒ２年度</t>
    </r>
  </si>
  <si>
    <t>１　本表は、監査実施月またはその前月の給与の支給状況を記入してください。</t>
  </si>
  <si>
    <t>令和４年度</t>
  </si>
  <si>
    <r>
      <t>Ｒ３年度</t>
    </r>
  </si>
  <si>
    <t>令　和　５　年　度</t>
  </si>
  <si>
    <t>令和５年度</t>
  </si>
  <si>
    <t>※令和５年４月から、監査直近月までについて、適宜行を挿入して記入してください。</t>
  </si>
  <si>
    <t>※令和５年４月から、監査直近月までについて、適宜行を挿入して記入してください。</t>
  </si>
  <si>
    <t>※令和５年４月から、監査直近月までについて、適宜行を挿入して記入してください。</t>
  </si>
  <si>
    <t>令和４年度保育士等処遇改善臨時特例交付金賃金改善額</t>
  </si>
  <si>
    <t>令和４年度に施工した工事（修繕）について記入してください。見積書を徴している場合は、件数を（　　）に記入してください。</t>
  </si>
  <si>
    <t>令和４年度に購入した物品について記入してください。見積書を徴している場合は、件数を（　　）に記入してください。</t>
  </si>
  <si>
    <r>
      <t>Ｒ４年度</t>
    </r>
  </si>
  <si>
    <t>(11)令和４年度前期末支払資金残高取崩状況</t>
  </si>
  <si>
    <t>（１）財務諸表（令和４年度）</t>
  </si>
  <si>
    <t>（２）予算書（令和５年度）</t>
  </si>
  <si>
    <t>17　安全計画の策定状況</t>
  </si>
  <si>
    <t>策定年月日</t>
  </si>
  <si>
    <t>安全点検表</t>
  </si>
  <si>
    <t>児童・保護者に対する安全指導</t>
  </si>
  <si>
    <t>訓練・研修</t>
  </si>
  <si>
    <t>１７　安全計画の策定状況</t>
  </si>
  <si>
    <t>18　前年度に実施したその他の事業</t>
  </si>
  <si>
    <t>19　会計経理関係</t>
  </si>
  <si>
    <t>20　諸帳簿の整備状況</t>
  </si>
  <si>
    <t>21　保育所を運営する上での国・県・実施機関に対する要望事項等</t>
  </si>
  <si>
    <t>22　添付書類</t>
  </si>
  <si>
    <t>１８　前年度に実施したその他の事業</t>
  </si>
  <si>
    <t>１９　会計経理関係</t>
  </si>
  <si>
    <t xml:space="preserve">２０　諸帳簿の整備状況                                                                                           </t>
  </si>
  <si>
    <t>２１　保育所を運営する上での国・県・実施機関に対する要望事項等</t>
  </si>
  <si>
    <t>２２　添付書類　　※Ａ４版に統一し、１部添付してください。</t>
  </si>
  <si>
    <t>（７）予算（予備費の使用含む）の流用状況（令和４年度）</t>
  </si>
  <si>
    <t>安全計画</t>
  </si>
  <si>
    <r>
      <t xml:space="preserve">採用
</t>
    </r>
    <r>
      <rPr>
        <sz val="9"/>
        <color indexed="8"/>
        <rFont val="ＭＳ 明朝"/>
        <family val="1"/>
      </rPr>
      <t>(4/2以降)</t>
    </r>
  </si>
  <si>
    <r>
      <t xml:space="preserve">取得状況
</t>
    </r>
    <r>
      <rPr>
        <sz val="8"/>
        <color indexed="8"/>
        <rFont val="ＭＳ Ｐ明朝"/>
        <family val="1"/>
      </rPr>
      <t>（監査実施月の
前月末時点）</t>
    </r>
  </si>
  <si>
    <t>３　「保育士等処遇改善等加算Ⅱ」の「加算額」の欄には、令和4年度の処遇改善等加算Ⅱによる給与改善額を記入してください。</t>
  </si>
  <si>
    <t>嘱託医手当（令和４年度総支給額）</t>
  </si>
  <si>
    <r>
      <t>※１　「常勤保育士」欄には、</t>
    </r>
    <r>
      <rPr>
        <b/>
        <u val="single"/>
        <sz val="12"/>
        <rFont val="ＭＳ Ｐゴシック"/>
        <family val="3"/>
      </rPr>
      <t>採用形態に関わらず、</t>
    </r>
    <r>
      <rPr>
        <b/>
        <sz val="11"/>
        <rFont val="ＭＳ Ｐゴシック"/>
        <family val="3"/>
      </rPr>
      <t>就業規則に定める正規職員と同程度の勤務時間数働いている保育士及び１日６時間以上且つ月２０日以上勤務する保育士の数を記入してください。</t>
    </r>
  </si>
  <si>
    <t>（２）一斉休園の状況（令和４年度）</t>
  </si>
  <si>
    <t>１４　職員・児童の健康診断等の状況（令和４年度）</t>
  </si>
  <si>
    <t>令和３年度残高</t>
  </si>
  <si>
    <t>令和４年度取崩額</t>
  </si>
  <si>
    <t>（令和５年３月３１日現在）</t>
  </si>
  <si>
    <t>令和５年度</t>
  </si>
  <si>
    <t>（11）　令和４年度前期末支払資金残高取崩状況</t>
  </si>
  <si>
    <t>※R5.3.31現在の年齢で整理すること</t>
  </si>
  <si>
    <r>
      <t xml:space="preserve">令和４年度の保育士等処遇
改善等加算Ⅱの状況
</t>
    </r>
    <r>
      <rPr>
        <sz val="9"/>
        <rFont val="ＭＳ Ｐ明朝"/>
        <family val="1"/>
      </rPr>
      <t>※加算申請施設のみ記載</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</si>
</sst>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0_ "/>
    <numFmt numFmtId="180" formatCode="General\ &quot;時&quot;&quot;間&quot;"/>
    <numFmt numFmtId="181" formatCode="General&quot;時&quot;&quot;間&quot;"/>
    <numFmt numFmtId="182" formatCode="General&quot;日&quot;"/>
    <numFmt numFmtId="183" formatCode="[$-411]ge\.m\.d;@"/>
    <numFmt numFmtId="184" formatCode="#,##0&quot;円&quot;"/>
    <numFmt numFmtId="185" formatCode="#,##0&quot;人&quot;"/>
    <numFmt numFmtId="186" formatCode="#,##0&quot; 人&quot;"/>
    <numFmt numFmtId="187" formatCode="[$-411]ggge&quot;年&quot;m&quot;月&quot;d&quot;日&quot;;@"/>
    <numFmt numFmtId="188" formatCode="General\%"/>
    <numFmt numFmtId="189" formatCode="000\-0000"/>
    <numFmt numFmtId="190" formatCode="General&quot; 時&quot;&quot;間&quot;"/>
    <numFmt numFmtId="191" formatCode="General&quot; 日&quot;"/>
    <numFmt numFmtId="192" formatCode="#,##0\ &quot;円&quot;"/>
    <numFmt numFmtId="193" formatCode="0;\-0;;@"/>
    <numFmt numFmtId="194" formatCode="[$]ggge&quot;年&quot;m&quot;月&quot;d&quot;日&quot;;@"/>
    <numFmt numFmtId="195" formatCode="[$-411]gge&quot;年&quot;m&quot;月&quot;d&quot;日&quot;;@"/>
    <numFmt numFmtId="196" formatCode="[$]gge&quot;年&quot;m&quot;月&quot;d&quot;日&quot;;@"/>
  </numFmts>
  <fonts count="158">
    <font>
      <sz val="11"/>
      <name val="ＭＳ Ｐゴシック"/>
      <family val="3"/>
    </font>
    <font>
      <sz val="11"/>
      <color indexed="8"/>
      <name val="ＭＳ Ｐゴシック"/>
      <family val="3"/>
    </font>
    <font>
      <sz val="6"/>
      <name val="ＭＳ Ｐゴシック"/>
      <family val="3"/>
    </font>
    <font>
      <sz val="10.5"/>
      <color indexed="8"/>
      <name val="ＭＳ 明朝"/>
      <family val="1"/>
    </font>
    <font>
      <sz val="10.5"/>
      <color indexed="8"/>
      <name val="ＭＳ Ｐ明朝"/>
      <family val="1"/>
    </font>
    <font>
      <sz val="11"/>
      <color indexed="8"/>
      <name val="ＭＳ Ｐ明朝"/>
      <family val="1"/>
    </font>
    <font>
      <sz val="10"/>
      <color indexed="8"/>
      <name val="ＭＳ Ｐ明朝"/>
      <family val="1"/>
    </font>
    <font>
      <sz val="11"/>
      <color indexed="8"/>
      <name val="ＭＳ 明朝"/>
      <family val="1"/>
    </font>
    <font>
      <sz val="9"/>
      <color indexed="8"/>
      <name val="ＭＳ 明朝"/>
      <family val="1"/>
    </font>
    <font>
      <sz val="10"/>
      <name val="ＭＳ Ｐ明朝"/>
      <family val="1"/>
    </font>
    <font>
      <sz val="11"/>
      <name val="ＭＳ Ｐ明朝"/>
      <family val="1"/>
    </font>
    <font>
      <sz val="12"/>
      <name val="ＭＳ Ｐ明朝"/>
      <family val="1"/>
    </font>
    <font>
      <sz val="12"/>
      <color indexed="8"/>
      <name val="ＭＳ Ｐゴシック"/>
      <family val="3"/>
    </font>
    <font>
      <sz val="12"/>
      <color indexed="8"/>
      <name val="ＭＳ 明朝"/>
      <family val="1"/>
    </font>
    <font>
      <b/>
      <sz val="11"/>
      <name val="ＭＳ Ｐゴシック"/>
      <family val="3"/>
    </font>
    <font>
      <b/>
      <sz val="12"/>
      <name val="ＭＳ Ｐゴシック"/>
      <family val="3"/>
    </font>
    <font>
      <b/>
      <sz val="14"/>
      <name val="ＭＳ Ｐゴシック"/>
      <family val="3"/>
    </font>
    <font>
      <b/>
      <sz val="10"/>
      <name val="ＭＳ Ｐゴシック"/>
      <family val="3"/>
    </font>
    <font>
      <sz val="10"/>
      <name val="ＭＳ Ｐゴシック"/>
      <family val="3"/>
    </font>
    <font>
      <sz val="9"/>
      <name val="ＭＳ Ｐゴシック"/>
      <family val="3"/>
    </font>
    <font>
      <b/>
      <sz val="16"/>
      <name val="ＭＳ Ｐゴシック"/>
      <family val="3"/>
    </font>
    <font>
      <b/>
      <sz val="7"/>
      <name val="ＭＳ Ｐゴシック"/>
      <family val="3"/>
    </font>
    <font>
      <sz val="7"/>
      <name val="ＭＳ Ｐゴシック"/>
      <family val="3"/>
    </font>
    <font>
      <b/>
      <sz val="11"/>
      <name val="ＭＳ Ｐ明朝"/>
      <family val="1"/>
    </font>
    <font>
      <sz val="16"/>
      <name val="ＭＳ 明朝"/>
      <family val="1"/>
    </font>
    <font>
      <sz val="10.5"/>
      <name val="ＭＳ 明朝"/>
      <family val="1"/>
    </font>
    <font>
      <sz val="10"/>
      <name val="ＭＳ 明朝"/>
      <family val="1"/>
    </font>
    <font>
      <sz val="11"/>
      <name val="ＭＳ 明朝"/>
      <family val="1"/>
    </font>
    <font>
      <sz val="12"/>
      <name val="ＭＳ 明朝"/>
      <family val="1"/>
    </font>
    <font>
      <sz val="10.5"/>
      <name val="ＭＳ Ｐ明朝"/>
      <family val="1"/>
    </font>
    <font>
      <b/>
      <sz val="8"/>
      <name val="ＭＳ Ｐゴシック"/>
      <family val="3"/>
    </font>
    <font>
      <b/>
      <sz val="9"/>
      <name val="ＭＳ Ｐゴシック"/>
      <family val="3"/>
    </font>
    <font>
      <b/>
      <sz val="12"/>
      <name val="ＭＳ Ｐ明朝"/>
      <family val="1"/>
    </font>
    <font>
      <sz val="9"/>
      <name val="ＭＳ 明朝"/>
      <family val="1"/>
    </font>
    <font>
      <sz val="8"/>
      <name val="ＭＳ 明朝"/>
      <family val="1"/>
    </font>
    <font>
      <sz val="14"/>
      <name val="ＭＳ 明朝"/>
      <family val="1"/>
    </font>
    <font>
      <sz val="9"/>
      <name val="ＭＳ Ｐ明朝"/>
      <family val="1"/>
    </font>
    <font>
      <u val="single"/>
      <sz val="12"/>
      <name val="ＭＳ 明朝"/>
      <family val="1"/>
    </font>
    <font>
      <sz val="11"/>
      <name val="HGPｺﾞｼｯｸM"/>
      <family val="3"/>
    </font>
    <font>
      <u val="single"/>
      <sz val="10"/>
      <name val="ＭＳ 明朝"/>
      <family val="1"/>
    </font>
    <font>
      <b/>
      <u val="single"/>
      <sz val="11"/>
      <name val="HGｺﾞｼｯｸM"/>
      <family val="3"/>
    </font>
    <font>
      <sz val="11"/>
      <name val="HGｺﾞｼｯｸM"/>
      <family val="3"/>
    </font>
    <font>
      <sz val="8"/>
      <name val="ＭＳ Ｐゴシック"/>
      <family val="3"/>
    </font>
    <font>
      <b/>
      <sz val="11"/>
      <color indexed="49"/>
      <name val="ＭＳ Ｐゴシック"/>
      <family val="3"/>
    </font>
    <font>
      <sz val="8"/>
      <color indexed="8"/>
      <name val="ＭＳ 明朝"/>
      <family val="1"/>
    </font>
    <font>
      <sz val="8"/>
      <color indexed="8"/>
      <name val="ＭＳ Ｐ明朝"/>
      <family val="1"/>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4"/>
      <color indexed="10"/>
      <name val="ＭＳ Ｐ明朝"/>
      <family val="1"/>
    </font>
    <font>
      <u val="single"/>
      <sz val="10.5"/>
      <color indexed="10"/>
      <name val="ＭＳ Ｐ明朝"/>
      <family val="1"/>
    </font>
    <font>
      <b/>
      <sz val="11"/>
      <color indexed="10"/>
      <name val="ＭＳ Ｐ明朝"/>
      <family val="1"/>
    </font>
    <font>
      <sz val="12"/>
      <color indexed="8"/>
      <name val="ＭＳ Ｐ明朝"/>
      <family val="1"/>
    </font>
    <font>
      <sz val="10.5"/>
      <color indexed="8"/>
      <name val="Century"/>
      <family val="1"/>
    </font>
    <font>
      <sz val="10"/>
      <color indexed="8"/>
      <name val="ＭＳ 明朝"/>
      <family val="1"/>
    </font>
    <font>
      <b/>
      <sz val="12"/>
      <color indexed="8"/>
      <name val="ＭＳ Ｐゴシック"/>
      <family val="3"/>
    </font>
    <font>
      <b/>
      <sz val="14"/>
      <color indexed="8"/>
      <name val="ＭＳ Ｐゴシック"/>
      <family val="3"/>
    </font>
    <font>
      <b/>
      <sz val="8"/>
      <color indexed="8"/>
      <name val="ＭＳ Ｐゴシック"/>
      <family val="3"/>
    </font>
    <font>
      <sz val="8"/>
      <color indexed="8"/>
      <name val="ＭＳ Ｐゴシック"/>
      <family val="3"/>
    </font>
    <font>
      <b/>
      <sz val="12"/>
      <color indexed="8"/>
      <name val="ＭＳ 明朝"/>
      <family val="1"/>
    </font>
    <font>
      <strike/>
      <sz val="12"/>
      <color indexed="10"/>
      <name val="ＭＳ 明朝"/>
      <family val="1"/>
    </font>
    <font>
      <b/>
      <sz val="12"/>
      <color indexed="8"/>
      <name val="ＭＳ Ｐ明朝"/>
      <family val="1"/>
    </font>
    <font>
      <sz val="14"/>
      <color indexed="8"/>
      <name val="ＭＳ Ｐ明朝"/>
      <family val="1"/>
    </font>
    <font>
      <sz val="9"/>
      <color indexed="8"/>
      <name val="ＭＳ Ｐゴシック"/>
      <family val="3"/>
    </font>
    <font>
      <b/>
      <u val="single"/>
      <sz val="11"/>
      <color indexed="10"/>
      <name val="ＭＳ Ｐゴシック"/>
      <family val="3"/>
    </font>
    <font>
      <u val="single"/>
      <sz val="12"/>
      <color indexed="10"/>
      <name val="ＭＳ 明朝"/>
      <family val="1"/>
    </font>
    <font>
      <sz val="11"/>
      <color indexed="30"/>
      <name val="ＭＳ Ｐゴシック"/>
      <family val="3"/>
    </font>
    <font>
      <sz val="9"/>
      <color indexed="30"/>
      <name val="HGSｺﾞｼｯｸM"/>
      <family val="3"/>
    </font>
    <font>
      <sz val="12"/>
      <color indexed="10"/>
      <name val="ＭＳ 明朝"/>
      <family val="1"/>
    </font>
    <font>
      <sz val="10.5"/>
      <color indexed="8"/>
      <name val="ＭＳ Ｐゴシック"/>
      <family val="3"/>
    </font>
    <font>
      <strike/>
      <sz val="11"/>
      <color indexed="8"/>
      <name val="ＭＳ Ｐ明朝"/>
      <family val="1"/>
    </font>
    <font>
      <sz val="16"/>
      <color indexed="8"/>
      <name val="ＭＳ 明朝"/>
      <family val="1"/>
    </font>
    <font>
      <sz val="20"/>
      <color indexed="8"/>
      <name val="ＭＳ 明朝"/>
      <family val="1"/>
    </font>
    <font>
      <sz val="9"/>
      <color indexed="8"/>
      <name val="ＭＳ Ｐ明朝"/>
      <family val="1"/>
    </font>
    <font>
      <b/>
      <sz val="10"/>
      <color indexed="8"/>
      <name val="ＭＳ Ｐゴシック"/>
      <family val="3"/>
    </font>
    <font>
      <sz val="10"/>
      <color indexed="8"/>
      <name val="ＭＳ Ｐゴシック"/>
      <family val="3"/>
    </font>
    <font>
      <b/>
      <sz val="9"/>
      <color indexed="8"/>
      <name val="ＭＳ Ｐゴシック"/>
      <family val="3"/>
    </font>
    <font>
      <b/>
      <sz val="8.5"/>
      <color indexed="8"/>
      <name val="ＭＳ Ｐゴシック"/>
      <family val="3"/>
    </font>
    <font>
      <sz val="8.5"/>
      <color indexed="8"/>
      <name val="ＭＳ Ｐゴシック"/>
      <family val="3"/>
    </font>
    <font>
      <sz val="14"/>
      <color indexed="8"/>
      <name val="ＭＳ 明朝"/>
      <family val="1"/>
    </font>
    <font>
      <b/>
      <sz val="13"/>
      <color indexed="8"/>
      <name val="ＭＳ Ｐゴシック"/>
      <family val="3"/>
    </font>
    <font>
      <b/>
      <sz val="12"/>
      <color indexed="8"/>
      <name val="Calibri"/>
      <family val="2"/>
    </font>
    <font>
      <sz val="11"/>
      <color indexed="8"/>
      <name val="Calibri"/>
      <family val="2"/>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33CC"/>
      <name val="ＭＳ Ｐゴシック"/>
      <family val="3"/>
    </font>
    <font>
      <sz val="14"/>
      <color rgb="FFFF0000"/>
      <name val="ＭＳ Ｐ明朝"/>
      <family val="1"/>
    </font>
    <font>
      <u val="single"/>
      <sz val="10.5"/>
      <color rgb="FFFF0000"/>
      <name val="ＭＳ Ｐ明朝"/>
      <family val="1"/>
    </font>
    <font>
      <b/>
      <sz val="11"/>
      <color rgb="FFFF0000"/>
      <name val="ＭＳ Ｐ明朝"/>
      <family val="1"/>
    </font>
    <font>
      <sz val="11"/>
      <color theme="1"/>
      <name val="ＭＳ Ｐゴシック"/>
      <family val="3"/>
    </font>
    <font>
      <sz val="12"/>
      <color theme="1"/>
      <name val="ＭＳ Ｐ明朝"/>
      <family val="1"/>
    </font>
    <font>
      <sz val="10.5"/>
      <color theme="1"/>
      <name val="Century"/>
      <family val="1"/>
    </font>
    <font>
      <sz val="10.5"/>
      <color theme="1"/>
      <name val="ＭＳ Ｐ明朝"/>
      <family val="1"/>
    </font>
    <font>
      <sz val="11"/>
      <color theme="1"/>
      <name val="ＭＳ 明朝"/>
      <family val="1"/>
    </font>
    <font>
      <sz val="10"/>
      <color theme="1"/>
      <name val="ＭＳ 明朝"/>
      <family val="1"/>
    </font>
    <font>
      <sz val="11"/>
      <color theme="1"/>
      <name val="ＭＳ Ｐ明朝"/>
      <family val="1"/>
    </font>
    <font>
      <b/>
      <sz val="11"/>
      <color theme="1"/>
      <name val="ＭＳ Ｐゴシック"/>
      <family val="3"/>
    </font>
    <font>
      <b/>
      <sz val="12"/>
      <color theme="1"/>
      <name val="ＭＳ Ｐゴシック"/>
      <family val="3"/>
    </font>
    <font>
      <sz val="12"/>
      <color theme="1"/>
      <name val="ＭＳ Ｐゴシック"/>
      <family val="3"/>
    </font>
    <font>
      <b/>
      <sz val="14"/>
      <color theme="1"/>
      <name val="ＭＳ Ｐゴシック"/>
      <family val="3"/>
    </font>
    <font>
      <b/>
      <sz val="8"/>
      <color theme="1"/>
      <name val="ＭＳ Ｐゴシック"/>
      <family val="3"/>
    </font>
    <font>
      <sz val="8"/>
      <color theme="1"/>
      <name val="ＭＳ Ｐゴシック"/>
      <family val="3"/>
    </font>
    <font>
      <sz val="12"/>
      <color theme="1"/>
      <name val="ＭＳ 明朝"/>
      <family val="1"/>
    </font>
    <font>
      <b/>
      <sz val="12"/>
      <color theme="1"/>
      <name val="ＭＳ 明朝"/>
      <family val="1"/>
    </font>
    <font>
      <strike/>
      <sz val="12"/>
      <color rgb="FFFF0000"/>
      <name val="ＭＳ 明朝"/>
      <family val="1"/>
    </font>
    <font>
      <b/>
      <sz val="12"/>
      <color theme="1"/>
      <name val="ＭＳ Ｐ明朝"/>
      <family val="1"/>
    </font>
    <font>
      <sz val="14"/>
      <color theme="1"/>
      <name val="ＭＳ Ｐ明朝"/>
      <family val="1"/>
    </font>
    <font>
      <sz val="10.5"/>
      <color theme="1"/>
      <name val="ＭＳ 明朝"/>
      <family val="1"/>
    </font>
    <font>
      <sz val="9"/>
      <color theme="1"/>
      <name val="ＭＳ 明朝"/>
      <family val="1"/>
    </font>
    <font>
      <sz val="9"/>
      <color theme="1"/>
      <name val="ＭＳ Ｐゴシック"/>
      <family val="3"/>
    </font>
    <font>
      <sz val="10"/>
      <color theme="1"/>
      <name val="ＭＳ Ｐ明朝"/>
      <family val="1"/>
    </font>
    <font>
      <b/>
      <u val="single"/>
      <sz val="11"/>
      <color rgb="FFFF0000"/>
      <name val="ＭＳ Ｐゴシック"/>
      <family val="3"/>
    </font>
    <font>
      <u val="single"/>
      <sz val="12"/>
      <color rgb="FFFF0000"/>
      <name val="ＭＳ 明朝"/>
      <family val="1"/>
    </font>
    <font>
      <sz val="11"/>
      <color rgb="FF0070C0"/>
      <name val="ＭＳ Ｐゴシック"/>
      <family val="3"/>
    </font>
    <font>
      <sz val="9"/>
      <color rgb="FF0070C0"/>
      <name val="HGSｺﾞｼｯｸM"/>
      <family val="3"/>
    </font>
    <font>
      <sz val="12"/>
      <color rgb="FFFF0000"/>
      <name val="ＭＳ 明朝"/>
      <family val="1"/>
    </font>
    <font>
      <sz val="10.5"/>
      <color theme="1"/>
      <name val="ＭＳ Ｐゴシック"/>
      <family val="3"/>
    </font>
    <font>
      <strike/>
      <sz val="11"/>
      <color theme="1"/>
      <name val="ＭＳ Ｐ明朝"/>
      <family val="1"/>
    </font>
    <font>
      <sz val="16"/>
      <color theme="1"/>
      <name val="ＭＳ 明朝"/>
      <family val="1"/>
    </font>
    <font>
      <sz val="20"/>
      <color theme="1"/>
      <name val="ＭＳ 明朝"/>
      <family val="1"/>
    </font>
    <font>
      <sz val="9"/>
      <color theme="1"/>
      <name val="ＭＳ Ｐ明朝"/>
      <family val="1"/>
    </font>
    <font>
      <sz val="10"/>
      <color theme="1"/>
      <name val="ＭＳ Ｐゴシック"/>
      <family val="3"/>
    </font>
    <font>
      <b/>
      <sz val="9"/>
      <color theme="1"/>
      <name val="ＭＳ Ｐゴシック"/>
      <family val="3"/>
    </font>
    <font>
      <b/>
      <sz val="10"/>
      <color theme="1"/>
      <name val="ＭＳ Ｐゴシック"/>
      <family val="3"/>
    </font>
    <font>
      <b/>
      <sz val="8.5"/>
      <color theme="1"/>
      <name val="ＭＳ Ｐゴシック"/>
      <family val="3"/>
    </font>
    <font>
      <sz val="8.5"/>
      <color theme="1"/>
      <name val="ＭＳ Ｐゴシック"/>
      <family val="3"/>
    </font>
    <font>
      <sz val="14"/>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CCFFFF"/>
        <bgColor indexed="64"/>
      </patternFill>
    </fill>
    <fill>
      <patternFill patternType="solid">
        <fgColor rgb="FFFFFF99"/>
        <bgColor indexed="64"/>
      </patternFill>
    </fill>
    <fill>
      <patternFill patternType="solid">
        <fgColor rgb="FFCCECFF"/>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ashed"/>
      <top/>
      <bottom/>
    </border>
    <border>
      <left style="thin"/>
      <right/>
      <top style="thin"/>
      <bottom style="thin"/>
    </border>
    <border>
      <left/>
      <right/>
      <top style="thin"/>
      <bottom/>
    </border>
    <border>
      <left style="thin"/>
      <right style="thin"/>
      <top style="thin"/>
      <bottom style="thin"/>
    </border>
    <border>
      <left/>
      <right/>
      <top style="thin"/>
      <bottom style="thin"/>
    </border>
    <border>
      <left/>
      <right style="thin"/>
      <top style="thin"/>
      <bottom style="thin"/>
    </border>
    <border>
      <left style="dotted"/>
      <right style="thin"/>
      <top style="thin"/>
      <bottom style="thin"/>
    </border>
    <border>
      <left style="thin"/>
      <right style="dotted"/>
      <top style="thin"/>
      <bottom style="thin"/>
    </border>
    <border>
      <left style="thin"/>
      <right style="thin"/>
      <top style="thin"/>
      <bottom/>
    </border>
    <border>
      <left/>
      <right/>
      <top/>
      <bottom style="thin"/>
    </border>
    <border>
      <left style="thin"/>
      <right/>
      <top/>
      <bottom/>
    </border>
    <border>
      <left/>
      <right/>
      <top style="thin"/>
      <bottom style="hair"/>
    </border>
    <border>
      <left style="double"/>
      <right style="double"/>
      <top style="thin"/>
      <bottom style="hair"/>
    </border>
    <border>
      <left style="double"/>
      <right style="double"/>
      <top/>
      <bottom/>
    </border>
    <border>
      <left style="double"/>
      <right style="double"/>
      <top/>
      <bottom style="thin"/>
    </border>
    <border>
      <left style="thin"/>
      <right style="thin"/>
      <top/>
      <bottom style="thin"/>
    </border>
    <border>
      <left style="thin"/>
      <right style="thin"/>
      <top style="thin"/>
      <bottom style="dotted"/>
    </border>
    <border>
      <left style="thin"/>
      <right/>
      <top style="thin"/>
      <bottom/>
    </border>
    <border>
      <left style="double"/>
      <right style="double"/>
      <top style="thin"/>
      <bottom/>
    </border>
    <border>
      <left/>
      <right style="dotted"/>
      <top style="thin"/>
      <bottom/>
    </border>
    <border>
      <left style="double"/>
      <right/>
      <top style="thin"/>
      <bottom/>
    </border>
    <border>
      <left style="double"/>
      <right style="double"/>
      <top style="thin"/>
      <bottom style="thin"/>
    </border>
    <border>
      <left/>
      <right style="dotted"/>
      <top style="thin"/>
      <bottom style="thin"/>
    </border>
    <border>
      <left style="double"/>
      <right/>
      <top style="thin"/>
      <bottom style="thin"/>
    </border>
    <border>
      <left/>
      <right style="double"/>
      <top style="thin"/>
      <bottom style="thin"/>
    </border>
    <border>
      <left/>
      <right style="thin"/>
      <top/>
      <bottom/>
    </border>
    <border>
      <left style="thin"/>
      <right/>
      <top/>
      <bottom style="thin"/>
    </border>
    <border>
      <left/>
      <right style="thin"/>
      <top/>
      <bottom style="thin"/>
    </border>
    <border>
      <left/>
      <right style="thin"/>
      <top style="thin"/>
      <bottom/>
    </border>
    <border>
      <left style="medium"/>
      <right/>
      <top style="medium"/>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style="double"/>
      <top style="thin"/>
      <bottom style="thin"/>
    </border>
    <border>
      <left style="double"/>
      <right style="thin"/>
      <top style="thin"/>
      <bottom/>
    </border>
    <border>
      <left style="medium"/>
      <right style="medium"/>
      <top style="thin"/>
      <bottom/>
    </border>
    <border>
      <left style="double"/>
      <right style="thin"/>
      <top style="thin"/>
      <bottom style="thin"/>
    </border>
    <border>
      <left style="medium"/>
      <right style="medium"/>
      <top style="thin"/>
      <bottom style="medium"/>
    </border>
    <border>
      <left style="thin"/>
      <right style="double"/>
      <top style="thin"/>
      <bottom/>
    </border>
    <border>
      <left style="thin"/>
      <right style="medium"/>
      <top/>
      <bottom style="thin"/>
    </border>
    <border>
      <left style="double"/>
      <right style="dotted"/>
      <top style="thin"/>
      <bottom/>
    </border>
    <border>
      <left style="medium"/>
      <right/>
      <top/>
      <bottom style="thin"/>
    </border>
    <border>
      <left style="thin"/>
      <right/>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bottom style="medium"/>
    </border>
    <border>
      <left style="thin"/>
      <right/>
      <top style="thin"/>
      <bottom style="dotted"/>
    </border>
    <border>
      <left style="thin"/>
      <right style="medium"/>
      <top style="thin"/>
      <bottom style="dotted"/>
    </border>
    <border>
      <left style="double"/>
      <right style="dotted"/>
      <top/>
      <bottom style="thin"/>
    </border>
    <border>
      <left style="thin"/>
      <right/>
      <top>
        <color indexed="63"/>
      </top>
      <bottom style="medium"/>
    </border>
    <border>
      <left/>
      <right style="thin"/>
      <top>
        <color indexed="63"/>
      </top>
      <bottom style="medium"/>
    </border>
    <border>
      <left style="thin"/>
      <right style="medium"/>
      <top>
        <color indexed="63"/>
      </top>
      <bottom style="medium"/>
    </border>
    <border>
      <left style="thin"/>
      <right style="thin"/>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medium"/>
    </border>
    <border>
      <left/>
      <right style="medium"/>
      <top style="thin"/>
      <bottom style="medium"/>
    </border>
    <border>
      <left/>
      <right/>
      <top style="medium"/>
      <bottom style="thin"/>
    </border>
    <border>
      <left/>
      <right style="medium"/>
      <top style="medium"/>
      <bottom style="thin"/>
    </border>
    <border>
      <left/>
      <right/>
      <top style="medium"/>
      <bottom/>
    </border>
    <border>
      <left style="dotted"/>
      <right style="double"/>
      <top style="thin"/>
      <bottom/>
    </border>
    <border>
      <left style="dotted"/>
      <right style="double"/>
      <top/>
      <bottom/>
    </border>
    <border>
      <left style="dotted"/>
      <right style="double"/>
      <top/>
      <bottom style="thin"/>
    </border>
    <border>
      <left style="medium"/>
      <right>
        <color indexed="63"/>
      </right>
      <top style="dotted"/>
      <bottom/>
    </border>
    <border>
      <left>
        <color indexed="63"/>
      </left>
      <right>
        <color indexed="63"/>
      </right>
      <top style="dotted"/>
      <bottom/>
    </border>
    <border>
      <left>
        <color indexed="63"/>
      </left>
      <right style="medium"/>
      <top style="dotted"/>
      <bottom/>
    </border>
    <border>
      <left style="double"/>
      <right style="dotted"/>
      <top/>
      <bottom/>
    </border>
    <border>
      <left/>
      <right style="medium"/>
      <top style="thin"/>
      <bottom style="thin"/>
    </border>
    <border>
      <left style="medium"/>
      <right style="thin"/>
      <top style="thin"/>
      <bottom style="thin"/>
    </border>
    <border>
      <left style="medium"/>
      <right style="thin"/>
      <top style="thin"/>
      <bottom style="dotted"/>
    </border>
    <border>
      <left style="thin"/>
      <right style="dotted"/>
      <top style="thin"/>
      <bottom/>
    </border>
    <border>
      <left style="thin"/>
      <right style="dotted"/>
      <top/>
      <bottom style="thin"/>
    </border>
    <border>
      <left style="dotted"/>
      <right style="thin"/>
      <top style="thin"/>
      <bottom/>
    </border>
    <border>
      <left style="dotted"/>
      <right style="thin"/>
      <top/>
      <bottom style="thin"/>
    </border>
    <border diagonalUp="1">
      <left style="thin"/>
      <right style="thin"/>
      <top style="thin"/>
      <bottom style="thin"/>
      <diagonal style="thin"/>
    </border>
    <border>
      <left style="medium"/>
      <right style="thin"/>
      <top style="thin"/>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115" fillId="32" borderId="0" applyNumberFormat="0" applyBorder="0" applyAlignment="0" applyProtection="0"/>
  </cellStyleXfs>
  <cellXfs count="98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0" fontId="3" fillId="0" borderId="0" xfId="0" applyFont="1" applyAlignment="1">
      <alignment horizontal="left" vertical="center" indent="1"/>
    </xf>
    <xf numFmtId="0" fontId="3" fillId="0" borderId="0" xfId="0" applyFont="1" applyBorder="1" applyAlignment="1">
      <alignment horizontal="center" vertical="center"/>
    </xf>
    <xf numFmtId="0" fontId="7" fillId="0" borderId="10"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horizontal="left" vertical="center"/>
    </xf>
    <xf numFmtId="0" fontId="13" fillId="0" borderId="0" xfId="0" applyFont="1" applyBorder="1" applyAlignment="1">
      <alignment vertical="center"/>
    </xf>
    <xf numFmtId="0" fontId="13" fillId="0" borderId="11" xfId="0" applyFont="1" applyBorder="1" applyAlignment="1">
      <alignment horizontal="center" vertical="center"/>
    </xf>
    <xf numFmtId="0" fontId="13" fillId="0" borderId="11" xfId="0" applyFont="1" applyBorder="1" applyAlignment="1">
      <alignment vertical="center"/>
    </xf>
    <xf numFmtId="0" fontId="13" fillId="0" borderId="0" xfId="0" applyFont="1" applyAlignment="1">
      <alignment vertical="center"/>
    </xf>
    <xf numFmtId="0" fontId="13" fillId="0" borderId="12" xfId="0" applyFont="1" applyBorder="1" applyAlignment="1">
      <alignment horizontal="center" vertical="center"/>
    </xf>
    <xf numFmtId="0" fontId="13" fillId="0" borderId="13" xfId="0" applyFont="1" applyBorder="1" applyAlignment="1">
      <alignment vertical="center"/>
    </xf>
    <xf numFmtId="0" fontId="0" fillId="0" borderId="0" xfId="0" applyBorder="1" applyAlignment="1" applyProtection="1">
      <alignment vertical="center"/>
      <protection locked="0"/>
    </xf>
    <xf numFmtId="0" fontId="18" fillId="0" borderId="13" xfId="0" applyFont="1" applyBorder="1" applyAlignment="1" applyProtection="1">
      <alignment vertical="center"/>
      <protection locked="0"/>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8" fillId="0" borderId="13" xfId="0" applyFont="1" applyBorder="1" applyAlignment="1" applyProtection="1">
      <alignment vertical="center" shrinkToFit="1"/>
      <protection locked="0"/>
    </xf>
    <xf numFmtId="56" fontId="18" fillId="0" borderId="13" xfId="0" applyNumberFormat="1" applyFont="1" applyBorder="1" applyAlignment="1" applyProtection="1">
      <alignment vertical="center" shrinkToFit="1"/>
      <protection locked="0"/>
    </xf>
    <xf numFmtId="0" fontId="18" fillId="0" borderId="16" xfId="0" applyFont="1" applyBorder="1" applyAlignment="1" applyProtection="1">
      <alignment vertical="center" shrinkToFit="1"/>
      <protection locked="0"/>
    </xf>
    <xf numFmtId="0" fontId="18" fillId="0" borderId="13" xfId="0" applyFont="1" applyBorder="1" applyAlignment="1" applyProtection="1">
      <alignment horizontal="center" vertical="center" shrinkToFit="1"/>
      <protection locked="0"/>
    </xf>
    <xf numFmtId="179" fontId="0" fillId="0" borderId="13" xfId="0" applyNumberFormat="1" applyBorder="1" applyAlignment="1" applyProtection="1">
      <alignment vertical="center" shrinkToFit="1"/>
      <protection locked="0"/>
    </xf>
    <xf numFmtId="181" fontId="18" fillId="0" borderId="17" xfId="0" applyNumberFormat="1" applyFont="1" applyBorder="1" applyAlignment="1" applyProtection="1">
      <alignment vertical="center" shrinkToFit="1"/>
      <protection locked="0"/>
    </xf>
    <xf numFmtId="182" fontId="18" fillId="0" borderId="16" xfId="0" applyNumberFormat="1" applyFont="1" applyBorder="1" applyAlignment="1" applyProtection="1">
      <alignment vertical="center" shrinkToFit="1"/>
      <protection locked="0"/>
    </xf>
    <xf numFmtId="0" fontId="18" fillId="0" borderId="15" xfId="0" applyFont="1" applyBorder="1" applyAlignment="1" applyProtection="1">
      <alignment horizontal="center" vertical="center" shrinkToFit="1"/>
      <protection locked="0"/>
    </xf>
    <xf numFmtId="179" fontId="116" fillId="0" borderId="13" xfId="0" applyNumberFormat="1" applyFont="1" applyBorder="1" applyAlignment="1" applyProtection="1">
      <alignment vertical="center" shrinkToFit="1"/>
      <protection locked="0"/>
    </xf>
    <xf numFmtId="190" fontId="18" fillId="0" borderId="17" xfId="0" applyNumberFormat="1" applyFont="1" applyBorder="1" applyAlignment="1" applyProtection="1">
      <alignment vertical="center" shrinkToFit="1"/>
      <protection locked="0"/>
    </xf>
    <xf numFmtId="191" fontId="18" fillId="0" borderId="16" xfId="0" applyNumberFormat="1" applyFont="1" applyBorder="1" applyAlignment="1" applyProtection="1">
      <alignment vertical="center" shrinkToFit="1"/>
      <protection locked="0"/>
    </xf>
    <xf numFmtId="179" fontId="14" fillId="33" borderId="13" xfId="0" applyNumberFormat="1" applyFont="1" applyFill="1" applyBorder="1" applyAlignment="1" applyProtection="1">
      <alignment vertical="center" shrinkToFit="1"/>
      <protection/>
    </xf>
    <xf numFmtId="0" fontId="13" fillId="34" borderId="14" xfId="0" applyFont="1" applyFill="1" applyBorder="1" applyAlignment="1">
      <alignment horizontal="center" vertical="center"/>
    </xf>
    <xf numFmtId="0" fontId="0" fillId="0" borderId="0" xfId="0" applyBorder="1" applyAlignment="1" applyProtection="1">
      <alignment horizontal="center" vertical="center"/>
      <protection locked="0"/>
    </xf>
    <xf numFmtId="0" fontId="20" fillId="0" borderId="0" xfId="0" applyFont="1" applyAlignment="1" applyProtection="1">
      <alignment horizontal="right" vertical="center"/>
      <protection locked="0"/>
    </xf>
    <xf numFmtId="0" fontId="0" fillId="0" borderId="0" xfId="0" applyAlignment="1" applyProtection="1">
      <alignment vertical="center"/>
      <protection locked="0"/>
    </xf>
    <xf numFmtId="0" fontId="18" fillId="0" borderId="0" xfId="0" applyFont="1" applyBorder="1" applyAlignment="1" applyProtection="1">
      <alignment horizontal="center" vertical="center"/>
      <protection locked="0"/>
    </xf>
    <xf numFmtId="0" fontId="15" fillId="0" borderId="0" xfId="0" applyFont="1" applyAlignment="1" applyProtection="1">
      <alignment horizontal="left" vertical="center"/>
      <protection locked="0"/>
    </xf>
    <xf numFmtId="0" fontId="20" fillId="0" borderId="0" xfId="0" applyFont="1" applyAlignment="1" applyProtection="1">
      <alignment vertical="center"/>
      <protection locked="0"/>
    </xf>
    <xf numFmtId="0" fontId="18" fillId="35" borderId="13"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5"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protection locked="0"/>
    </xf>
    <xf numFmtId="179" fontId="14" fillId="0" borderId="13" xfId="0" applyNumberFormat="1"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18"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wrapText="1"/>
      <protection locked="0"/>
    </xf>
    <xf numFmtId="180" fontId="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23" fillId="0" borderId="0" xfId="0" applyFont="1" applyAlignment="1" applyProtection="1">
      <alignment vertical="center"/>
      <protection locked="0"/>
    </xf>
    <xf numFmtId="0" fontId="10" fillId="0" borderId="0" xfId="0" applyFont="1" applyAlignment="1" applyProtection="1">
      <alignment horizontal="right" vertical="center"/>
      <protection locked="0"/>
    </xf>
    <xf numFmtId="0" fontId="11" fillId="0" borderId="18" xfId="0" applyFont="1" applyBorder="1" applyAlignment="1" applyProtection="1">
      <alignment vertical="center"/>
      <protection locked="0"/>
    </xf>
    <xf numFmtId="0" fontId="117" fillId="0" borderId="13" xfId="0" applyFont="1" applyBorder="1" applyAlignment="1" applyProtection="1">
      <alignment horizontal="center" vertical="center" textRotation="255"/>
      <protection locked="0"/>
    </xf>
    <xf numFmtId="0" fontId="10" fillId="0" borderId="13" xfId="0" applyFont="1" applyBorder="1" applyAlignment="1" applyProtection="1">
      <alignment vertical="center"/>
      <protection locked="0"/>
    </xf>
    <xf numFmtId="49" fontId="10" fillId="0" borderId="13" xfId="0" applyNumberFormat="1" applyFont="1" applyBorder="1" applyAlignment="1" applyProtection="1">
      <alignment horizontal="center" vertical="center"/>
      <protection locked="0"/>
    </xf>
    <xf numFmtId="177" fontId="10" fillId="0" borderId="13" xfId="0" applyNumberFormat="1" applyFont="1" applyBorder="1" applyAlignment="1" applyProtection="1">
      <alignment vertical="center"/>
      <protection locked="0"/>
    </xf>
    <xf numFmtId="0" fontId="11" fillId="0" borderId="13" xfId="0" applyFont="1" applyBorder="1" applyAlignment="1" applyProtection="1">
      <alignment vertical="center"/>
      <protection locked="0"/>
    </xf>
    <xf numFmtId="0" fontId="16" fillId="0" borderId="0" xfId="0" applyFont="1" applyBorder="1" applyAlignment="1" applyProtection="1">
      <alignment horizontal="center" vertical="center"/>
      <protection locked="0"/>
    </xf>
    <xf numFmtId="0" fontId="118" fillId="0" borderId="0" xfId="0" applyFont="1" applyAlignment="1">
      <alignment horizontal="center" vertical="center"/>
    </xf>
    <xf numFmtId="0" fontId="5"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15" xfId="0" applyFont="1" applyBorder="1" applyAlignment="1" applyProtection="1">
      <alignment vertical="center"/>
      <protection locked="0"/>
    </xf>
    <xf numFmtId="0" fontId="5" fillId="0" borderId="0" xfId="0" applyFont="1" applyAlignment="1" applyProtection="1">
      <alignment horizontal="left" vertical="center" indent="1"/>
      <protection locked="0"/>
    </xf>
    <xf numFmtId="0" fontId="5" fillId="0" borderId="19" xfId="0" applyFont="1" applyBorder="1" applyAlignment="1" applyProtection="1">
      <alignment vertical="center"/>
      <protection locked="0"/>
    </xf>
    <xf numFmtId="0" fontId="119" fillId="0" borderId="0" xfId="0" applyFont="1" applyAlignment="1" applyProtection="1">
      <alignment vertical="center"/>
      <protection locked="0"/>
    </xf>
    <xf numFmtId="0" fontId="5" fillId="0" borderId="2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3" fillId="0" borderId="0" xfId="0" applyFont="1" applyAlignment="1">
      <alignment horizontal="center" vertical="center"/>
    </xf>
    <xf numFmtId="0" fontId="120" fillId="0" borderId="0" xfId="0" applyFont="1" applyAlignment="1">
      <alignment vertical="center"/>
    </xf>
    <xf numFmtId="0" fontId="120" fillId="0" borderId="0" xfId="0" applyFont="1" applyAlignment="1">
      <alignment horizontal="center" vertical="center"/>
    </xf>
    <xf numFmtId="0" fontId="121" fillId="0" borderId="13" xfId="0" applyFont="1" applyBorder="1" applyAlignment="1">
      <alignment horizontal="center" vertical="center" wrapText="1"/>
    </xf>
    <xf numFmtId="0" fontId="122" fillId="0" borderId="13" xfId="0" applyFont="1" applyBorder="1" applyAlignment="1">
      <alignment horizontal="center" vertical="center" shrinkToFit="1"/>
    </xf>
    <xf numFmtId="0" fontId="121" fillId="0" borderId="18" xfId="0" applyFont="1" applyBorder="1" applyAlignment="1">
      <alignment horizontal="center" vertical="center" wrapText="1"/>
    </xf>
    <xf numFmtId="0" fontId="123" fillId="0" borderId="13" xfId="0" applyFont="1" applyBorder="1" applyAlignment="1">
      <alignment horizontal="center" vertical="center" shrinkToFit="1"/>
    </xf>
    <xf numFmtId="0" fontId="120" fillId="0" borderId="13" xfId="0" applyFont="1" applyBorder="1" applyAlignment="1">
      <alignment horizontal="center" vertical="center" shrinkToFit="1"/>
    </xf>
    <xf numFmtId="0" fontId="121" fillId="0" borderId="13" xfId="0" applyFont="1" applyBorder="1" applyAlignment="1">
      <alignment horizontal="center" vertical="center"/>
    </xf>
    <xf numFmtId="0" fontId="122" fillId="0" borderId="0" xfId="0" applyFont="1" applyAlignment="1">
      <alignment horizontal="justify" vertical="center"/>
    </xf>
    <xf numFmtId="0" fontId="124" fillId="0" borderId="0" xfId="0" applyFont="1" applyAlignment="1" applyProtection="1">
      <alignment vertical="center"/>
      <protection locked="0"/>
    </xf>
    <xf numFmtId="0" fontId="125" fillId="0" borderId="0" xfId="0" applyFont="1" applyAlignment="1" applyProtection="1">
      <alignment vertical="center"/>
      <protection locked="0"/>
    </xf>
    <xf numFmtId="0" fontId="126" fillId="0" borderId="0" xfId="0" applyFont="1" applyAlignment="1" applyProtection="1">
      <alignment vertical="center"/>
      <protection locked="0"/>
    </xf>
    <xf numFmtId="0" fontId="126" fillId="0" borderId="0" xfId="0" applyFont="1" applyBorder="1" applyAlignment="1" applyProtection="1">
      <alignment horizontal="center" vertical="center"/>
      <protection locked="0"/>
    </xf>
    <xf numFmtId="0" fontId="127" fillId="0" borderId="0" xfId="0" applyFont="1" applyAlignment="1">
      <alignment vertical="center" wrapText="1"/>
    </xf>
    <xf numFmtId="176" fontId="120" fillId="0" borderId="0" xfId="0" applyNumberFormat="1" applyFont="1" applyAlignment="1">
      <alignment vertical="center"/>
    </xf>
    <xf numFmtId="0" fontId="120" fillId="0" borderId="0" xfId="0" applyFont="1" applyAlignment="1">
      <alignment vertical="center"/>
    </xf>
    <xf numFmtId="0" fontId="120" fillId="0" borderId="0" xfId="0" applyFont="1" applyFill="1" applyAlignment="1">
      <alignment vertical="center"/>
    </xf>
    <xf numFmtId="0" fontId="120" fillId="0" borderId="0" xfId="0" applyFont="1" applyBorder="1" applyAlignment="1">
      <alignment vertical="center"/>
    </xf>
    <xf numFmtId="0" fontId="128" fillId="0" borderId="19" xfId="0" applyFont="1" applyBorder="1" applyAlignment="1">
      <alignment vertical="center"/>
    </xf>
    <xf numFmtId="0" fontId="129" fillId="0" borderId="19" xfId="0" applyFont="1" applyBorder="1" applyAlignment="1">
      <alignment vertical="center"/>
    </xf>
    <xf numFmtId="0" fontId="128" fillId="0" borderId="19" xfId="0" applyFont="1" applyBorder="1" applyAlignment="1" applyProtection="1">
      <alignment horizontal="right" vertical="center"/>
      <protection locked="0"/>
    </xf>
    <xf numFmtId="0" fontId="128" fillId="0" borderId="19" xfId="0" applyFont="1" applyBorder="1" applyAlignment="1">
      <alignment horizontal="center" vertical="center"/>
    </xf>
    <xf numFmtId="0" fontId="128" fillId="0" borderId="0" xfId="0" applyFont="1" applyBorder="1" applyAlignment="1">
      <alignment horizontal="center" vertical="center"/>
    </xf>
    <xf numFmtId="0" fontId="130" fillId="0" borderId="0" xfId="0" applyFont="1" applyBorder="1" applyAlignment="1">
      <alignment horizontal="center" vertical="center"/>
    </xf>
    <xf numFmtId="0" fontId="131" fillId="35" borderId="13" xfId="0" applyFont="1" applyFill="1" applyBorder="1" applyAlignment="1">
      <alignment horizontal="center" vertical="center" wrapText="1"/>
    </xf>
    <xf numFmtId="0" fontId="131" fillId="35" borderId="21" xfId="0" applyFont="1" applyFill="1" applyBorder="1" applyAlignment="1">
      <alignment horizontal="center" vertical="top" wrapText="1"/>
    </xf>
    <xf numFmtId="0" fontId="131" fillId="35" borderId="22" xfId="0" applyFont="1" applyFill="1" applyBorder="1" applyAlignment="1">
      <alignment horizontal="center" vertical="top" wrapText="1"/>
    </xf>
    <xf numFmtId="0" fontId="131" fillId="35" borderId="0" xfId="0" applyFont="1" applyFill="1" applyBorder="1" applyAlignment="1">
      <alignment horizontal="center" vertical="top" wrapText="1"/>
    </xf>
    <xf numFmtId="0" fontId="131" fillId="35" borderId="23" xfId="0" applyFont="1" applyFill="1" applyBorder="1" applyAlignment="1">
      <alignment horizontal="center" vertical="top" wrapText="1"/>
    </xf>
    <xf numFmtId="0" fontId="132" fillId="35" borderId="19" xfId="0" applyFont="1" applyFill="1" applyBorder="1" applyAlignment="1">
      <alignment horizontal="center" vertical="top" wrapText="1"/>
    </xf>
    <xf numFmtId="0" fontId="132" fillId="35" borderId="24" xfId="0" applyFont="1" applyFill="1" applyBorder="1" applyAlignment="1">
      <alignment horizontal="center" vertical="top" wrapText="1"/>
    </xf>
    <xf numFmtId="0" fontId="131" fillId="35" borderId="19" xfId="0" applyFont="1" applyFill="1" applyBorder="1" applyAlignment="1">
      <alignment horizontal="right" wrapText="1"/>
    </xf>
    <xf numFmtId="0" fontId="131" fillId="35" borderId="25" xfId="0" applyFont="1" applyFill="1" applyBorder="1" applyAlignment="1">
      <alignment horizontal="right" wrapText="1"/>
    </xf>
    <xf numFmtId="0" fontId="127" fillId="0" borderId="18" xfId="0" applyFont="1" applyBorder="1" applyAlignment="1">
      <alignment horizontal="right" vertical="center"/>
    </xf>
    <xf numFmtId="0" fontId="120" fillId="0" borderId="18" xfId="0" applyNumberFormat="1" applyFont="1" applyBorder="1" applyAlignment="1" applyProtection="1">
      <alignment vertical="center"/>
      <protection locked="0"/>
    </xf>
    <xf numFmtId="0" fontId="120" fillId="0" borderId="26" xfId="0" applyNumberFormat="1" applyFont="1" applyFill="1" applyBorder="1" applyAlignment="1" applyProtection="1">
      <alignment vertical="center"/>
      <protection locked="0"/>
    </xf>
    <xf numFmtId="0" fontId="127" fillId="33" borderId="18" xfId="0" applyNumberFormat="1" applyFont="1" applyFill="1" applyBorder="1" applyAlignment="1">
      <alignment vertical="center"/>
    </xf>
    <xf numFmtId="0" fontId="120" fillId="0" borderId="18" xfId="0" applyNumberFormat="1" applyFont="1" applyFill="1" applyBorder="1" applyAlignment="1" applyProtection="1">
      <alignment vertical="center"/>
      <protection locked="0"/>
    </xf>
    <xf numFmtId="0" fontId="120" fillId="0" borderId="18" xfId="0" applyNumberFormat="1" applyFont="1" applyFill="1" applyBorder="1" applyAlignment="1" applyProtection="1">
      <alignment horizontal="center" vertical="center"/>
      <protection locked="0"/>
    </xf>
    <xf numFmtId="0" fontId="127" fillId="0" borderId="27" xfId="0" applyNumberFormat="1" applyFont="1" applyFill="1" applyBorder="1" applyAlignment="1" applyProtection="1">
      <alignment vertical="center"/>
      <protection locked="0"/>
    </xf>
    <xf numFmtId="0" fontId="127" fillId="0" borderId="28" xfId="0" applyNumberFormat="1" applyFont="1" applyFill="1" applyBorder="1" applyAlignment="1" applyProtection="1">
      <alignment vertical="center"/>
      <protection locked="0"/>
    </xf>
    <xf numFmtId="0" fontId="127" fillId="0" borderId="29" xfId="0" applyNumberFormat="1" applyFont="1" applyFill="1" applyBorder="1" applyAlignment="1" applyProtection="1">
      <alignment vertical="center"/>
      <protection locked="0"/>
    </xf>
    <xf numFmtId="0" fontId="127" fillId="0" borderId="30" xfId="0" applyNumberFormat="1" applyFont="1" applyFill="1" applyBorder="1" applyAlignment="1" applyProtection="1">
      <alignment vertical="center"/>
      <protection locked="0"/>
    </xf>
    <xf numFmtId="0" fontId="127" fillId="0" borderId="12" xfId="0" applyNumberFormat="1" applyFont="1" applyFill="1" applyBorder="1" applyAlignment="1" applyProtection="1">
      <alignment vertical="center"/>
      <protection locked="0"/>
    </xf>
    <xf numFmtId="0" fontId="127" fillId="0" borderId="15" xfId="0" applyNumberFormat="1" applyFont="1" applyFill="1" applyBorder="1" applyAlignment="1" applyProtection="1">
      <alignment vertical="center"/>
      <protection locked="0"/>
    </xf>
    <xf numFmtId="0" fontId="127" fillId="0" borderId="18" xfId="0" applyNumberFormat="1" applyFont="1" applyFill="1" applyBorder="1" applyAlignment="1" applyProtection="1">
      <alignment vertical="center"/>
      <protection locked="0"/>
    </xf>
    <xf numFmtId="0" fontId="127" fillId="0" borderId="13" xfId="0" applyFont="1" applyBorder="1" applyAlignment="1">
      <alignment horizontal="right" vertical="center"/>
    </xf>
    <xf numFmtId="0" fontId="120" fillId="0" borderId="13" xfId="0" applyNumberFormat="1" applyFont="1" applyFill="1" applyBorder="1" applyAlignment="1" applyProtection="1">
      <alignment vertical="center"/>
      <protection locked="0"/>
    </xf>
    <xf numFmtId="0" fontId="127" fillId="33" borderId="13" xfId="0" applyNumberFormat="1" applyFont="1" applyFill="1" applyBorder="1" applyAlignment="1">
      <alignment vertical="center"/>
    </xf>
    <xf numFmtId="0" fontId="120" fillId="0" borderId="13" xfId="0" applyNumberFormat="1" applyFont="1" applyFill="1" applyBorder="1" applyAlignment="1" applyProtection="1">
      <alignment horizontal="center" vertical="center"/>
      <protection locked="0"/>
    </xf>
    <xf numFmtId="0" fontId="127" fillId="0" borderId="11" xfId="0" applyNumberFormat="1" applyFont="1" applyFill="1" applyBorder="1" applyAlignment="1" applyProtection="1">
      <alignment vertical="center"/>
      <protection locked="0"/>
    </xf>
    <xf numFmtId="0" fontId="127" fillId="0" borderId="31" xfId="0" applyNumberFormat="1" applyFont="1" applyFill="1" applyBorder="1" applyAlignment="1" applyProtection="1">
      <alignment vertical="center"/>
      <protection locked="0"/>
    </xf>
    <xf numFmtId="0" fontId="127" fillId="0" borderId="32" xfId="0" applyNumberFormat="1" applyFont="1" applyFill="1" applyBorder="1" applyAlignment="1" applyProtection="1">
      <alignment vertical="center"/>
      <protection locked="0"/>
    </xf>
    <xf numFmtId="0" fontId="127" fillId="0" borderId="33" xfId="0" applyNumberFormat="1" applyFont="1" applyFill="1" applyBorder="1" applyAlignment="1" applyProtection="1">
      <alignment vertical="center"/>
      <protection locked="0"/>
    </xf>
    <xf numFmtId="0" fontId="127" fillId="0" borderId="14" xfId="0" applyNumberFormat="1" applyFont="1" applyFill="1" applyBorder="1" applyAlignment="1" applyProtection="1">
      <alignment vertical="center"/>
      <protection locked="0"/>
    </xf>
    <xf numFmtId="0" fontId="127" fillId="0" borderId="13" xfId="0" applyNumberFormat="1" applyFont="1" applyFill="1" applyBorder="1" applyAlignment="1" applyProtection="1">
      <alignment vertical="center"/>
      <protection locked="0"/>
    </xf>
    <xf numFmtId="0" fontId="133" fillId="0" borderId="0" xfId="0" applyFont="1" applyAlignment="1">
      <alignment vertical="center"/>
    </xf>
    <xf numFmtId="0" fontId="134" fillId="0" borderId="0" xfId="0" applyFont="1" applyBorder="1" applyAlignment="1">
      <alignment horizontal="left" vertical="center"/>
    </xf>
    <xf numFmtId="0" fontId="133" fillId="0" borderId="0" xfId="0" applyFont="1" applyBorder="1" applyAlignment="1">
      <alignment horizontal="left" vertical="center"/>
    </xf>
    <xf numFmtId="0" fontId="133" fillId="0" borderId="0" xfId="0" applyFont="1" applyBorder="1" applyAlignment="1">
      <alignment horizontal="center" vertical="center"/>
    </xf>
    <xf numFmtId="0" fontId="133" fillId="0" borderId="0" xfId="0" applyFont="1" applyBorder="1" applyAlignment="1">
      <alignment horizontal="right" vertical="center"/>
    </xf>
    <xf numFmtId="0" fontId="133" fillId="0" borderId="0" xfId="0" applyFont="1" applyBorder="1" applyAlignment="1">
      <alignment vertical="center"/>
    </xf>
    <xf numFmtId="0" fontId="135" fillId="0" borderId="27" xfId="0" applyFont="1" applyBorder="1" applyAlignment="1">
      <alignment vertical="center"/>
    </xf>
    <xf numFmtId="0" fontId="135" fillId="0" borderId="12" xfId="0" applyFont="1" applyBorder="1" applyAlignment="1">
      <alignment vertical="center"/>
    </xf>
    <xf numFmtId="0" fontId="136" fillId="0" borderId="0" xfId="0" applyFont="1" applyAlignment="1">
      <alignment vertical="center"/>
    </xf>
    <xf numFmtId="0" fontId="121" fillId="0" borderId="0" xfId="0" applyFont="1" applyAlignment="1">
      <alignment vertical="center"/>
    </xf>
    <xf numFmtId="0" fontId="121" fillId="0" borderId="0" xfId="0" applyFont="1" applyAlignment="1">
      <alignment horizontal="right" vertical="center"/>
    </xf>
    <xf numFmtId="0" fontId="121" fillId="0" borderId="0" xfId="0" applyFont="1" applyAlignment="1">
      <alignment horizontal="center" vertical="center"/>
    </xf>
    <xf numFmtId="0" fontId="121" fillId="0" borderId="13" xfId="0" applyFont="1" applyBorder="1" applyAlignment="1">
      <alignment vertical="center"/>
    </xf>
    <xf numFmtId="0" fontId="137" fillId="0" borderId="13" xfId="0" applyFont="1" applyBorder="1" applyAlignment="1">
      <alignment horizontal="center" vertical="center" textRotation="255"/>
    </xf>
    <xf numFmtId="0" fontId="121" fillId="0" borderId="17" xfId="0" applyFont="1" applyBorder="1" applyAlignment="1">
      <alignment vertical="center" wrapText="1"/>
    </xf>
    <xf numFmtId="0" fontId="121" fillId="0" borderId="16" xfId="0" applyFont="1" applyBorder="1" applyAlignment="1">
      <alignment vertical="center" wrapText="1"/>
    </xf>
    <xf numFmtId="183" fontId="121" fillId="0" borderId="13" xfId="0" applyNumberFormat="1" applyFont="1" applyBorder="1" applyAlignment="1">
      <alignment vertical="center" wrapText="1"/>
    </xf>
    <xf numFmtId="49" fontId="121" fillId="0" borderId="17" xfId="0" applyNumberFormat="1" applyFont="1" applyBorder="1" applyAlignment="1">
      <alignment horizontal="center" vertical="center" wrapText="1"/>
    </xf>
    <xf numFmtId="177" fontId="121" fillId="0" borderId="16" xfId="0" applyNumberFormat="1" applyFont="1" applyBorder="1" applyAlignment="1">
      <alignment vertical="center" wrapText="1"/>
    </xf>
    <xf numFmtId="0" fontId="121" fillId="0" borderId="0" xfId="0" applyFont="1" applyAlignment="1">
      <alignment vertical="center"/>
    </xf>
    <xf numFmtId="0" fontId="121" fillId="0" borderId="15" xfId="0" applyFont="1" applyBorder="1" applyAlignment="1">
      <alignment vertical="center"/>
    </xf>
    <xf numFmtId="0" fontId="121" fillId="0" borderId="11" xfId="0" applyFont="1" applyBorder="1" applyAlignment="1">
      <alignment vertical="center"/>
    </xf>
    <xf numFmtId="0" fontId="121" fillId="36" borderId="14" xfId="0" applyFont="1" applyFill="1" applyBorder="1" applyAlignment="1">
      <alignment vertical="center"/>
    </xf>
    <xf numFmtId="0" fontId="133" fillId="0" borderId="0" xfId="0" applyFont="1" applyAlignment="1">
      <alignment vertical="center"/>
    </xf>
    <xf numFmtId="0" fontId="124" fillId="0" borderId="0" xfId="0" applyFont="1" applyAlignment="1">
      <alignment vertical="center"/>
    </xf>
    <xf numFmtId="0" fontId="133" fillId="0" borderId="14" xfId="0" applyFont="1" applyBorder="1" applyAlignment="1">
      <alignment vertical="center"/>
    </xf>
    <xf numFmtId="0" fontId="133" fillId="36" borderId="14" xfId="0" applyFont="1" applyFill="1" applyBorder="1" applyAlignment="1">
      <alignment vertical="center"/>
    </xf>
    <xf numFmtId="0" fontId="133" fillId="36" borderId="11" xfId="0" applyFont="1" applyFill="1" applyBorder="1" applyAlignment="1">
      <alignment horizontal="center" vertical="center"/>
    </xf>
    <xf numFmtId="0" fontId="133" fillId="0" borderId="14" xfId="0" applyFont="1" applyBorder="1" applyAlignment="1">
      <alignment horizontal="center" vertical="center"/>
    </xf>
    <xf numFmtId="0" fontId="133" fillId="36" borderId="14" xfId="0" applyFont="1" applyFill="1" applyBorder="1" applyAlignment="1">
      <alignment horizontal="center" vertical="center"/>
    </xf>
    <xf numFmtId="0" fontId="133" fillId="0" borderId="15" xfId="0" applyFont="1" applyBorder="1" applyAlignment="1">
      <alignment horizontal="center" vertical="center"/>
    </xf>
    <xf numFmtId="0" fontId="133" fillId="37" borderId="14" xfId="0" applyFont="1" applyFill="1" applyBorder="1" applyAlignment="1">
      <alignment vertical="center"/>
    </xf>
    <xf numFmtId="0" fontId="133" fillId="37" borderId="15" xfId="0" applyFont="1" applyFill="1" applyBorder="1" applyAlignment="1">
      <alignment vertical="center"/>
    </xf>
    <xf numFmtId="0" fontId="133" fillId="36" borderId="11" xfId="0" applyFont="1" applyFill="1" applyBorder="1" applyAlignment="1">
      <alignment vertical="center"/>
    </xf>
    <xf numFmtId="0" fontId="133" fillId="0" borderId="15" xfId="0" applyFont="1" applyBorder="1" applyAlignment="1">
      <alignment vertical="center"/>
    </xf>
    <xf numFmtId="0" fontId="133" fillId="34" borderId="14" xfId="0" applyFont="1" applyFill="1" applyBorder="1" applyAlignment="1">
      <alignment horizontal="center" vertical="center"/>
    </xf>
    <xf numFmtId="0" fontId="133" fillId="34" borderId="11" xfId="0" applyFont="1" applyFill="1" applyBorder="1" applyAlignment="1">
      <alignment horizontal="center" vertical="center"/>
    </xf>
    <xf numFmtId="0" fontId="133" fillId="34" borderId="14" xfId="0" applyFont="1" applyFill="1" applyBorder="1" applyAlignment="1">
      <alignment vertical="center"/>
    </xf>
    <xf numFmtId="0" fontId="133" fillId="0" borderId="34" xfId="0" applyFont="1" applyBorder="1" applyAlignment="1">
      <alignment vertical="center"/>
    </xf>
    <xf numFmtId="0" fontId="121" fillId="0" borderId="20" xfId="0" applyFont="1" applyBorder="1" applyAlignment="1">
      <alignment horizontal="center" vertical="center"/>
    </xf>
    <xf numFmtId="0" fontId="121" fillId="0" borderId="35" xfId="0" applyFont="1" applyBorder="1" applyAlignment="1">
      <alignment vertical="center"/>
    </xf>
    <xf numFmtId="0" fontId="121" fillId="0" borderId="20" xfId="0" applyFont="1" applyBorder="1" applyAlignment="1">
      <alignment vertical="center"/>
    </xf>
    <xf numFmtId="0" fontId="121" fillId="0" borderId="15" xfId="0" applyFont="1" applyBorder="1" applyAlignment="1">
      <alignment vertical="center"/>
    </xf>
    <xf numFmtId="0" fontId="121" fillId="0" borderId="36" xfId="0" applyFont="1" applyBorder="1" applyAlignment="1">
      <alignment horizontal="center" vertical="center"/>
    </xf>
    <xf numFmtId="0" fontId="121" fillId="0" borderId="37" xfId="0" applyFont="1" applyBorder="1" applyAlignment="1">
      <alignment vertical="center"/>
    </xf>
    <xf numFmtId="0" fontId="121" fillId="0" borderId="36" xfId="0" applyFont="1" applyBorder="1" applyAlignment="1">
      <alignment vertical="center"/>
    </xf>
    <xf numFmtId="0" fontId="121" fillId="0" borderId="27" xfId="0" applyFont="1" applyBorder="1" applyAlignment="1">
      <alignment horizontal="center" vertical="center"/>
    </xf>
    <xf numFmtId="0" fontId="121" fillId="0" borderId="38" xfId="0" applyFont="1" applyBorder="1" applyAlignment="1">
      <alignment vertical="center"/>
    </xf>
    <xf numFmtId="0" fontId="121" fillId="0" borderId="27" xfId="0" applyFont="1" applyBorder="1" applyAlignment="1">
      <alignment vertical="center"/>
    </xf>
    <xf numFmtId="0" fontId="121" fillId="0" borderId="37" xfId="0" applyFont="1" applyBorder="1" applyAlignment="1">
      <alignment vertical="center"/>
    </xf>
    <xf numFmtId="0" fontId="133" fillId="0" borderId="15" xfId="0" applyFont="1" applyBorder="1" applyAlignment="1">
      <alignment horizontal="right" vertical="center" shrinkToFit="1"/>
    </xf>
    <xf numFmtId="0" fontId="133" fillId="0" borderId="14" xfId="0" applyFont="1" applyBorder="1" applyAlignment="1">
      <alignment horizontal="center" vertical="center" shrinkToFit="1"/>
    </xf>
    <xf numFmtId="0" fontId="125" fillId="0" borderId="14" xfId="0" applyFont="1" applyBorder="1" applyAlignment="1">
      <alignment horizontal="center" vertical="center"/>
    </xf>
    <xf numFmtId="0" fontId="134" fillId="0" borderId="0" xfId="0" applyFont="1" applyAlignment="1">
      <alignment vertical="center"/>
    </xf>
    <xf numFmtId="0" fontId="133" fillId="0" borderId="0" xfId="0" applyFont="1" applyAlignment="1">
      <alignment horizontal="left" vertical="center"/>
    </xf>
    <xf numFmtId="0" fontId="133" fillId="0" borderId="15" xfId="0" applyFont="1" applyBorder="1" applyAlignment="1">
      <alignment horizontal="right" vertical="center"/>
    </xf>
    <xf numFmtId="0" fontId="133" fillId="0" borderId="0" xfId="0" applyFont="1" applyAlignment="1">
      <alignment horizontal="center" vertical="center"/>
    </xf>
    <xf numFmtId="0" fontId="133" fillId="0" borderId="0" xfId="0" applyFont="1" applyBorder="1" applyAlignment="1">
      <alignment horizontal="justify" vertical="center"/>
    </xf>
    <xf numFmtId="0" fontId="133" fillId="0" borderId="39" xfId="0" applyFont="1" applyBorder="1" applyAlignment="1">
      <alignment horizontal="center" vertical="center"/>
    </xf>
    <xf numFmtId="0" fontId="133" fillId="0" borderId="40" xfId="0" applyFont="1" applyBorder="1" applyAlignment="1">
      <alignment horizontal="justify" vertical="center" wrapText="1"/>
    </xf>
    <xf numFmtId="0" fontId="133" fillId="0" borderId="41" xfId="0" applyFont="1" applyBorder="1" applyAlignment="1">
      <alignment horizontal="center" vertical="center" wrapText="1"/>
    </xf>
    <xf numFmtId="0" fontId="133" fillId="0" borderId="42" xfId="0" applyFont="1" applyBorder="1" applyAlignment="1">
      <alignment horizontal="center" vertical="center"/>
    </xf>
    <xf numFmtId="0" fontId="133" fillId="0" borderId="40" xfId="0" applyFont="1" applyBorder="1" applyAlignment="1">
      <alignment vertical="center" shrinkToFit="1"/>
    </xf>
    <xf numFmtId="0" fontId="133" fillId="0" borderId="43" xfId="0" applyFont="1" applyBorder="1" applyAlignment="1">
      <alignment horizontal="center" vertical="center" wrapText="1"/>
    </xf>
    <xf numFmtId="0" fontId="133" fillId="0" borderId="44" xfId="0" applyFont="1" applyBorder="1" applyAlignment="1">
      <alignment horizontal="center" vertical="center"/>
    </xf>
    <xf numFmtId="0" fontId="133" fillId="0" borderId="15" xfId="0" applyFont="1" applyBorder="1" applyAlignment="1">
      <alignment horizontal="justify" vertical="center" wrapText="1"/>
    </xf>
    <xf numFmtId="0" fontId="133" fillId="0" borderId="15" xfId="0" applyFont="1" applyBorder="1" applyAlignment="1">
      <alignment vertical="center" shrinkToFit="1"/>
    </xf>
    <xf numFmtId="0" fontId="133" fillId="0" borderId="45" xfId="0" applyFont="1" applyBorder="1" applyAlignment="1">
      <alignment horizontal="center" vertical="center" wrapText="1"/>
    </xf>
    <xf numFmtId="0" fontId="133" fillId="0" borderId="46" xfId="0" applyFont="1" applyBorder="1" applyAlignment="1">
      <alignment horizontal="center" vertical="center"/>
    </xf>
    <xf numFmtId="0" fontId="133" fillId="0" borderId="47" xfId="0" applyFont="1" applyBorder="1" applyAlignment="1">
      <alignment horizontal="center" vertical="center" wrapText="1"/>
    </xf>
    <xf numFmtId="0" fontId="133" fillId="0" borderId="48" xfId="0" applyFont="1" applyBorder="1" applyAlignment="1">
      <alignment horizontal="center" vertical="center" wrapText="1"/>
    </xf>
    <xf numFmtId="0" fontId="133" fillId="0" borderId="15" xfId="0" applyFont="1" applyBorder="1" applyAlignment="1">
      <alignment vertical="center"/>
    </xf>
    <xf numFmtId="0" fontId="124" fillId="0" borderId="15" xfId="0" applyFont="1" applyBorder="1" applyAlignment="1">
      <alignment vertical="center" shrinkToFit="1"/>
    </xf>
    <xf numFmtId="0" fontId="133" fillId="0" borderId="49" xfId="0" applyFont="1" applyBorder="1" applyAlignment="1">
      <alignment vertical="center"/>
    </xf>
    <xf numFmtId="0" fontId="124" fillId="0" borderId="10" xfId="0" applyFont="1" applyBorder="1" applyAlignment="1">
      <alignment horizontal="center" vertical="center"/>
    </xf>
    <xf numFmtId="0" fontId="138" fillId="0" borderId="0" xfId="0" applyFont="1" applyAlignment="1">
      <alignment horizontal="left" vertical="center" indent="1"/>
    </xf>
    <xf numFmtId="0" fontId="123" fillId="0" borderId="0" xfId="0" applyFont="1" applyAlignment="1">
      <alignment horizontal="left" vertical="center"/>
    </xf>
    <xf numFmtId="0" fontId="123" fillId="0" borderId="0" xfId="0" applyFont="1" applyAlignment="1">
      <alignment horizontal="center" vertical="center"/>
    </xf>
    <xf numFmtId="0" fontId="139" fillId="0" borderId="0" xfId="0" applyFont="1" applyBorder="1" applyAlignment="1" applyProtection="1">
      <alignment vertical="center"/>
      <protection locked="0"/>
    </xf>
    <xf numFmtId="0" fontId="125" fillId="0" borderId="0" xfId="0" applyFont="1" applyBorder="1" applyAlignment="1" applyProtection="1">
      <alignment vertical="center"/>
      <protection locked="0"/>
    </xf>
    <xf numFmtId="178" fontId="14" fillId="33" borderId="13" xfId="0" applyNumberFormat="1" applyFont="1" applyFill="1" applyBorder="1" applyAlignment="1" applyProtection="1">
      <alignment vertical="center" shrinkToFit="1"/>
      <protection/>
    </xf>
    <xf numFmtId="178" fontId="127" fillId="33" borderId="18" xfId="0" applyNumberFormat="1" applyFont="1" applyFill="1" applyBorder="1" applyAlignment="1">
      <alignment vertical="center"/>
    </xf>
    <xf numFmtId="178" fontId="127" fillId="33" borderId="50" xfId="0" applyNumberFormat="1" applyFont="1" applyFill="1" applyBorder="1" applyAlignment="1">
      <alignment vertical="center"/>
    </xf>
    <xf numFmtId="178" fontId="127" fillId="33" borderId="51" xfId="0" applyNumberFormat="1" applyFont="1" applyFill="1" applyBorder="1" applyAlignment="1">
      <alignment vertical="center"/>
    </xf>
    <xf numFmtId="178" fontId="127" fillId="33" borderId="27" xfId="0" applyNumberFormat="1" applyFont="1" applyFill="1" applyBorder="1" applyAlignment="1">
      <alignment vertical="center"/>
    </xf>
    <xf numFmtId="178" fontId="127" fillId="33" borderId="52" xfId="0" applyNumberFormat="1" applyFont="1" applyFill="1" applyBorder="1" applyAlignment="1">
      <alignment vertical="center"/>
    </xf>
    <xf numFmtId="178" fontId="127" fillId="33" borderId="53" xfId="0" applyNumberFormat="1" applyFont="1" applyFill="1" applyBorder="1" applyAlignment="1">
      <alignment vertical="center"/>
    </xf>
    <xf numFmtId="178" fontId="127" fillId="33" borderId="11" xfId="0" applyNumberFormat="1" applyFont="1" applyFill="1" applyBorder="1" applyAlignment="1">
      <alignment vertical="center"/>
    </xf>
    <xf numFmtId="178" fontId="127" fillId="33" borderId="54" xfId="0" applyNumberFormat="1" applyFont="1" applyFill="1" applyBorder="1" applyAlignment="1">
      <alignment vertical="center"/>
    </xf>
    <xf numFmtId="0" fontId="133" fillId="0" borderId="0" xfId="0" applyFont="1" applyBorder="1" applyAlignment="1" applyProtection="1">
      <alignment horizontal="right" vertical="center"/>
      <protection locked="0"/>
    </xf>
    <xf numFmtId="0" fontId="125" fillId="0" borderId="0" xfId="0" applyFont="1" applyBorder="1" applyAlignment="1">
      <alignment vertical="center" wrapText="1"/>
    </xf>
    <xf numFmtId="0" fontId="140" fillId="0" borderId="0" xfId="0" applyFont="1" applyBorder="1" applyAlignment="1">
      <alignment vertical="center" wrapText="1"/>
    </xf>
    <xf numFmtId="0" fontId="140" fillId="0" borderId="0" xfId="0" applyFont="1" applyAlignment="1">
      <alignment vertical="center"/>
    </xf>
    <xf numFmtId="178" fontId="127" fillId="33" borderId="55" xfId="0" applyNumberFormat="1" applyFont="1" applyFill="1" applyBorder="1" applyAlignment="1">
      <alignment vertical="center"/>
    </xf>
    <xf numFmtId="0" fontId="141" fillId="0" borderId="0" xfId="0" applyFont="1" applyAlignment="1">
      <alignment vertical="center"/>
    </xf>
    <xf numFmtId="0" fontId="131" fillId="35" borderId="13" xfId="0" applyFont="1" applyFill="1" applyBorder="1" applyAlignment="1">
      <alignment horizontal="center" vertical="center"/>
    </xf>
    <xf numFmtId="0" fontId="133" fillId="0" borderId="11" xfId="0" applyFont="1" applyBorder="1" applyAlignment="1">
      <alignment horizontal="center" vertical="center"/>
    </xf>
    <xf numFmtId="0" fontId="133" fillId="0" borderId="14" xfId="0" applyFont="1" applyBorder="1" applyAlignment="1">
      <alignment horizontal="center" vertical="center"/>
    </xf>
    <xf numFmtId="0" fontId="133" fillId="0" borderId="15" xfId="0" applyFont="1" applyBorder="1" applyAlignment="1">
      <alignment horizontal="center" vertical="center"/>
    </xf>
    <xf numFmtId="0" fontId="121" fillId="0" borderId="13" xfId="0" applyFont="1" applyBorder="1" applyAlignment="1">
      <alignment horizontal="center" vertical="center"/>
    </xf>
    <xf numFmtId="0" fontId="133" fillId="0" borderId="14" xfId="0" applyFont="1" applyBorder="1" applyAlignment="1">
      <alignment vertical="center"/>
    </xf>
    <xf numFmtId="0" fontId="133" fillId="0" borderId="0" xfId="0" applyFont="1" applyBorder="1" applyAlignment="1">
      <alignment horizontal="left" vertical="center"/>
    </xf>
    <xf numFmtId="0" fontId="133" fillId="0" borderId="13" xfId="0" applyFont="1" applyBorder="1" applyAlignment="1">
      <alignment horizontal="center" vertical="center" wrapText="1"/>
    </xf>
    <xf numFmtId="0" fontId="121" fillId="0" borderId="13" xfId="0" applyFont="1" applyBorder="1" applyAlignment="1">
      <alignment horizontal="center" vertical="center" wrapText="1"/>
    </xf>
    <xf numFmtId="0" fontId="121" fillId="0" borderId="13" xfId="0" applyFont="1" applyBorder="1" applyAlignment="1">
      <alignment vertical="center" wrapText="1"/>
    </xf>
    <xf numFmtId="0" fontId="133"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left" vertical="center" indent="1"/>
    </xf>
    <xf numFmtId="0" fontId="142" fillId="0" borderId="0" xfId="0" applyFont="1" applyAlignment="1" applyProtection="1">
      <alignment vertical="center"/>
      <protection locked="0"/>
    </xf>
    <xf numFmtId="0" fontId="138" fillId="0" borderId="13" xfId="0" applyFont="1" applyBorder="1" applyAlignment="1">
      <alignment horizontal="center" vertical="center"/>
    </xf>
    <xf numFmtId="177" fontId="121" fillId="0" borderId="15" xfId="0" applyNumberFormat="1" applyFont="1" applyBorder="1" applyAlignment="1">
      <alignment vertical="center" wrapText="1"/>
    </xf>
    <xf numFmtId="0" fontId="143" fillId="0" borderId="20" xfId="0" applyFont="1" applyBorder="1" applyAlignment="1">
      <alignment horizontal="center" vertical="center"/>
    </xf>
    <xf numFmtId="0" fontId="143" fillId="0" borderId="0" xfId="0" applyFont="1" applyBorder="1" applyAlignment="1">
      <alignment vertical="center"/>
    </xf>
    <xf numFmtId="0" fontId="143" fillId="0" borderId="0" xfId="0" applyFont="1" applyBorder="1" applyAlignment="1">
      <alignment horizontal="center" vertical="center"/>
    </xf>
    <xf numFmtId="0" fontId="28" fillId="0" borderId="0" xfId="0" applyFont="1" applyAlignment="1">
      <alignment vertical="center"/>
    </xf>
    <xf numFmtId="0" fontId="133" fillId="37" borderId="0" xfId="0" applyFont="1" applyFill="1" applyBorder="1" applyAlignment="1">
      <alignment horizontal="left" vertical="center"/>
    </xf>
    <xf numFmtId="0" fontId="133" fillId="37" borderId="0" xfId="0" applyFont="1" applyFill="1" applyBorder="1" applyAlignment="1">
      <alignment horizontal="justify" vertical="center"/>
    </xf>
    <xf numFmtId="0" fontId="124" fillId="0" borderId="39" xfId="0" applyFont="1" applyBorder="1" applyAlignment="1">
      <alignment horizontal="center" vertical="center"/>
    </xf>
    <xf numFmtId="0" fontId="138" fillId="0" borderId="40" xfId="0" applyFont="1" applyBorder="1" applyAlignment="1">
      <alignment horizontal="justify" vertical="center" wrapText="1"/>
    </xf>
    <xf numFmtId="0" fontId="124" fillId="0" borderId="42" xfId="0" applyFont="1" applyBorder="1" applyAlignment="1">
      <alignment horizontal="center" vertical="center"/>
    </xf>
    <xf numFmtId="0" fontId="124" fillId="0" borderId="40" xfId="0" applyFont="1" applyBorder="1" applyAlignment="1">
      <alignment vertical="center"/>
    </xf>
    <xf numFmtId="0" fontId="124" fillId="0" borderId="44" xfId="0" applyFont="1" applyBorder="1" applyAlignment="1">
      <alignment horizontal="center" vertical="center"/>
    </xf>
    <xf numFmtId="0" fontId="138" fillId="0" borderId="15" xfId="0" applyFont="1" applyBorder="1" applyAlignment="1">
      <alignment horizontal="justify" vertical="center" wrapText="1"/>
    </xf>
    <xf numFmtId="0" fontId="124" fillId="0" borderId="11" xfId="0" applyFont="1" applyBorder="1" applyAlignment="1">
      <alignment horizontal="center" vertical="center"/>
    </xf>
    <xf numFmtId="0" fontId="124" fillId="0" borderId="15" xfId="0" applyFont="1" applyBorder="1" applyAlignment="1">
      <alignment vertical="center"/>
    </xf>
    <xf numFmtId="0" fontId="133" fillId="0" borderId="56" xfId="0" applyFont="1" applyBorder="1" applyAlignment="1">
      <alignment horizontal="center" vertical="center" wrapText="1"/>
    </xf>
    <xf numFmtId="0" fontId="24" fillId="0" borderId="0" xfId="0" applyFont="1" applyAlignment="1">
      <alignment horizontal="center" vertical="center"/>
    </xf>
    <xf numFmtId="0" fontId="29" fillId="0" borderId="0" xfId="0" applyFont="1" applyAlignment="1" applyProtection="1">
      <alignment horizontal="left" vertical="center" indent="1"/>
      <protection locked="0"/>
    </xf>
    <xf numFmtId="0" fontId="31" fillId="35" borderId="22" xfId="0" applyFont="1" applyFill="1" applyBorder="1" applyAlignment="1">
      <alignment horizontal="center" vertical="top" wrapText="1"/>
    </xf>
    <xf numFmtId="0" fontId="31" fillId="35" borderId="57" xfId="0" applyFont="1" applyFill="1" applyBorder="1" applyAlignment="1">
      <alignment horizontal="center" vertical="top" wrapText="1"/>
    </xf>
    <xf numFmtId="0" fontId="0" fillId="35" borderId="13" xfId="0" applyFont="1" applyFill="1" applyBorder="1" applyAlignment="1" applyProtection="1">
      <alignment horizontal="center" vertical="center"/>
      <protection locked="0"/>
    </xf>
    <xf numFmtId="0" fontId="0" fillId="35" borderId="11" xfId="0" applyFont="1" applyFill="1" applyBorder="1" applyAlignment="1" applyProtection="1">
      <alignment horizontal="center" vertical="center"/>
      <protection locked="0"/>
    </xf>
    <xf numFmtId="0" fontId="17" fillId="35" borderId="25" xfId="0" applyFont="1" applyFill="1" applyBorder="1" applyAlignment="1" applyProtection="1">
      <alignment horizontal="center" vertical="center" wrapText="1"/>
      <protection locked="0"/>
    </xf>
    <xf numFmtId="0" fontId="144" fillId="0" borderId="0" xfId="0" applyFont="1" applyAlignment="1" applyProtection="1">
      <alignment vertical="center"/>
      <protection locked="0"/>
    </xf>
    <xf numFmtId="0" fontId="28" fillId="0" borderId="0" xfId="0" applyFont="1" applyAlignment="1">
      <alignment vertical="center"/>
    </xf>
    <xf numFmtId="0" fontId="11" fillId="35" borderId="17" xfId="0" applyFont="1" applyFill="1" applyBorder="1" applyAlignment="1">
      <alignment horizontal="right" vertical="center" wrapText="1"/>
    </xf>
    <xf numFmtId="0" fontId="11" fillId="35" borderId="16" xfId="0" applyFont="1" applyFill="1" applyBorder="1" applyAlignment="1">
      <alignment horizontal="right" vertical="center" wrapText="1"/>
    </xf>
    <xf numFmtId="0" fontId="11" fillId="35" borderId="17" xfId="0" applyFont="1" applyFill="1" applyBorder="1" applyAlignment="1">
      <alignment horizontal="center" vertical="center" wrapText="1"/>
    </xf>
    <xf numFmtId="0" fontId="11" fillId="35" borderId="16" xfId="0" applyFont="1" applyFill="1" applyBorder="1" applyAlignment="1">
      <alignment horizontal="center" vertical="center" wrapText="1"/>
    </xf>
    <xf numFmtId="0" fontId="11" fillId="0" borderId="0" xfId="0" applyFont="1" applyAlignment="1">
      <alignment vertical="center"/>
    </xf>
    <xf numFmtId="0" fontId="28" fillId="0" borderId="14" xfId="0" applyFont="1" applyBorder="1" applyAlignment="1">
      <alignment vertical="center"/>
    </xf>
    <xf numFmtId="0" fontId="28" fillId="0" borderId="14" xfId="0" applyFont="1" applyBorder="1" applyAlignment="1">
      <alignment horizontal="center" vertical="center"/>
    </xf>
    <xf numFmtId="0" fontId="28" fillId="0" borderId="15" xfId="0" applyFont="1" applyBorder="1" applyAlignment="1">
      <alignment horizontal="right" vertical="center"/>
    </xf>
    <xf numFmtId="0" fontId="28" fillId="0" borderId="13" xfId="0" applyFont="1" applyBorder="1" applyAlignment="1">
      <alignment horizontal="center" vertical="center" wrapText="1"/>
    </xf>
    <xf numFmtId="177" fontId="28" fillId="0" borderId="0" xfId="0" applyNumberFormat="1" applyFont="1" applyBorder="1" applyAlignment="1">
      <alignment vertical="center"/>
    </xf>
    <xf numFmtId="9" fontId="35" fillId="0" borderId="0" xfId="0" applyNumberFormat="1" applyFont="1" applyAlignment="1">
      <alignment vertical="center"/>
    </xf>
    <xf numFmtId="0" fontId="27" fillId="0" borderId="44" xfId="0" applyFont="1" applyBorder="1" applyAlignment="1">
      <alignment horizontal="center" vertical="center"/>
    </xf>
    <xf numFmtId="0" fontId="25" fillId="0" borderId="15" xfId="0" applyFont="1" applyBorder="1" applyAlignment="1">
      <alignment horizontal="justify" vertical="center" wrapText="1"/>
    </xf>
    <xf numFmtId="0" fontId="27" fillId="0" borderId="11" xfId="0" applyFont="1" applyBorder="1" applyAlignment="1">
      <alignment horizontal="center" vertical="center"/>
    </xf>
    <xf numFmtId="0" fontId="27" fillId="0" borderId="15" xfId="0" applyFont="1" applyBorder="1" applyAlignment="1">
      <alignment vertical="center"/>
    </xf>
    <xf numFmtId="0" fontId="33" fillId="0" borderId="15" xfId="0" applyFont="1" applyBorder="1" applyAlignment="1">
      <alignment vertical="center"/>
    </xf>
    <xf numFmtId="0" fontId="33" fillId="0" borderId="15" xfId="0" applyFont="1" applyBorder="1" applyAlignment="1">
      <alignment vertical="center"/>
    </xf>
    <xf numFmtId="0" fontId="27" fillId="0" borderId="58" xfId="0" applyFont="1" applyBorder="1" applyAlignment="1">
      <alignment horizontal="center" vertical="center"/>
    </xf>
    <xf numFmtId="0" fontId="28" fillId="0" borderId="25" xfId="0" applyFont="1" applyBorder="1" applyAlignment="1">
      <alignment horizontal="center" vertical="center" wrapText="1"/>
    </xf>
    <xf numFmtId="0" fontId="27" fillId="0" borderId="46" xfId="0" applyFont="1" applyBorder="1" applyAlignment="1">
      <alignment horizontal="center" vertical="center"/>
    </xf>
    <xf numFmtId="0" fontId="28" fillId="0" borderId="47" xfId="0" applyFont="1" applyBorder="1" applyAlignment="1">
      <alignment horizontal="center" vertical="center" wrapText="1"/>
    </xf>
    <xf numFmtId="0" fontId="27" fillId="0" borderId="59" xfId="0" applyFont="1" applyBorder="1" applyAlignment="1">
      <alignment horizontal="center" vertical="center"/>
    </xf>
    <xf numFmtId="0" fontId="27" fillId="0" borderId="49" xfId="0" applyFont="1" applyBorder="1" applyAlignment="1">
      <alignment vertical="center"/>
    </xf>
    <xf numFmtId="0" fontId="25" fillId="0" borderId="37" xfId="0" applyFont="1" applyBorder="1" applyAlignment="1">
      <alignment horizontal="justify" vertical="center" wrapText="1"/>
    </xf>
    <xf numFmtId="0" fontId="27" fillId="0" borderId="37" xfId="0" applyFont="1" applyBorder="1" applyAlignment="1">
      <alignment vertical="center"/>
    </xf>
    <xf numFmtId="0" fontId="25" fillId="0" borderId="49" xfId="0" applyFont="1" applyBorder="1" applyAlignment="1">
      <alignment horizontal="justify" vertical="center" wrapText="1"/>
    </xf>
    <xf numFmtId="0" fontId="27" fillId="0" borderId="10" xfId="0" applyFont="1" applyBorder="1" applyAlignment="1">
      <alignment horizontal="center" vertical="center"/>
    </xf>
    <xf numFmtId="0" fontId="25" fillId="0" borderId="0" xfId="0" applyFont="1" applyBorder="1" applyAlignment="1">
      <alignment horizontal="center" vertical="center"/>
    </xf>
    <xf numFmtId="0" fontId="29" fillId="0" borderId="0" xfId="0" applyFont="1" applyAlignment="1">
      <alignment horizontal="left" vertical="center"/>
    </xf>
    <xf numFmtId="0" fontId="10" fillId="0" borderId="0" xfId="0" applyFont="1" applyAlignment="1">
      <alignment vertical="center"/>
    </xf>
    <xf numFmtId="0" fontId="14" fillId="0" borderId="0" xfId="0" applyFont="1" applyAlignment="1">
      <alignment vertical="center" wrapText="1"/>
    </xf>
    <xf numFmtId="0" fontId="0" fillId="0" borderId="0" xfId="0" applyFont="1" applyAlignment="1">
      <alignment vertical="center"/>
    </xf>
    <xf numFmtId="0" fontId="14" fillId="0" borderId="0" xfId="0" applyFont="1" applyAlignment="1">
      <alignment vertical="center"/>
    </xf>
    <xf numFmtId="0" fontId="0" fillId="0" borderId="0" xfId="0" applyFont="1" applyAlignment="1">
      <alignment vertical="center"/>
    </xf>
    <xf numFmtId="0" fontId="0" fillId="0" borderId="60" xfId="0" applyFont="1" applyBorder="1" applyAlignment="1">
      <alignment horizontal="center" vertical="center"/>
    </xf>
    <xf numFmtId="0" fontId="19" fillId="0" borderId="0" xfId="0" applyFont="1" applyAlignment="1">
      <alignment vertical="center"/>
    </xf>
    <xf numFmtId="176" fontId="19" fillId="0" borderId="0" xfId="0" applyNumberFormat="1" applyFont="1" applyAlignment="1">
      <alignment vertical="center"/>
    </xf>
    <xf numFmtId="0" fontId="19" fillId="0" borderId="0" xfId="0" applyFont="1" applyFill="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28" fillId="0" borderId="0" xfId="0" applyFont="1" applyFill="1" applyAlignment="1">
      <alignment horizontal="left" vertical="center" wrapText="1"/>
    </xf>
    <xf numFmtId="0" fontId="134" fillId="0" borderId="0" xfId="0" applyFont="1" applyFill="1" applyAlignment="1" applyProtection="1">
      <alignment horizontal="left" vertical="center" wrapText="1"/>
      <protection/>
    </xf>
    <xf numFmtId="0" fontId="134" fillId="0" borderId="0" xfId="0" applyFont="1" applyFill="1" applyAlignment="1" applyProtection="1">
      <alignment horizontal="left" vertical="center"/>
      <protection/>
    </xf>
    <xf numFmtId="183" fontId="121" fillId="0" borderId="25" xfId="0" applyNumberFormat="1" applyFont="1" applyBorder="1" applyAlignment="1">
      <alignment vertical="center" wrapText="1"/>
    </xf>
    <xf numFmtId="183" fontId="121" fillId="0" borderId="26" xfId="0" applyNumberFormat="1" applyFont="1" applyBorder="1" applyAlignment="1">
      <alignment vertical="center" wrapText="1"/>
    </xf>
    <xf numFmtId="0" fontId="16" fillId="0" borderId="0" xfId="0" applyFont="1" applyAlignment="1" applyProtection="1">
      <alignment horizontal="left" vertical="center"/>
      <protection locked="0"/>
    </xf>
    <xf numFmtId="0" fontId="18" fillId="33" borderId="0" xfId="0" applyFont="1" applyFill="1" applyBorder="1" applyAlignment="1" applyProtection="1">
      <alignment horizontal="center" vertical="center"/>
      <protection locked="0"/>
    </xf>
    <xf numFmtId="0" fontId="16" fillId="0" borderId="0" xfId="0" applyFont="1" applyAlignment="1" applyProtection="1">
      <alignment vertical="center"/>
      <protection locked="0"/>
    </xf>
    <xf numFmtId="0" fontId="37" fillId="0" borderId="0" xfId="0" applyFont="1" applyAlignment="1">
      <alignment vertical="center"/>
    </xf>
    <xf numFmtId="177" fontId="10" fillId="33" borderId="11" xfId="0" applyNumberFormat="1" applyFont="1" applyFill="1" applyBorder="1" applyAlignment="1" applyProtection="1">
      <alignment horizontal="right" vertical="center"/>
      <protection/>
    </xf>
    <xf numFmtId="0" fontId="5" fillId="0" borderId="0" xfId="0" applyFont="1" applyBorder="1" applyAlignment="1" applyProtection="1">
      <alignment horizontal="center" vertical="center"/>
      <protection locked="0"/>
    </xf>
    <xf numFmtId="0" fontId="38" fillId="0" borderId="0" xfId="0" applyFont="1" applyAlignment="1" applyProtection="1">
      <alignment horizontal="left" vertical="center"/>
      <protection locked="0"/>
    </xf>
    <xf numFmtId="0" fontId="145" fillId="0" borderId="0" xfId="0" applyFont="1" applyAlignment="1" applyProtection="1">
      <alignment vertical="center"/>
      <protection locked="0"/>
    </xf>
    <xf numFmtId="0" fontId="14" fillId="0" borderId="0" xfId="0" applyFont="1" applyAlignment="1" applyProtection="1">
      <alignment horizontal="left" vertical="center"/>
      <protection locked="0"/>
    </xf>
    <xf numFmtId="0" fontId="19" fillId="0" borderId="13" xfId="0" applyFont="1" applyBorder="1" applyAlignment="1" applyProtection="1">
      <alignment vertical="center" shrinkToFit="1"/>
      <protection locked="0"/>
    </xf>
    <xf numFmtId="0" fontId="134" fillId="0" borderId="0" xfId="0" applyFont="1" applyFill="1" applyAlignment="1" applyProtection="1">
      <alignment vertical="center" wrapText="1"/>
      <protection/>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left" vertical="center" indent="1"/>
      <protection locked="0"/>
    </xf>
    <xf numFmtId="0" fontId="15" fillId="0" borderId="19" xfId="0" applyFont="1" applyBorder="1" applyAlignment="1">
      <alignment horizontal="center" vertical="center"/>
    </xf>
    <xf numFmtId="0" fontId="30" fillId="35" borderId="26" xfId="0" applyFont="1" applyFill="1" applyBorder="1" applyAlignment="1">
      <alignment vertical="center" wrapText="1"/>
    </xf>
    <xf numFmtId="0" fontId="30" fillId="35" borderId="64" xfId="0" applyFont="1" applyFill="1" applyBorder="1" applyAlignment="1">
      <alignment vertical="center" wrapText="1"/>
    </xf>
    <xf numFmtId="0" fontId="30" fillId="35" borderId="65" xfId="0" applyFont="1" applyFill="1" applyBorder="1" applyAlignment="1">
      <alignment horizontal="center" vertical="center" wrapText="1"/>
    </xf>
    <xf numFmtId="0" fontId="126" fillId="0" borderId="0" xfId="0" applyFont="1" applyAlignment="1" applyProtection="1">
      <alignment horizontal="left" vertical="center"/>
      <protection locked="0"/>
    </xf>
    <xf numFmtId="177" fontId="10" fillId="0" borderId="44" xfId="0" applyNumberFormat="1" applyFont="1" applyFill="1" applyBorder="1" applyAlignment="1" applyProtection="1">
      <alignment horizontal="center" vertical="center"/>
      <protection locked="0"/>
    </xf>
    <xf numFmtId="177" fontId="36" fillId="0" borderId="11" xfId="0" applyNumberFormat="1" applyFont="1" applyFill="1" applyBorder="1" applyAlignment="1" applyProtection="1">
      <alignment vertical="center"/>
      <protection locked="0"/>
    </xf>
    <xf numFmtId="177" fontId="9" fillId="0" borderId="13" xfId="0" applyNumberFormat="1" applyFont="1" applyFill="1" applyBorder="1" applyAlignment="1" applyProtection="1">
      <alignment vertical="center"/>
      <protection locked="0"/>
    </xf>
    <xf numFmtId="177" fontId="9" fillId="0" borderId="13" xfId="0" applyNumberFormat="1" applyFont="1" applyFill="1" applyBorder="1" applyAlignment="1" applyProtection="1">
      <alignment horizontal="right" vertical="center"/>
      <protection locked="0"/>
    </xf>
    <xf numFmtId="0" fontId="1" fillId="0" borderId="0" xfId="0" applyFont="1" applyAlignment="1" applyProtection="1">
      <alignment vertical="center"/>
      <protection locked="0"/>
    </xf>
    <xf numFmtId="0" fontId="121" fillId="0" borderId="0" xfId="0" applyFont="1" applyAlignment="1" applyProtection="1">
      <alignment vertical="center"/>
      <protection locked="0"/>
    </xf>
    <xf numFmtId="0" fontId="133" fillId="0" borderId="0" xfId="0" applyFont="1" applyAlignment="1" applyProtection="1">
      <alignment vertical="center"/>
      <protection locked="0"/>
    </xf>
    <xf numFmtId="0" fontId="28" fillId="0" borderId="0" xfId="0" applyFont="1" applyAlignment="1" applyProtection="1">
      <alignment vertical="center"/>
      <protection locked="0"/>
    </xf>
    <xf numFmtId="0" fontId="146" fillId="0" borderId="0" xfId="0" applyFont="1" applyAlignment="1">
      <alignment vertical="center"/>
    </xf>
    <xf numFmtId="0" fontId="146" fillId="0" borderId="0" xfId="0" applyFont="1" applyAlignment="1">
      <alignment vertical="center"/>
    </xf>
    <xf numFmtId="0" fontId="133" fillId="0" borderId="11" xfId="0" applyFont="1" applyBorder="1" applyAlignment="1">
      <alignment horizontal="center" vertical="center"/>
    </xf>
    <xf numFmtId="0" fontId="133" fillId="0" borderId="14" xfId="0" applyFont="1" applyBorder="1" applyAlignment="1">
      <alignment vertical="center"/>
    </xf>
    <xf numFmtId="0" fontId="132" fillId="35" borderId="19" xfId="0" applyFont="1" applyFill="1" applyBorder="1" applyAlignment="1">
      <alignment horizontal="left" vertical="top" wrapText="1"/>
    </xf>
    <xf numFmtId="0" fontId="132" fillId="35" borderId="66" xfId="0" applyFont="1" applyFill="1" applyBorder="1" applyAlignment="1">
      <alignment horizontal="left" vertical="top" wrapText="1"/>
    </xf>
    <xf numFmtId="0" fontId="10" fillId="35" borderId="13" xfId="0" applyFont="1" applyFill="1" applyBorder="1" applyAlignment="1" applyProtection="1">
      <alignment horizontal="center" vertical="center"/>
      <protection locked="0"/>
    </xf>
    <xf numFmtId="177" fontId="9" fillId="0" borderId="11" xfId="0" applyNumberFormat="1" applyFont="1" applyFill="1" applyBorder="1" applyAlignment="1" applyProtection="1">
      <alignment vertical="center"/>
      <protection locked="0"/>
    </xf>
    <xf numFmtId="177" fontId="9" fillId="0" borderId="11" xfId="0" applyNumberFormat="1" applyFont="1" applyFill="1" applyBorder="1" applyAlignment="1" applyProtection="1">
      <alignment horizontal="right" vertical="center"/>
      <protection locked="0"/>
    </xf>
    <xf numFmtId="0" fontId="115" fillId="32" borderId="0" xfId="60" applyAlignment="1" applyProtection="1">
      <alignment vertical="center"/>
      <protection locked="0"/>
    </xf>
    <xf numFmtId="0" fontId="133" fillId="0" borderId="11" xfId="0" applyFont="1" applyBorder="1" applyAlignment="1">
      <alignment horizontal="center" vertical="center"/>
    </xf>
    <xf numFmtId="0" fontId="133" fillId="0" borderId="13" xfId="0" applyFont="1" applyBorder="1" applyAlignment="1">
      <alignment horizontal="center" vertical="center" wrapText="1"/>
    </xf>
    <xf numFmtId="0" fontId="133" fillId="0" borderId="67" xfId="0" applyFont="1" applyBorder="1" applyAlignment="1">
      <alignment horizontal="center" vertical="center"/>
    </xf>
    <xf numFmtId="0" fontId="133" fillId="0" borderId="68" xfId="0" applyFont="1" applyBorder="1" applyAlignment="1">
      <alignment vertical="center" shrinkToFit="1"/>
    </xf>
    <xf numFmtId="0" fontId="133" fillId="0" borderId="69" xfId="0" applyFont="1" applyBorder="1" applyAlignment="1">
      <alignment horizontal="center" vertical="center" wrapText="1"/>
    </xf>
    <xf numFmtId="0" fontId="138" fillId="0" borderId="0" xfId="0" applyFont="1" applyBorder="1" applyAlignment="1">
      <alignment horizontal="center" vertical="center"/>
    </xf>
    <xf numFmtId="0" fontId="141" fillId="0" borderId="0" xfId="0" applyFont="1" applyAlignment="1">
      <alignment vertical="center"/>
    </xf>
    <xf numFmtId="0" fontId="138" fillId="0" borderId="0" xfId="0" applyFont="1" applyAlignment="1">
      <alignment vertical="center"/>
    </xf>
    <xf numFmtId="0" fontId="120" fillId="0" borderId="0" xfId="0" applyFont="1" applyAlignment="1">
      <alignment horizontal="left" vertical="center"/>
    </xf>
    <xf numFmtId="0" fontId="147" fillId="0" borderId="0" xfId="0" applyFont="1" applyAlignment="1">
      <alignment vertical="center"/>
    </xf>
    <xf numFmtId="0" fontId="123" fillId="0" borderId="0" xfId="0" applyFont="1" applyBorder="1" applyAlignment="1">
      <alignment horizontal="left" vertical="center"/>
    </xf>
    <xf numFmtId="0" fontId="139" fillId="0" borderId="0" xfId="0" applyFont="1" applyFill="1" applyAlignment="1">
      <alignment vertical="center"/>
    </xf>
    <xf numFmtId="0" fontId="120" fillId="0" borderId="0" xfId="0" applyFont="1" applyAlignment="1" applyProtection="1">
      <alignment vertical="center"/>
      <protection locked="0"/>
    </xf>
    <xf numFmtId="0" fontId="140" fillId="0" borderId="0" xfId="0" applyFont="1" applyAlignment="1" applyProtection="1">
      <alignment vertical="center"/>
      <protection locked="0"/>
    </xf>
    <xf numFmtId="0" fontId="121" fillId="35" borderId="25" xfId="0" applyFont="1" applyFill="1" applyBorder="1" applyAlignment="1">
      <alignment horizontal="center" vertical="center" wrapText="1"/>
    </xf>
    <xf numFmtId="0" fontId="126" fillId="0" borderId="0" xfId="0" applyFont="1" applyAlignment="1">
      <alignment vertical="center"/>
    </xf>
    <xf numFmtId="0" fontId="148" fillId="0" borderId="0" xfId="0" applyFont="1" applyAlignment="1" applyProtection="1">
      <alignment vertical="center"/>
      <protection locked="0"/>
    </xf>
    <xf numFmtId="0" fontId="133" fillId="0" borderId="0" xfId="0" applyFont="1" applyAlignment="1">
      <alignment horizontal="right" vertical="center"/>
    </xf>
    <xf numFmtId="0" fontId="125" fillId="0" borderId="0" xfId="0" applyFont="1" applyAlignment="1">
      <alignment vertical="center"/>
    </xf>
    <xf numFmtId="0" fontId="14" fillId="0" borderId="19" xfId="0" applyFont="1" applyBorder="1" applyAlignment="1" applyProtection="1">
      <alignment vertical="center"/>
      <protection locked="0"/>
    </xf>
    <xf numFmtId="176" fontId="15" fillId="0" borderId="19" xfId="0" applyNumberFormat="1" applyFont="1" applyBorder="1" applyAlignment="1">
      <alignment horizontal="center" vertical="center"/>
    </xf>
    <xf numFmtId="0" fontId="46" fillId="0" borderId="19" xfId="0" applyFont="1" applyBorder="1" applyAlignment="1">
      <alignment horizontal="center" vertical="center"/>
    </xf>
    <xf numFmtId="0" fontId="15" fillId="0" borderId="0" xfId="0" applyFont="1" applyBorder="1" applyAlignment="1">
      <alignment horizontal="center" vertical="center"/>
    </xf>
    <xf numFmtId="0" fontId="14" fillId="0" borderId="19" xfId="0" applyFont="1" applyBorder="1" applyAlignment="1">
      <alignment horizontal="center" vertical="center" wrapText="1"/>
    </xf>
    <xf numFmtId="0" fontId="138" fillId="0" borderId="0" xfId="0" applyFont="1" applyAlignment="1">
      <alignment horizontal="justify" vertical="center" textRotation="255"/>
    </xf>
    <xf numFmtId="0" fontId="126" fillId="0" borderId="0" xfId="0" applyFont="1" applyAlignment="1">
      <alignment horizontal="justify" vertical="center" textRotation="255"/>
    </xf>
    <xf numFmtId="0" fontId="149" fillId="0" borderId="0" xfId="0" applyFont="1" applyAlignment="1">
      <alignment horizontal="center" vertical="center"/>
    </xf>
    <xf numFmtId="0" fontId="150" fillId="0" borderId="0" xfId="0" applyFont="1" applyAlignment="1">
      <alignment horizontal="center" vertical="center"/>
    </xf>
    <xf numFmtId="0" fontId="138" fillId="0" borderId="0" xfId="0" applyFont="1" applyAlignment="1">
      <alignment horizontal="center" vertical="center"/>
    </xf>
    <xf numFmtId="0" fontId="121" fillId="0" borderId="18" xfId="0" applyFont="1" applyBorder="1" applyAlignment="1">
      <alignment horizontal="center" vertical="center" wrapText="1"/>
    </xf>
    <xf numFmtId="0" fontId="121" fillId="0" borderId="70" xfId="0" applyFont="1" applyBorder="1" applyAlignment="1">
      <alignment horizontal="center" vertical="center"/>
    </xf>
    <xf numFmtId="0" fontId="121" fillId="0" borderId="25" xfId="0" applyFont="1" applyBorder="1" applyAlignment="1">
      <alignment horizontal="center" vertical="center"/>
    </xf>
    <xf numFmtId="0" fontId="3" fillId="0" borderId="0" xfId="0" applyFont="1" applyAlignment="1">
      <alignment horizontal="center" vertical="center"/>
    </xf>
    <xf numFmtId="0" fontId="151" fillId="0" borderId="71" xfId="0" applyFont="1" applyBorder="1" applyAlignment="1">
      <alignment horizontal="left" vertical="top" wrapText="1"/>
    </xf>
    <xf numFmtId="0" fontId="151" fillId="0" borderId="72" xfId="0" applyFont="1" applyBorder="1" applyAlignment="1">
      <alignment horizontal="left" vertical="top" wrapText="1"/>
    </xf>
    <xf numFmtId="0" fontId="151" fillId="0" borderId="73" xfId="0" applyFont="1" applyBorder="1" applyAlignment="1">
      <alignment horizontal="left" vertical="top" wrapText="1"/>
    </xf>
    <xf numFmtId="0" fontId="151" fillId="0" borderId="74" xfId="0" applyFont="1" applyBorder="1" applyAlignment="1">
      <alignment horizontal="left" vertical="top" wrapText="1"/>
    </xf>
    <xf numFmtId="0" fontId="151" fillId="0" borderId="0" xfId="0" applyFont="1" applyBorder="1" applyAlignment="1">
      <alignment horizontal="left" vertical="top" wrapText="1"/>
    </xf>
    <xf numFmtId="0" fontId="151" fillId="0" borderId="75" xfId="0" applyFont="1" applyBorder="1" applyAlignment="1">
      <alignment horizontal="left" vertical="top" wrapText="1"/>
    </xf>
    <xf numFmtId="0" fontId="151" fillId="0" borderId="76" xfId="0" applyFont="1" applyBorder="1" applyAlignment="1">
      <alignment horizontal="left" vertical="top" wrapText="1"/>
    </xf>
    <xf numFmtId="0" fontId="151" fillId="0" borderId="77" xfId="0" applyFont="1" applyBorder="1" applyAlignment="1">
      <alignment horizontal="left" vertical="top" wrapText="1"/>
    </xf>
    <xf numFmtId="0" fontId="151" fillId="0" borderId="78" xfId="0" applyFont="1" applyBorder="1" applyAlignment="1">
      <alignment horizontal="left" vertical="top" wrapText="1"/>
    </xf>
    <xf numFmtId="0" fontId="11" fillId="35" borderId="27" xfId="0" applyFont="1" applyFill="1" applyBorder="1" applyAlignment="1">
      <alignment horizontal="center" vertical="center"/>
    </xf>
    <xf numFmtId="0" fontId="11" fillId="35" borderId="12" xfId="0" applyFont="1" applyFill="1" applyBorder="1" applyAlignment="1">
      <alignment horizontal="center" vertical="center"/>
    </xf>
    <xf numFmtId="0" fontId="11" fillId="35" borderId="38" xfId="0" applyFont="1" applyFill="1" applyBorder="1" applyAlignment="1">
      <alignment horizontal="center" vertical="center"/>
    </xf>
    <xf numFmtId="0" fontId="10" fillId="0" borderId="27" xfId="0" applyFont="1" applyBorder="1" applyAlignment="1">
      <alignment vertical="top" wrapText="1"/>
    </xf>
    <xf numFmtId="0" fontId="10" fillId="0" borderId="12" xfId="0" applyFont="1" applyBorder="1" applyAlignment="1">
      <alignment vertical="top" wrapText="1"/>
    </xf>
    <xf numFmtId="0" fontId="10" fillId="0" borderId="38" xfId="0" applyFont="1" applyBorder="1" applyAlignment="1">
      <alignment vertical="top" wrapText="1"/>
    </xf>
    <xf numFmtId="0" fontId="10" fillId="0" borderId="20" xfId="0" applyFont="1" applyBorder="1" applyAlignment="1">
      <alignment vertical="top" wrapText="1"/>
    </xf>
    <xf numFmtId="0" fontId="10" fillId="0" borderId="0" xfId="0" applyFont="1" applyBorder="1" applyAlignment="1">
      <alignment vertical="top" wrapText="1"/>
    </xf>
    <xf numFmtId="0" fontId="10" fillId="0" borderId="35" xfId="0" applyFont="1" applyBorder="1" applyAlignment="1">
      <alignment vertical="top" wrapText="1"/>
    </xf>
    <xf numFmtId="0" fontId="10" fillId="0" borderId="36" xfId="0" applyFont="1" applyBorder="1" applyAlignment="1">
      <alignment vertical="top" wrapText="1"/>
    </xf>
    <xf numFmtId="0" fontId="10" fillId="0" borderId="19" xfId="0" applyFont="1" applyBorder="1" applyAlignment="1">
      <alignment vertical="top" wrapText="1"/>
    </xf>
    <xf numFmtId="0" fontId="10" fillId="0" borderId="37" xfId="0" applyFont="1" applyBorder="1" applyAlignment="1">
      <alignment vertical="top" wrapText="1"/>
    </xf>
    <xf numFmtId="0" fontId="6" fillId="37" borderId="11" xfId="0" applyFont="1" applyFill="1" applyBorder="1" applyAlignment="1" applyProtection="1">
      <alignment horizontal="center" vertical="center" wrapText="1" shrinkToFit="1"/>
      <protection locked="0"/>
    </xf>
    <xf numFmtId="0" fontId="6" fillId="37" borderId="14" xfId="0" applyFont="1" applyFill="1" applyBorder="1" applyAlignment="1" applyProtection="1">
      <alignment horizontal="center" vertical="center" wrapText="1" shrinkToFit="1"/>
      <protection locked="0"/>
    </xf>
    <xf numFmtId="0" fontId="6" fillId="37" borderId="15" xfId="0" applyFont="1" applyFill="1" applyBorder="1" applyAlignment="1" applyProtection="1">
      <alignment horizontal="center" vertical="center" wrapText="1" shrinkToFit="1"/>
      <protection locked="0"/>
    </xf>
    <xf numFmtId="0" fontId="126" fillId="34" borderId="11" xfId="0" applyFont="1" applyFill="1" applyBorder="1" applyAlignment="1" applyProtection="1">
      <alignment horizontal="right" vertical="center"/>
      <protection locked="0"/>
    </xf>
    <xf numFmtId="0" fontId="126" fillId="34" borderId="14" xfId="0" applyFont="1" applyFill="1" applyBorder="1" applyAlignment="1" applyProtection="1">
      <alignment horizontal="right" vertical="center"/>
      <protection locked="0"/>
    </xf>
    <xf numFmtId="0" fontId="5" fillId="34" borderId="27"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4" borderId="36" xfId="0" applyFont="1" applyFill="1" applyBorder="1" applyAlignment="1" applyProtection="1">
      <alignment horizontal="center" vertical="center"/>
      <protection locked="0"/>
    </xf>
    <xf numFmtId="0" fontId="5" fillId="34" borderId="19" xfId="0" applyFont="1" applyFill="1" applyBorder="1" applyAlignment="1" applyProtection="1">
      <alignment horizontal="center" vertical="center"/>
      <protection locked="0"/>
    </xf>
    <xf numFmtId="0" fontId="126" fillId="0" borderId="27" xfId="0" applyFont="1" applyBorder="1" applyAlignment="1" applyProtection="1">
      <alignment horizontal="distributed" vertical="distributed"/>
      <protection locked="0"/>
    </xf>
    <xf numFmtId="0" fontId="126" fillId="0" borderId="12" xfId="0" applyFont="1" applyBorder="1" applyAlignment="1" applyProtection="1">
      <alignment horizontal="distributed" vertical="distributed"/>
      <protection locked="0"/>
    </xf>
    <xf numFmtId="0" fontId="126" fillId="0" borderId="36" xfId="0" applyFont="1" applyBorder="1" applyAlignment="1" applyProtection="1">
      <alignment horizontal="distributed" vertical="distributed"/>
      <protection locked="0"/>
    </xf>
    <xf numFmtId="0" fontId="126" fillId="0" borderId="19" xfId="0" applyFont="1" applyBorder="1" applyAlignment="1" applyProtection="1">
      <alignment horizontal="distributed" vertical="distributed"/>
      <protection locked="0"/>
    </xf>
    <xf numFmtId="0" fontId="5" fillId="0" borderId="38"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193" fontId="133" fillId="0" borderId="13" xfId="0" applyNumberFormat="1" applyFont="1" applyBorder="1" applyAlignment="1" applyProtection="1">
      <alignment horizontal="right" vertical="center"/>
      <protection locked="0"/>
    </xf>
    <xf numFmtId="0" fontId="124" fillId="0" borderId="13" xfId="0" applyFont="1" applyBorder="1" applyAlignment="1" applyProtection="1">
      <alignment horizontal="center" vertical="center" wrapText="1"/>
      <protection locked="0"/>
    </xf>
    <xf numFmtId="0" fontId="124" fillId="0" borderId="1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3" fontId="5" fillId="37" borderId="11" xfId="0" applyNumberFormat="1" applyFont="1" applyFill="1" applyBorder="1" applyAlignment="1" applyProtection="1">
      <alignment vertical="center" shrinkToFit="1"/>
      <protection locked="0"/>
    </xf>
    <xf numFmtId="3" fontId="5" fillId="37" borderId="14" xfId="0" applyNumberFormat="1" applyFont="1" applyFill="1" applyBorder="1" applyAlignment="1" applyProtection="1">
      <alignment vertical="center" shrinkToFit="1"/>
      <protection locked="0"/>
    </xf>
    <xf numFmtId="0" fontId="10" fillId="0" borderId="13"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5" fillId="37" borderId="13" xfId="0" applyFont="1" applyFill="1" applyBorder="1" applyAlignment="1" applyProtection="1">
      <alignment vertical="center" shrinkToFit="1"/>
      <protection locked="0"/>
    </xf>
    <xf numFmtId="187" fontId="5" fillId="34" borderId="11" xfId="0" applyNumberFormat="1" applyFont="1" applyFill="1" applyBorder="1" applyAlignment="1" applyProtection="1">
      <alignment horizontal="center" vertical="center"/>
      <protection locked="0"/>
    </xf>
    <xf numFmtId="187" fontId="5" fillId="34" borderId="14" xfId="0" applyNumberFormat="1" applyFont="1" applyFill="1" applyBorder="1" applyAlignment="1" applyProtection="1">
      <alignment horizontal="center" vertical="center"/>
      <protection locked="0"/>
    </xf>
    <xf numFmtId="187" fontId="5" fillId="34" borderId="15" xfId="0" applyNumberFormat="1" applyFont="1" applyFill="1" applyBorder="1" applyAlignment="1" applyProtection="1">
      <alignment horizontal="center" vertical="center"/>
      <protection locked="0"/>
    </xf>
    <xf numFmtId="0" fontId="5" fillId="0" borderId="13" xfId="0" applyFont="1" applyBorder="1" applyAlignment="1" applyProtection="1">
      <alignment horizontal="distributed" vertical="center"/>
      <protection locked="0"/>
    </xf>
    <xf numFmtId="49" fontId="5" fillId="34" borderId="13" xfId="0" applyNumberFormat="1" applyFont="1" applyFill="1" applyBorder="1" applyAlignment="1" applyProtection="1">
      <alignment horizontal="center" vertical="center"/>
      <protection locked="0"/>
    </xf>
    <xf numFmtId="0" fontId="5" fillId="34" borderId="13" xfId="0" applyFont="1" applyFill="1" applyBorder="1" applyAlignment="1" applyProtection="1">
      <alignment vertical="center" wrapText="1"/>
      <protection locked="0"/>
    </xf>
    <xf numFmtId="0" fontId="5" fillId="0" borderId="13" xfId="0" applyFont="1" applyBorder="1" applyAlignment="1" applyProtection="1">
      <alignment horizontal="distributed" vertical="distributed"/>
      <protection locked="0"/>
    </xf>
    <xf numFmtId="0" fontId="5" fillId="0" borderId="11" xfId="0" applyFont="1" applyBorder="1" applyAlignment="1" applyProtection="1">
      <alignment horizontal="distributed" vertical="distributed"/>
      <protection locked="0"/>
    </xf>
    <xf numFmtId="0" fontId="5" fillId="0" borderId="15" xfId="0" applyFont="1" applyBorder="1" applyAlignment="1" applyProtection="1">
      <alignment horizontal="distributed" vertical="distributed"/>
      <protection locked="0"/>
    </xf>
    <xf numFmtId="0" fontId="5" fillId="34" borderId="13" xfId="0" applyNumberFormat="1" applyFont="1" applyFill="1" applyBorder="1" applyAlignment="1" applyProtection="1">
      <alignment vertical="center" shrinkToFit="1"/>
      <protection locked="0"/>
    </xf>
    <xf numFmtId="0" fontId="5" fillId="34" borderId="11" xfId="0" applyNumberFormat="1" applyFont="1" applyFill="1" applyBorder="1" applyAlignment="1" applyProtection="1">
      <alignment vertical="center" shrinkToFit="1"/>
      <protection locked="0"/>
    </xf>
    <xf numFmtId="189" fontId="5" fillId="34" borderId="14" xfId="0" applyNumberFormat="1" applyFont="1" applyFill="1" applyBorder="1" applyAlignment="1" applyProtection="1">
      <alignment horizontal="left" vertical="center" shrinkToFit="1"/>
      <protection locked="0"/>
    </xf>
    <xf numFmtId="0" fontId="10" fillId="34" borderId="11" xfId="0" applyFont="1" applyFill="1" applyBorder="1" applyAlignment="1" applyProtection="1">
      <alignment horizontal="center" vertical="center"/>
      <protection locked="0"/>
    </xf>
    <xf numFmtId="0" fontId="10" fillId="34" borderId="14" xfId="0" applyFont="1" applyFill="1" applyBorder="1" applyAlignment="1" applyProtection="1">
      <alignment horizontal="center" vertical="center"/>
      <protection locked="0"/>
    </xf>
    <xf numFmtId="0" fontId="10" fillId="34" borderId="15" xfId="0" applyFont="1" applyFill="1" applyBorder="1" applyAlignment="1" applyProtection="1">
      <alignment horizontal="center" vertical="center"/>
      <protection locked="0"/>
    </xf>
    <xf numFmtId="0" fontId="10" fillId="34" borderId="11" xfId="0" applyFont="1" applyFill="1" applyBorder="1" applyAlignment="1" applyProtection="1">
      <alignment horizontal="right" vertical="center"/>
      <protection locked="0"/>
    </xf>
    <xf numFmtId="0" fontId="10" fillId="34" borderId="14" xfId="0" applyFont="1" applyFill="1" applyBorder="1" applyAlignment="1" applyProtection="1">
      <alignment horizontal="right" vertical="center"/>
      <protection locked="0"/>
    </xf>
    <xf numFmtId="0" fontId="10" fillId="0" borderId="27" xfId="0" applyFont="1" applyBorder="1" applyAlignment="1" applyProtection="1">
      <alignment horizontal="distributed" vertical="distributed"/>
      <protection locked="0"/>
    </xf>
    <xf numFmtId="0" fontId="10" fillId="0" borderId="12" xfId="0" applyFont="1" applyBorder="1" applyAlignment="1" applyProtection="1">
      <alignment horizontal="distributed" vertical="distributed"/>
      <protection locked="0"/>
    </xf>
    <xf numFmtId="0" fontId="10" fillId="0" borderId="38" xfId="0" applyFont="1" applyBorder="1" applyAlignment="1" applyProtection="1">
      <alignment horizontal="distributed" vertical="distributed"/>
      <protection locked="0"/>
    </xf>
    <xf numFmtId="0" fontId="10" fillId="0" borderId="36" xfId="0" applyFont="1" applyBorder="1" applyAlignment="1" applyProtection="1">
      <alignment horizontal="distributed" vertical="distributed"/>
      <protection locked="0"/>
    </xf>
    <xf numFmtId="0" fontId="10" fillId="0" borderId="19" xfId="0" applyFont="1" applyBorder="1" applyAlignment="1" applyProtection="1">
      <alignment horizontal="distributed" vertical="distributed"/>
      <protection locked="0"/>
    </xf>
    <xf numFmtId="0" fontId="10" fillId="0" borderId="37" xfId="0" applyFont="1" applyBorder="1" applyAlignment="1" applyProtection="1">
      <alignment horizontal="distributed" vertical="distributed"/>
      <protection locked="0"/>
    </xf>
    <xf numFmtId="0" fontId="139" fillId="35" borderId="13" xfId="0" applyFont="1" applyFill="1" applyBorder="1" applyAlignment="1" applyProtection="1">
      <alignment horizontal="center" vertical="center" wrapText="1"/>
      <protection locked="0"/>
    </xf>
    <xf numFmtId="0" fontId="5" fillId="0" borderId="13" xfId="0" applyNumberFormat="1" applyFont="1" applyBorder="1" applyAlignment="1" applyProtection="1">
      <alignment vertical="center" shrinkToFit="1"/>
      <protection locked="0"/>
    </xf>
    <xf numFmtId="0" fontId="5" fillId="0" borderId="11" xfId="0" applyNumberFormat="1" applyFont="1" applyBorder="1" applyAlignment="1" applyProtection="1">
      <alignment vertical="center" shrinkToFit="1"/>
      <protection locked="0"/>
    </xf>
    <xf numFmtId="0" fontId="5" fillId="0" borderId="14" xfId="0" applyFont="1" applyBorder="1" applyAlignment="1" applyProtection="1">
      <alignment horizontal="distributed" vertical="distributed"/>
      <protection locked="0"/>
    </xf>
    <xf numFmtId="0" fontId="124" fillId="35" borderId="13" xfId="0" applyFont="1" applyFill="1" applyBorder="1" applyAlignment="1" applyProtection="1">
      <alignment horizontal="center" vertical="center"/>
      <protection locked="0"/>
    </xf>
    <xf numFmtId="0" fontId="5" fillId="34" borderId="14" xfId="0" applyFont="1" applyFill="1" applyBorder="1" applyAlignment="1" applyProtection="1">
      <alignment vertical="center" wrapText="1"/>
      <protection locked="0"/>
    </xf>
    <xf numFmtId="0" fontId="5" fillId="34" borderId="15" xfId="0" applyFont="1" applyFill="1" applyBorder="1" applyAlignment="1" applyProtection="1">
      <alignment vertical="center" wrapText="1"/>
      <protection locked="0"/>
    </xf>
    <xf numFmtId="0" fontId="124" fillId="0" borderId="13" xfId="0" applyFont="1" applyFill="1" applyBorder="1" applyAlignment="1" applyProtection="1">
      <alignment horizontal="center" vertical="center" textRotation="255"/>
      <protection locked="0"/>
    </xf>
    <xf numFmtId="0" fontId="125" fillId="35" borderId="13" xfId="0" applyFont="1" applyFill="1" applyBorder="1" applyAlignment="1" applyProtection="1">
      <alignment horizontal="center" vertical="center" wrapText="1"/>
      <protection locked="0"/>
    </xf>
    <xf numFmtId="0" fontId="33" fillId="35" borderId="13"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right" vertical="center"/>
      <protection locked="0"/>
    </xf>
    <xf numFmtId="0" fontId="26" fillId="35" borderId="13" xfId="0" applyFont="1" applyFill="1" applyBorder="1" applyAlignment="1" applyProtection="1">
      <alignment horizontal="center" vertical="center" wrapText="1"/>
      <protection locked="0"/>
    </xf>
    <xf numFmtId="0" fontId="126" fillId="0" borderId="13" xfId="0" applyFont="1" applyBorder="1" applyAlignment="1" applyProtection="1">
      <alignment horizontal="center" vertical="center"/>
      <protection locked="0"/>
    </xf>
    <xf numFmtId="0" fontId="126" fillId="0" borderId="13" xfId="0" applyFont="1" applyBorder="1" applyAlignment="1" applyProtection="1">
      <alignment horizontal="left" vertical="center"/>
      <protection locked="0"/>
    </xf>
    <xf numFmtId="0" fontId="26" fillId="35" borderId="11" xfId="0" applyFont="1" applyFill="1" applyBorder="1" applyAlignment="1" applyProtection="1">
      <alignment horizontal="center" vertical="center" wrapText="1"/>
      <protection locked="0"/>
    </xf>
    <xf numFmtId="0" fontId="26" fillId="35" borderId="14" xfId="0" applyFont="1" applyFill="1" applyBorder="1" applyAlignment="1" applyProtection="1">
      <alignment horizontal="center" vertical="center" wrapText="1"/>
      <protection locked="0"/>
    </xf>
    <xf numFmtId="0" fontId="26" fillId="35" borderId="15" xfId="0" applyFont="1" applyFill="1" applyBorder="1" applyAlignment="1" applyProtection="1">
      <alignment horizontal="center" vertical="center" wrapText="1"/>
      <protection locked="0"/>
    </xf>
    <xf numFmtId="0" fontId="14" fillId="0" borderId="0" xfId="0" applyFont="1" applyBorder="1" applyAlignment="1">
      <alignment horizontal="left" vertical="center" wrapText="1"/>
    </xf>
    <xf numFmtId="0" fontId="120" fillId="0" borderId="59" xfId="0" applyFont="1" applyBorder="1" applyAlignment="1" applyProtection="1">
      <alignment horizontal="center" vertical="center"/>
      <protection locked="0"/>
    </xf>
    <xf numFmtId="0" fontId="120" fillId="0" borderId="49" xfId="0" applyFont="1" applyBorder="1" applyAlignment="1" applyProtection="1">
      <alignment horizontal="center" vertical="center"/>
      <protection locked="0"/>
    </xf>
    <xf numFmtId="0" fontId="120" fillId="0" borderId="79" xfId="0" applyFont="1" applyBorder="1" applyAlignment="1" applyProtection="1">
      <alignment horizontal="center" vertical="center"/>
      <protection locked="0"/>
    </xf>
    <xf numFmtId="0" fontId="120" fillId="0" borderId="80" xfId="0" applyFont="1" applyBorder="1" applyAlignment="1" applyProtection="1">
      <alignment horizontal="center" vertical="center"/>
      <protection locked="0"/>
    </xf>
    <xf numFmtId="0" fontId="14" fillId="0" borderId="0" xfId="0" applyFont="1" applyAlignment="1">
      <alignment horizontal="left" vertical="center" wrapText="1"/>
    </xf>
    <xf numFmtId="0" fontId="14" fillId="0" borderId="0" xfId="0" applyFont="1" applyAlignment="1">
      <alignment horizontal="left" vertical="center"/>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3" xfId="0" applyFont="1" applyBorder="1" applyAlignment="1">
      <alignment horizontal="left" vertical="center" wrapText="1"/>
    </xf>
    <xf numFmtId="0" fontId="0" fillId="0" borderId="46"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9" fillId="0" borderId="13" xfId="0" applyFont="1" applyBorder="1" applyAlignment="1">
      <alignment horizontal="center" vertical="center"/>
    </xf>
    <xf numFmtId="0" fontId="120" fillId="0" borderId="42" xfId="0" applyFont="1" applyBorder="1" applyAlignment="1">
      <alignment horizontal="center" vertical="center"/>
    </xf>
    <xf numFmtId="0" fontId="120" fillId="0" borderId="81" xfId="0" applyFont="1" applyBorder="1" applyAlignment="1">
      <alignment horizontal="center" vertical="center"/>
    </xf>
    <xf numFmtId="0" fontId="120" fillId="0" borderId="82" xfId="0" applyFont="1" applyBorder="1" applyAlignment="1">
      <alignment horizontal="center" vertical="center"/>
    </xf>
    <xf numFmtId="0" fontId="152" fillId="0" borderId="83" xfId="0" applyFont="1" applyBorder="1" applyAlignment="1">
      <alignment horizontal="left" vertical="center"/>
    </xf>
    <xf numFmtId="0" fontId="120" fillId="33" borderId="11" xfId="0" applyFont="1" applyFill="1" applyBorder="1" applyAlignment="1">
      <alignment vertical="center" wrapText="1"/>
    </xf>
    <xf numFmtId="0" fontId="120" fillId="33" borderId="14" xfId="0" applyFont="1" applyFill="1" applyBorder="1" applyAlignment="1">
      <alignment vertical="center" wrapText="1"/>
    </xf>
    <xf numFmtId="0" fontId="120" fillId="33" borderId="15" xfId="0" applyFont="1" applyFill="1" applyBorder="1" applyAlignment="1">
      <alignment vertical="center" wrapText="1"/>
    </xf>
    <xf numFmtId="0" fontId="120" fillId="36" borderId="13" xfId="0" applyFont="1" applyFill="1" applyBorder="1" applyAlignment="1">
      <alignment vertical="center" wrapText="1"/>
    </xf>
    <xf numFmtId="0" fontId="131" fillId="35" borderId="18" xfId="0" applyFont="1" applyFill="1" applyBorder="1" applyAlignment="1">
      <alignment vertical="center" wrapText="1"/>
    </xf>
    <xf numFmtId="0" fontId="131" fillId="35" borderId="70" xfId="0" applyFont="1" applyFill="1" applyBorder="1" applyAlignment="1">
      <alignment vertical="center"/>
    </xf>
    <xf numFmtId="0" fontId="131" fillId="35" borderId="25" xfId="0" applyFont="1" applyFill="1" applyBorder="1" applyAlignment="1">
      <alignment vertical="center"/>
    </xf>
    <xf numFmtId="0" fontId="153" fillId="35" borderId="70" xfId="0" applyFont="1" applyFill="1" applyBorder="1" applyAlignment="1">
      <alignment horizontal="center" vertical="center" wrapText="1"/>
    </xf>
    <xf numFmtId="0" fontId="140" fillId="35" borderId="70" xfId="0" applyFont="1" applyFill="1" applyBorder="1" applyAlignment="1">
      <alignment horizontal="center" vertical="center"/>
    </xf>
    <xf numFmtId="0" fontId="140" fillId="35" borderId="25" xfId="0" applyFont="1" applyFill="1" applyBorder="1" applyAlignment="1">
      <alignment horizontal="center" vertical="center"/>
    </xf>
    <xf numFmtId="0" fontId="131" fillId="35" borderId="20" xfId="0" applyFont="1" applyFill="1" applyBorder="1" applyAlignment="1">
      <alignment vertical="center" wrapText="1"/>
    </xf>
    <xf numFmtId="0" fontId="131" fillId="35" borderId="20" xfId="0" applyFont="1" applyFill="1" applyBorder="1" applyAlignment="1">
      <alignment vertical="center"/>
    </xf>
    <xf numFmtId="0" fontId="131" fillId="35" borderId="36" xfId="0" applyFont="1" applyFill="1" applyBorder="1" applyAlignment="1">
      <alignment vertical="center"/>
    </xf>
    <xf numFmtId="0" fontId="153" fillId="35" borderId="37" xfId="0" applyFont="1" applyFill="1" applyBorder="1" applyAlignment="1">
      <alignment horizontal="center" vertical="center" wrapText="1"/>
    </xf>
    <xf numFmtId="0" fontId="153" fillId="35" borderId="15" xfId="0" applyFont="1" applyFill="1" applyBorder="1" applyAlignment="1">
      <alignment vertical="center"/>
    </xf>
    <xf numFmtId="0" fontId="154" fillId="35" borderId="36" xfId="0" applyFont="1" applyFill="1" applyBorder="1" applyAlignment="1">
      <alignment horizontal="center" vertical="center" wrapText="1"/>
    </xf>
    <xf numFmtId="0" fontId="154" fillId="35" borderId="19" xfId="0" applyFont="1" applyFill="1" applyBorder="1" applyAlignment="1">
      <alignment vertical="center" wrapText="1"/>
    </xf>
    <xf numFmtId="0" fontId="154" fillId="35" borderId="37" xfId="0" applyFont="1" applyFill="1" applyBorder="1" applyAlignment="1">
      <alignment vertical="center" wrapText="1"/>
    </xf>
    <xf numFmtId="0" fontId="30" fillId="35" borderId="11" xfId="0" applyFont="1" applyFill="1" applyBorder="1" applyAlignment="1">
      <alignment horizontal="center" vertical="center"/>
    </xf>
    <xf numFmtId="0" fontId="30" fillId="35" borderId="14" xfId="0" applyFont="1" applyFill="1" applyBorder="1" applyAlignment="1">
      <alignment horizontal="center" vertical="center"/>
    </xf>
    <xf numFmtId="0" fontId="30" fillId="35" borderId="15" xfId="0" applyFont="1" applyFill="1" applyBorder="1" applyAlignment="1">
      <alignment horizontal="center" vertical="center"/>
    </xf>
    <xf numFmtId="0" fontId="155" fillId="35" borderId="13" xfId="0" applyFont="1" applyFill="1" applyBorder="1" applyAlignment="1">
      <alignment horizontal="center" vertical="center" wrapText="1"/>
    </xf>
    <xf numFmtId="0" fontId="156" fillId="35" borderId="13" xfId="0" applyFont="1" applyFill="1" applyBorder="1" applyAlignment="1">
      <alignment vertical="center"/>
    </xf>
    <xf numFmtId="0" fontId="17" fillId="35" borderId="11" xfId="0" applyFont="1" applyFill="1" applyBorder="1" applyAlignment="1">
      <alignment horizontal="center" vertical="center" wrapText="1"/>
    </xf>
    <xf numFmtId="0" fontId="17" fillId="35" borderId="14" xfId="0" applyFont="1" applyFill="1" applyBorder="1" applyAlignment="1">
      <alignment horizontal="center" vertical="center"/>
    </xf>
    <xf numFmtId="0" fontId="17" fillId="35" borderId="15" xfId="0" applyFont="1" applyFill="1" applyBorder="1" applyAlignment="1">
      <alignment horizontal="center" vertical="center"/>
    </xf>
    <xf numFmtId="0" fontId="127" fillId="35" borderId="60" xfId="0" applyFont="1" applyFill="1" applyBorder="1" applyAlignment="1">
      <alignment horizontal="center" vertical="center" wrapText="1"/>
    </xf>
    <xf numFmtId="0" fontId="127" fillId="35" borderId="62" xfId="0" applyFont="1" applyFill="1" applyBorder="1" applyAlignment="1">
      <alignment vertical="center"/>
    </xf>
    <xf numFmtId="0" fontId="131" fillId="35" borderId="13" xfId="0" applyFont="1" applyFill="1" applyBorder="1" applyAlignment="1">
      <alignment horizontal="center" vertical="center"/>
    </xf>
    <xf numFmtId="176" fontId="131" fillId="35" borderId="84" xfId="0" applyNumberFormat="1" applyFont="1" applyFill="1" applyBorder="1" applyAlignment="1">
      <alignment horizontal="center" vertical="center" wrapText="1"/>
    </xf>
    <xf numFmtId="176" fontId="131" fillId="35" borderId="85" xfId="0" applyNumberFormat="1" applyFont="1" applyFill="1" applyBorder="1" applyAlignment="1">
      <alignment horizontal="center" vertical="center" wrapText="1"/>
    </xf>
    <xf numFmtId="176" fontId="132" fillId="35" borderId="86" xfId="0" applyNumberFormat="1" applyFont="1" applyFill="1" applyBorder="1" applyAlignment="1">
      <alignment vertical="center"/>
    </xf>
    <xf numFmtId="0" fontId="131" fillId="35" borderId="84" xfId="0" applyFont="1" applyFill="1" applyBorder="1" applyAlignment="1">
      <alignment horizontal="center" vertical="center" wrapText="1"/>
    </xf>
    <xf numFmtId="0" fontId="131" fillId="35" borderId="85" xfId="0" applyFont="1" applyFill="1" applyBorder="1" applyAlignment="1">
      <alignment horizontal="center" vertical="center" wrapText="1"/>
    </xf>
    <xf numFmtId="0" fontId="131" fillId="35" borderId="86" xfId="0" applyFont="1" applyFill="1" applyBorder="1" applyAlignment="1">
      <alignment horizontal="center" vertical="center" wrapText="1"/>
    </xf>
    <xf numFmtId="0" fontId="131" fillId="35" borderId="53" xfId="0" applyFont="1" applyFill="1" applyBorder="1" applyAlignment="1">
      <alignment horizontal="center" vertical="center" wrapText="1"/>
    </xf>
    <xf numFmtId="0" fontId="131" fillId="35" borderId="27" xfId="0" applyFont="1" applyFill="1" applyBorder="1" applyAlignment="1">
      <alignment horizontal="center" vertical="top" wrapText="1"/>
    </xf>
    <xf numFmtId="0" fontId="131" fillId="35" borderId="20" xfId="0" applyFont="1" applyFill="1" applyBorder="1" applyAlignment="1">
      <alignment horizontal="center" vertical="top" wrapText="1"/>
    </xf>
    <xf numFmtId="0" fontId="131" fillId="35" borderId="36" xfId="0" applyFont="1" applyFill="1" applyBorder="1" applyAlignment="1">
      <alignment horizontal="center" vertical="top" wrapText="1"/>
    </xf>
    <xf numFmtId="0" fontId="131" fillId="35" borderId="60" xfId="0" applyFont="1" applyFill="1" applyBorder="1" applyAlignment="1">
      <alignment horizontal="center" vertical="center" wrapText="1"/>
    </xf>
    <xf numFmtId="0" fontId="132" fillId="35" borderId="62" xfId="0" applyFont="1" applyFill="1" applyBorder="1" applyAlignment="1">
      <alignment horizontal="center" vertical="center"/>
    </xf>
    <xf numFmtId="0" fontId="42" fillId="35" borderId="87" xfId="0" applyFont="1" applyFill="1" applyBorder="1" applyAlignment="1">
      <alignment horizontal="left" vertical="center" wrapText="1"/>
    </xf>
    <xf numFmtId="0" fontId="42" fillId="35" borderId="88" xfId="0" applyFont="1" applyFill="1" applyBorder="1" applyAlignment="1">
      <alignment horizontal="left" vertical="center" wrapText="1"/>
    </xf>
    <xf numFmtId="0" fontId="42" fillId="35" borderId="89" xfId="0" applyFont="1" applyFill="1" applyBorder="1" applyAlignment="1">
      <alignment horizontal="left" vertical="center" wrapText="1"/>
    </xf>
    <xf numFmtId="0" fontId="131" fillId="35" borderId="57" xfId="0" applyFont="1" applyFill="1" applyBorder="1" applyAlignment="1">
      <alignment horizontal="left" vertical="top" wrapText="1"/>
    </xf>
    <xf numFmtId="0" fontId="131" fillId="35" borderId="90" xfId="0" applyFont="1" applyFill="1" applyBorder="1" applyAlignment="1">
      <alignment horizontal="left" vertical="top" wrapText="1"/>
    </xf>
    <xf numFmtId="0" fontId="120" fillId="0" borderId="11" xfId="0" applyFont="1" applyBorder="1" applyAlignment="1" applyProtection="1">
      <alignment horizontal="center" vertical="center"/>
      <protection locked="0"/>
    </xf>
    <xf numFmtId="0" fontId="120" fillId="0" borderId="14" xfId="0" applyFont="1" applyBorder="1" applyAlignment="1" applyProtection="1">
      <alignment horizontal="center" vertical="center"/>
      <protection locked="0"/>
    </xf>
    <xf numFmtId="0" fontId="120" fillId="0" borderId="91" xfId="0" applyFont="1" applyBorder="1" applyAlignment="1" applyProtection="1">
      <alignment horizontal="center" vertical="center"/>
      <protection locked="0"/>
    </xf>
    <xf numFmtId="0" fontId="154" fillId="35" borderId="19" xfId="0" applyFont="1" applyFill="1" applyBorder="1" applyAlignment="1">
      <alignment horizontal="center" vertical="center"/>
    </xf>
    <xf numFmtId="0" fontId="152" fillId="35" borderId="19" xfId="0" applyFont="1" applyFill="1" applyBorder="1" applyAlignment="1">
      <alignment horizontal="center" vertical="center"/>
    </xf>
    <xf numFmtId="0" fontId="120" fillId="0" borderId="15" xfId="0" applyFont="1" applyBorder="1" applyAlignment="1" applyProtection="1">
      <alignment horizontal="center" vertical="center"/>
      <protection locked="0"/>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17" fillId="35" borderId="11" xfId="0" applyFont="1" applyFill="1" applyBorder="1" applyAlignment="1">
      <alignment vertical="center" wrapText="1"/>
    </xf>
    <xf numFmtId="0" fontId="17" fillId="35" borderId="14" xfId="0" applyFont="1" applyFill="1" applyBorder="1" applyAlignment="1">
      <alignment vertical="center" wrapText="1"/>
    </xf>
    <xf numFmtId="0" fontId="17" fillId="35" borderId="91" xfId="0" applyFont="1" applyFill="1" applyBorder="1" applyAlignment="1">
      <alignment vertical="center" wrapText="1"/>
    </xf>
    <xf numFmtId="0" fontId="30" fillId="35" borderId="92" xfId="0" applyFont="1" applyFill="1" applyBorder="1" applyAlignment="1">
      <alignment horizontal="center" vertical="center" wrapText="1"/>
    </xf>
    <xf numFmtId="0" fontId="30" fillId="35" borderId="93" xfId="0" applyFont="1" applyFill="1" applyBorder="1" applyAlignment="1">
      <alignment horizontal="center" vertical="center"/>
    </xf>
    <xf numFmtId="0" fontId="0" fillId="0" borderId="39" xfId="0" applyFont="1" applyBorder="1" applyAlignment="1">
      <alignment horizontal="center" vertical="center"/>
    </xf>
    <xf numFmtId="0" fontId="0" fillId="0" borderId="81" xfId="0" applyFont="1" applyBorder="1" applyAlignment="1">
      <alignment horizontal="center" vertical="center"/>
    </xf>
    <xf numFmtId="0" fontId="21" fillId="0" borderId="18" xfId="0" applyFont="1" applyBorder="1" applyAlignment="1" applyProtection="1">
      <alignment horizontal="center" vertical="center" wrapText="1"/>
      <protection locked="0"/>
    </xf>
    <xf numFmtId="0" fontId="21" fillId="0" borderId="70"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8" fillId="0" borderId="11" xfId="0" applyFont="1" applyBorder="1" applyAlignment="1" applyProtection="1">
      <alignment horizontal="center" vertical="center" shrinkToFit="1"/>
      <protection locked="0"/>
    </xf>
    <xf numFmtId="0" fontId="18" fillId="0" borderId="14" xfId="0" applyFont="1" applyBorder="1" applyAlignment="1" applyProtection="1">
      <alignment horizontal="center" vertical="center" shrinkToFit="1"/>
      <protection locked="0"/>
    </xf>
    <xf numFmtId="0" fontId="18" fillId="0" borderId="15"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wrapText="1"/>
      <protection locked="0"/>
    </xf>
    <xf numFmtId="0" fontId="17" fillId="0" borderId="70"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11" xfId="0" applyFont="1" applyBorder="1" applyAlignment="1" applyProtection="1">
      <alignment vertical="center" wrapText="1"/>
      <protection locked="0"/>
    </xf>
    <xf numFmtId="0" fontId="17" fillId="0" borderId="15" xfId="0" applyFont="1" applyBorder="1" applyAlignment="1" applyProtection="1">
      <alignment vertical="center" wrapText="1"/>
      <protection locked="0"/>
    </xf>
    <xf numFmtId="0" fontId="17" fillId="0" borderId="27"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15" xfId="0" applyFont="1" applyBorder="1" applyAlignment="1" applyProtection="1">
      <alignment horizontal="center" vertical="center" shrinkToFit="1"/>
      <protection locked="0"/>
    </xf>
    <xf numFmtId="0" fontId="17" fillId="35" borderId="18" xfId="0" applyFont="1" applyFill="1" applyBorder="1" applyAlignment="1" applyProtection="1">
      <alignment horizontal="center" vertical="center"/>
      <protection locked="0"/>
    </xf>
    <xf numFmtId="0" fontId="18" fillId="35" borderId="70" xfId="0" applyFont="1" applyFill="1" applyBorder="1" applyAlignment="1" applyProtection="1">
      <alignment vertical="center"/>
      <protection locked="0"/>
    </xf>
    <xf numFmtId="0" fontId="18" fillId="35" borderId="25" xfId="0" applyFont="1" applyFill="1" applyBorder="1" applyAlignment="1" applyProtection="1">
      <alignment vertical="center"/>
      <protection locked="0"/>
    </xf>
    <xf numFmtId="0" fontId="19" fillId="0" borderId="18" xfId="0" applyFont="1" applyBorder="1" applyAlignment="1" applyProtection="1">
      <alignment horizontal="center" vertical="center" wrapText="1"/>
      <protection locked="0"/>
    </xf>
    <xf numFmtId="0" fontId="19" fillId="0" borderId="70"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1" fillId="35" borderId="18" xfId="0" applyFont="1" applyFill="1" applyBorder="1" applyAlignment="1" applyProtection="1">
      <alignment horizontal="center" vertical="center" wrapText="1"/>
      <protection locked="0"/>
    </xf>
    <xf numFmtId="0" fontId="21" fillId="35" borderId="70" xfId="0" applyFont="1" applyFill="1" applyBorder="1" applyAlignment="1" applyProtection="1">
      <alignment horizontal="center" vertical="center" wrapText="1"/>
      <protection locked="0"/>
    </xf>
    <xf numFmtId="0" fontId="21" fillId="35" borderId="25" xfId="0" applyFont="1" applyFill="1" applyBorder="1" applyAlignment="1" applyProtection="1">
      <alignment horizontal="center" vertical="center" wrapText="1"/>
      <protection locked="0"/>
    </xf>
    <xf numFmtId="0" fontId="17" fillId="0" borderId="18" xfId="0" applyFont="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9" fillId="0" borderId="94" xfId="0" applyFont="1" applyBorder="1" applyAlignment="1" applyProtection="1">
      <alignment vertical="center" wrapText="1"/>
      <protection locked="0"/>
    </xf>
    <xf numFmtId="0" fontId="19" fillId="0" borderId="95" xfId="0" applyFont="1" applyBorder="1" applyAlignment="1" applyProtection="1">
      <alignment vertical="center" wrapText="1"/>
      <protection locked="0"/>
    </xf>
    <xf numFmtId="0" fontId="18" fillId="35" borderId="70" xfId="0" applyFont="1" applyFill="1" applyBorder="1" applyAlignment="1" applyProtection="1">
      <alignment horizontal="center" vertical="center"/>
      <protection locked="0"/>
    </xf>
    <xf numFmtId="0" fontId="18" fillId="35" borderId="25" xfId="0" applyFont="1" applyFill="1" applyBorder="1" applyAlignment="1" applyProtection="1">
      <alignment horizontal="center" vertical="center"/>
      <protection locked="0"/>
    </xf>
    <xf numFmtId="0" fontId="17" fillId="35" borderId="18" xfId="0" applyFont="1" applyFill="1" applyBorder="1" applyAlignment="1" applyProtection="1">
      <alignment horizontal="center" vertical="center" wrapText="1"/>
      <protection locked="0"/>
    </xf>
    <xf numFmtId="0" fontId="18" fillId="35" borderId="70" xfId="0" applyFont="1" applyFill="1" applyBorder="1" applyAlignment="1" applyProtection="1">
      <alignment horizontal="center" vertical="center" wrapText="1"/>
      <protection locked="0"/>
    </xf>
    <xf numFmtId="0" fontId="18" fillId="35" borderId="25" xfId="0"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9" fillId="0" borderId="96" xfId="0" applyFont="1" applyBorder="1" applyAlignment="1" applyProtection="1">
      <alignment vertical="center" wrapText="1"/>
      <protection locked="0"/>
    </xf>
    <xf numFmtId="0" fontId="19" fillId="0" borderId="97" xfId="0" applyFont="1" applyBorder="1" applyAlignment="1" applyProtection="1">
      <alignment vertical="center" wrapText="1"/>
      <protection locked="0"/>
    </xf>
    <xf numFmtId="0" fontId="17" fillId="35" borderId="27" xfId="0" applyFont="1" applyFill="1" applyBorder="1" applyAlignment="1" applyProtection="1">
      <alignment vertical="center" wrapText="1"/>
      <protection locked="0"/>
    </xf>
    <xf numFmtId="0" fontId="18" fillId="35" borderId="38" xfId="0" applyFont="1" applyFill="1" applyBorder="1" applyAlignment="1" applyProtection="1">
      <alignment vertical="center"/>
      <protection locked="0"/>
    </xf>
    <xf numFmtId="0" fontId="17" fillId="35" borderId="12" xfId="0" applyFont="1" applyFill="1" applyBorder="1" applyAlignment="1" applyProtection="1">
      <alignment vertical="center" wrapText="1"/>
      <protection locked="0"/>
    </xf>
    <xf numFmtId="0" fontId="17" fillId="35" borderId="38" xfId="0" applyFont="1" applyFill="1" applyBorder="1" applyAlignment="1" applyProtection="1">
      <alignment vertical="center" wrapText="1"/>
      <protection locked="0"/>
    </xf>
    <xf numFmtId="0" fontId="17" fillId="35" borderId="36" xfId="0" applyFont="1" applyFill="1" applyBorder="1" applyAlignment="1" applyProtection="1">
      <alignment vertical="center" wrapText="1"/>
      <protection locked="0"/>
    </xf>
    <xf numFmtId="0" fontId="17" fillId="35" borderId="19" xfId="0" applyFont="1" applyFill="1" applyBorder="1" applyAlignment="1" applyProtection="1">
      <alignment vertical="center" wrapText="1"/>
      <protection locked="0"/>
    </xf>
    <xf numFmtId="0" fontId="17" fillId="35" borderId="37" xfId="0" applyFont="1" applyFill="1" applyBorder="1" applyAlignment="1" applyProtection="1">
      <alignment vertical="center" wrapText="1"/>
      <protection locked="0"/>
    </xf>
    <xf numFmtId="0" fontId="0" fillId="0" borderId="0" xfId="0" applyBorder="1" applyAlignment="1" applyProtection="1">
      <alignment horizontal="center" vertical="center"/>
      <protection locked="0"/>
    </xf>
    <xf numFmtId="0" fontId="19" fillId="35" borderId="13" xfId="0" applyFont="1" applyFill="1" applyBorder="1" applyAlignment="1" applyProtection="1">
      <alignment horizontal="center" vertical="center" wrapText="1"/>
      <protection locked="0"/>
    </xf>
    <xf numFmtId="0" fontId="19" fillId="35" borderId="13" xfId="0" applyFont="1" applyFill="1" applyBorder="1" applyAlignment="1" applyProtection="1">
      <alignment horizontal="center" vertical="center"/>
      <protection locked="0"/>
    </xf>
    <xf numFmtId="0" fontId="19" fillId="35" borderId="94" xfId="0" applyFont="1" applyFill="1" applyBorder="1" applyAlignment="1" applyProtection="1">
      <alignment vertical="center" wrapText="1"/>
      <protection locked="0"/>
    </xf>
    <xf numFmtId="0" fontId="19" fillId="35" borderId="95" xfId="0" applyFont="1" applyFill="1" applyBorder="1" applyAlignment="1" applyProtection="1">
      <alignment vertical="center"/>
      <protection locked="0"/>
    </xf>
    <xf numFmtId="0" fontId="19" fillId="35" borderId="96" xfId="0" applyFont="1" applyFill="1" applyBorder="1" applyAlignment="1" applyProtection="1">
      <alignment vertical="center" wrapText="1"/>
      <protection locked="0"/>
    </xf>
    <xf numFmtId="0" fontId="19" fillId="35" borderId="97" xfId="0" applyFont="1" applyFill="1" applyBorder="1" applyAlignment="1" applyProtection="1">
      <alignment vertical="center"/>
      <protection locked="0"/>
    </xf>
    <xf numFmtId="0" fontId="18" fillId="33" borderId="0" xfId="0" applyFont="1" applyFill="1" applyBorder="1" applyAlignment="1" applyProtection="1">
      <alignment horizontal="center" vertical="center"/>
      <protection locked="0"/>
    </xf>
    <xf numFmtId="0" fontId="14" fillId="35" borderId="11" xfId="0" applyFont="1" applyFill="1" applyBorder="1" applyAlignment="1" applyProtection="1">
      <alignment horizontal="center" vertical="center" wrapText="1"/>
      <protection locked="0"/>
    </xf>
    <xf numFmtId="0" fontId="14" fillId="35" borderId="14" xfId="0" applyFont="1" applyFill="1" applyBorder="1" applyAlignment="1" applyProtection="1">
      <alignment horizontal="center" vertical="center" wrapText="1"/>
      <protection locked="0"/>
    </xf>
    <xf numFmtId="0" fontId="120" fillId="33" borderId="13" xfId="0" applyFont="1" applyFill="1" applyBorder="1" applyAlignment="1">
      <alignment vertical="center" wrapText="1"/>
    </xf>
    <xf numFmtId="0" fontId="133" fillId="0" borderId="11" xfId="0" applyFont="1" applyBorder="1" applyAlignment="1">
      <alignment horizontal="center" vertical="center"/>
    </xf>
    <xf numFmtId="0" fontId="133" fillId="0" borderId="14" xfId="0" applyFont="1" applyBorder="1" applyAlignment="1">
      <alignment horizontal="center" vertical="center"/>
    </xf>
    <xf numFmtId="0" fontId="133" fillId="0" borderId="15" xfId="0" applyFont="1" applyBorder="1" applyAlignment="1">
      <alignment horizontal="center" vertical="center"/>
    </xf>
    <xf numFmtId="0" fontId="133" fillId="0" borderId="13" xfId="0" applyFont="1" applyBorder="1" applyAlignment="1" applyProtection="1">
      <alignment horizontal="center" vertical="center"/>
      <protection locked="0"/>
    </xf>
    <xf numFmtId="0" fontId="134" fillId="0" borderId="12" xfId="0" applyFont="1" applyBorder="1" applyAlignment="1">
      <alignment horizontal="center" vertical="center"/>
    </xf>
    <xf numFmtId="0" fontId="133" fillId="33" borderId="13" xfId="0" applyFont="1" applyFill="1" applyBorder="1" applyAlignment="1">
      <alignment horizontal="center" vertical="center"/>
    </xf>
    <xf numFmtId="0" fontId="138" fillId="0" borderId="13" xfId="0" applyFont="1" applyBorder="1" applyAlignment="1" applyProtection="1">
      <alignment vertical="top" wrapText="1"/>
      <protection locked="0"/>
    </xf>
    <xf numFmtId="0" fontId="133" fillId="0" borderId="27" xfId="0" applyFont="1" applyBorder="1" applyAlignment="1">
      <alignment horizontal="center" vertical="center" textRotation="255"/>
    </xf>
    <xf numFmtId="0" fontId="133" fillId="0" borderId="20" xfId="0" applyFont="1" applyBorder="1" applyAlignment="1">
      <alignment horizontal="center" vertical="center" textRotation="255"/>
    </xf>
    <xf numFmtId="0" fontId="133" fillId="0" borderId="36" xfId="0" applyFont="1" applyBorder="1" applyAlignment="1">
      <alignment horizontal="center" vertical="center" textRotation="255"/>
    </xf>
    <xf numFmtId="0" fontId="133" fillId="0" borderId="12" xfId="0" applyFont="1" applyBorder="1" applyAlignment="1">
      <alignment horizontal="center" vertical="center"/>
    </xf>
    <xf numFmtId="0" fontId="133" fillId="0" borderId="13" xfId="0" applyFont="1" applyBorder="1" applyAlignment="1">
      <alignment horizontal="center" vertical="center"/>
    </xf>
    <xf numFmtId="0" fontId="133" fillId="0" borderId="98" xfId="0" applyFont="1" applyBorder="1" applyAlignment="1">
      <alignment horizontal="center" vertical="center"/>
    </xf>
    <xf numFmtId="0" fontId="133" fillId="0" borderId="13" xfId="0" applyFont="1" applyBorder="1" applyAlignment="1">
      <alignment horizontal="center" vertical="center" textRotation="255"/>
    </xf>
    <xf numFmtId="0" fontId="133" fillId="0" borderId="27" xfId="0" applyFont="1" applyBorder="1" applyAlignment="1">
      <alignment horizontal="center" vertical="center"/>
    </xf>
    <xf numFmtId="0" fontId="133" fillId="0" borderId="36" xfId="0" applyFont="1" applyBorder="1" applyAlignment="1">
      <alignment horizontal="center" vertical="center"/>
    </xf>
    <xf numFmtId="0" fontId="133" fillId="0" borderId="18" xfId="0" applyFont="1" applyBorder="1" applyAlignment="1">
      <alignment horizontal="center" vertical="center"/>
    </xf>
    <xf numFmtId="0" fontId="133" fillId="0" borderId="25" xfId="0" applyFont="1" applyBorder="1" applyAlignment="1">
      <alignment horizontal="center" vertical="center"/>
    </xf>
    <xf numFmtId="0" fontId="26" fillId="0" borderId="18" xfId="0" applyFont="1" applyBorder="1" applyAlignment="1">
      <alignment horizontal="center" vertical="center" textRotation="255" wrapText="1"/>
    </xf>
    <xf numFmtId="0" fontId="26" fillId="0" borderId="25" xfId="0" applyFont="1" applyBorder="1" applyAlignment="1">
      <alignment horizontal="center" vertical="center" textRotation="255" wrapText="1"/>
    </xf>
    <xf numFmtId="0" fontId="13" fillId="0" borderId="13" xfId="0" applyFont="1" applyBorder="1" applyAlignment="1">
      <alignment horizontal="center" vertical="center"/>
    </xf>
    <xf numFmtId="0" fontId="13" fillId="34"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34" borderId="11" xfId="0" applyFont="1" applyFill="1" applyBorder="1" applyAlignment="1">
      <alignment horizontal="center" vertical="center"/>
    </xf>
    <xf numFmtId="0" fontId="8" fillId="0" borderId="13" xfId="0" applyFont="1" applyBorder="1" applyAlignment="1">
      <alignment horizontal="center" vertical="center"/>
    </xf>
    <xf numFmtId="0" fontId="125" fillId="0" borderId="13" xfId="0" applyFont="1" applyBorder="1" applyAlignment="1">
      <alignment horizontal="center" vertical="center"/>
    </xf>
    <xf numFmtId="0" fontId="13" fillId="34" borderId="13" xfId="0" applyFont="1" applyFill="1" applyBorder="1" applyAlignment="1">
      <alignment horizontal="center" vertical="center"/>
    </xf>
    <xf numFmtId="187" fontId="13" fillId="34" borderId="13" xfId="0" applyNumberFormat="1" applyFont="1" applyFill="1" applyBorder="1" applyAlignment="1">
      <alignment horizontal="center" vertical="center"/>
    </xf>
    <xf numFmtId="0" fontId="13" fillId="0" borderId="11" xfId="0" applyFont="1" applyBorder="1" applyAlignment="1">
      <alignment vertical="center"/>
    </xf>
    <xf numFmtId="0" fontId="13" fillId="0" borderId="14" xfId="0" applyFont="1" applyBorder="1" applyAlignment="1">
      <alignment vertical="center"/>
    </xf>
    <xf numFmtId="0" fontId="13" fillId="34" borderId="11" xfId="0" applyFont="1" applyFill="1" applyBorder="1" applyAlignment="1">
      <alignment horizontal="left" vertical="center" indent="4"/>
    </xf>
    <xf numFmtId="0" fontId="13" fillId="34" borderId="14" xfId="0" applyFont="1" applyFill="1" applyBorder="1" applyAlignment="1">
      <alignment horizontal="left" vertical="center" indent="4"/>
    </xf>
    <xf numFmtId="0" fontId="13" fillId="34" borderId="15" xfId="0" applyFont="1" applyFill="1" applyBorder="1" applyAlignment="1">
      <alignment horizontal="left" vertical="center" indent="4"/>
    </xf>
    <xf numFmtId="187" fontId="13" fillId="34" borderId="13" xfId="0" applyNumberFormat="1" applyFont="1" applyFill="1" applyBorder="1" applyAlignment="1">
      <alignment horizontal="left" vertical="center"/>
    </xf>
    <xf numFmtId="0" fontId="13" fillId="34" borderId="14" xfId="0" applyFont="1" applyFill="1" applyBorder="1" applyAlignment="1">
      <alignment horizontal="left" vertical="center"/>
    </xf>
    <xf numFmtId="0" fontId="13" fillId="34" borderId="14" xfId="0" applyFont="1" applyFill="1" applyBorder="1" applyAlignment="1">
      <alignment vertical="center"/>
    </xf>
    <xf numFmtId="0" fontId="13" fillId="34" borderId="15" xfId="0" applyFont="1" applyFill="1" applyBorder="1" applyAlignment="1">
      <alignment vertical="center"/>
    </xf>
    <xf numFmtId="0" fontId="13" fillId="34" borderId="15" xfId="0" applyFont="1" applyFill="1" applyBorder="1" applyAlignment="1">
      <alignment horizontal="left" vertical="center"/>
    </xf>
    <xf numFmtId="0" fontId="13" fillId="34" borderId="11" xfId="0" applyFont="1" applyFill="1" applyBorder="1" applyAlignment="1" applyProtection="1">
      <alignment horizontal="left" vertical="center"/>
      <protection locked="0"/>
    </xf>
    <xf numFmtId="0" fontId="13" fillId="34" borderId="14" xfId="0" applyFont="1" applyFill="1" applyBorder="1" applyAlignment="1" applyProtection="1">
      <alignment horizontal="left" vertical="center"/>
      <protection locked="0"/>
    </xf>
    <xf numFmtId="0" fontId="13" fillId="34" borderId="15" xfId="0" applyFont="1" applyFill="1" applyBorder="1" applyAlignment="1" applyProtection="1">
      <alignment horizontal="left" vertical="center"/>
      <protection locked="0"/>
    </xf>
    <xf numFmtId="0" fontId="13" fillId="0" borderId="15" xfId="0" applyFont="1" applyBorder="1" applyAlignment="1">
      <alignment horizontal="center" vertical="center"/>
    </xf>
    <xf numFmtId="187" fontId="13" fillId="34" borderId="14" xfId="0" applyNumberFormat="1" applyFont="1" applyFill="1" applyBorder="1" applyAlignment="1">
      <alignment horizontal="center" vertical="center"/>
    </xf>
    <xf numFmtId="187" fontId="13" fillId="34" borderId="15" xfId="0" applyNumberFormat="1" applyFont="1" applyFill="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1" fillId="35" borderId="18" xfId="0" applyFont="1" applyFill="1" applyBorder="1" applyAlignment="1">
      <alignment horizontal="center" vertical="center" textRotation="255"/>
    </xf>
    <xf numFmtId="0" fontId="11" fillId="35" borderId="70" xfId="0" applyFont="1" applyFill="1" applyBorder="1" applyAlignment="1">
      <alignment horizontal="center" vertical="center" textRotation="255"/>
    </xf>
    <xf numFmtId="0" fontId="11" fillId="35" borderId="25" xfId="0" applyFont="1" applyFill="1" applyBorder="1" applyAlignment="1">
      <alignment horizontal="center" vertical="center" textRotation="255"/>
    </xf>
    <xf numFmtId="0" fontId="121" fillId="0" borderId="18" xfId="0" applyFont="1" applyBorder="1" applyAlignment="1">
      <alignment vertical="center"/>
    </xf>
    <xf numFmtId="0" fontId="121" fillId="0" borderId="25" xfId="0" applyFont="1" applyBorder="1" applyAlignment="1">
      <alignment vertical="center"/>
    </xf>
    <xf numFmtId="0" fontId="11" fillId="35" borderId="13" xfId="0" applyFont="1" applyFill="1" applyBorder="1" applyAlignment="1">
      <alignment horizontal="center" vertical="center" wrapText="1"/>
    </xf>
    <xf numFmtId="0" fontId="11" fillId="35" borderId="13" xfId="0" applyFont="1" applyFill="1" applyBorder="1" applyAlignment="1">
      <alignment horizontal="center" vertical="center"/>
    </xf>
    <xf numFmtId="0" fontId="11" fillId="35" borderId="17" xfId="0" applyFont="1" applyFill="1" applyBorder="1" applyAlignment="1">
      <alignment horizontal="center" vertical="center" wrapText="1"/>
    </xf>
    <xf numFmtId="0" fontId="11" fillId="35" borderId="16" xfId="0" applyFont="1" applyFill="1" applyBorder="1" applyAlignment="1">
      <alignment horizontal="center" vertical="center" wrapText="1"/>
    </xf>
    <xf numFmtId="0" fontId="121" fillId="0" borderId="94" xfId="0" applyFont="1" applyBorder="1" applyAlignment="1">
      <alignment horizontal="right" vertical="center" wrapText="1"/>
    </xf>
    <xf numFmtId="0" fontId="121" fillId="0" borderId="95" xfId="0" applyFont="1" applyBorder="1" applyAlignment="1">
      <alignment horizontal="right" vertical="center" wrapText="1"/>
    </xf>
    <xf numFmtId="0" fontId="121" fillId="0" borderId="96" xfId="0" applyFont="1" applyBorder="1" applyAlignment="1">
      <alignment horizontal="right" vertical="center" wrapText="1"/>
    </xf>
    <xf numFmtId="0" fontId="121" fillId="0" borderId="97" xfId="0" applyFont="1" applyBorder="1" applyAlignment="1">
      <alignment horizontal="right" vertical="center" wrapText="1"/>
    </xf>
    <xf numFmtId="0" fontId="137" fillId="0" borderId="13" xfId="0" applyFont="1" applyBorder="1" applyAlignment="1">
      <alignment horizontal="center" vertical="center"/>
    </xf>
    <xf numFmtId="0" fontId="11" fillId="35" borderId="18" xfId="0" applyFont="1" applyFill="1" applyBorder="1" applyAlignment="1">
      <alignment horizontal="center" vertical="center" wrapText="1"/>
    </xf>
    <xf numFmtId="0" fontId="11" fillId="35" borderId="70" xfId="0" applyFont="1" applyFill="1" applyBorder="1" applyAlignment="1">
      <alignment horizontal="center" vertical="center"/>
    </xf>
    <xf numFmtId="0" fontId="11" fillId="35" borderId="25" xfId="0" applyFont="1" applyFill="1" applyBorder="1" applyAlignment="1">
      <alignment horizontal="center" vertical="center"/>
    </xf>
    <xf numFmtId="0" fontId="11" fillId="35" borderId="18" xfId="0" applyFont="1" applyFill="1" applyBorder="1" applyAlignment="1">
      <alignment horizontal="center" vertical="center"/>
    </xf>
    <xf numFmtId="0" fontId="126" fillId="35" borderId="27" xfId="0" applyFont="1" applyFill="1" applyBorder="1" applyAlignment="1">
      <alignment horizontal="center" vertical="center" wrapText="1"/>
    </xf>
    <xf numFmtId="0" fontId="126" fillId="35" borderId="12" xfId="0" applyFont="1" applyFill="1" applyBorder="1" applyAlignment="1">
      <alignment horizontal="center" vertical="center" wrapText="1"/>
    </xf>
    <xf numFmtId="0" fontId="126" fillId="35" borderId="38" xfId="0" applyFont="1" applyFill="1" applyBorder="1" applyAlignment="1">
      <alignment horizontal="center" vertical="center" wrapText="1"/>
    </xf>
    <xf numFmtId="0" fontId="126" fillId="35" borderId="36" xfId="0" applyFont="1" applyFill="1" applyBorder="1" applyAlignment="1">
      <alignment horizontal="center" vertical="center" wrapText="1"/>
    </xf>
    <xf numFmtId="0" fontId="126" fillId="35" borderId="19" xfId="0" applyFont="1" applyFill="1" applyBorder="1" applyAlignment="1">
      <alignment horizontal="center" vertical="center" wrapText="1"/>
    </xf>
    <xf numFmtId="0" fontId="126" fillId="35" borderId="37" xfId="0" applyFont="1" applyFill="1" applyBorder="1" applyAlignment="1">
      <alignment horizontal="center" vertical="center" wrapText="1"/>
    </xf>
    <xf numFmtId="0" fontId="9" fillId="35" borderId="18" xfId="0" applyFont="1" applyFill="1" applyBorder="1" applyAlignment="1">
      <alignment horizontal="center" vertical="center" textRotation="255" wrapText="1"/>
    </xf>
    <xf numFmtId="0" fontId="9" fillId="35" borderId="70" xfId="0" applyFont="1" applyFill="1" applyBorder="1" applyAlignment="1">
      <alignment horizontal="center" vertical="center" textRotation="255"/>
    </xf>
    <xf numFmtId="0" fontId="9" fillId="35" borderId="25" xfId="0" applyFont="1" applyFill="1" applyBorder="1" applyAlignment="1">
      <alignment horizontal="center" vertical="center" textRotation="255"/>
    </xf>
    <xf numFmtId="0" fontId="11" fillId="35" borderId="70"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21" fillId="0" borderId="25" xfId="0" applyFont="1" applyBorder="1" applyAlignment="1">
      <alignment horizontal="center" vertical="center" wrapText="1"/>
    </xf>
    <xf numFmtId="0" fontId="121" fillId="0" borderId="18" xfId="0" applyFont="1" applyBorder="1" applyAlignment="1" applyProtection="1">
      <alignment vertical="center" wrapText="1"/>
      <protection locked="0"/>
    </xf>
    <xf numFmtId="0" fontId="121" fillId="0" borderId="25" xfId="0" applyFont="1" applyBorder="1" applyAlignment="1" applyProtection="1">
      <alignment vertical="center" wrapText="1"/>
      <protection locked="0"/>
    </xf>
    <xf numFmtId="0" fontId="121" fillId="0" borderId="18" xfId="0" applyFont="1" applyBorder="1" applyAlignment="1">
      <alignment vertical="center" wrapText="1"/>
    </xf>
    <xf numFmtId="0" fontId="121" fillId="0" borderId="25" xfId="0" applyFont="1" applyBorder="1" applyAlignment="1">
      <alignment vertical="center" wrapText="1"/>
    </xf>
    <xf numFmtId="0" fontId="121" fillId="0" borderId="20" xfId="0" applyFont="1" applyBorder="1" applyAlignment="1">
      <alignment vertical="center"/>
    </xf>
    <xf numFmtId="177" fontId="121" fillId="0" borderId="96" xfId="0" applyNumberFormat="1" applyFont="1" applyBorder="1" applyAlignment="1">
      <alignment horizontal="right" vertical="center" wrapText="1"/>
    </xf>
    <xf numFmtId="177" fontId="121" fillId="0" borderId="97" xfId="0" applyNumberFormat="1" applyFont="1" applyBorder="1" applyAlignment="1">
      <alignment horizontal="right" vertical="center" wrapText="1"/>
    </xf>
    <xf numFmtId="0" fontId="121" fillId="35" borderId="18" xfId="0" applyFont="1" applyFill="1" applyBorder="1" applyAlignment="1">
      <alignment horizontal="center" vertical="center" wrapText="1"/>
    </xf>
    <xf numFmtId="0" fontId="121" fillId="35" borderId="25" xfId="0" applyFont="1" applyFill="1" applyBorder="1" applyAlignment="1">
      <alignment horizontal="center" vertical="center" wrapText="1"/>
    </xf>
    <xf numFmtId="0" fontId="11" fillId="35" borderId="18" xfId="0" applyFont="1" applyFill="1" applyBorder="1" applyAlignment="1">
      <alignment horizontal="center" vertical="center" textRotation="255" wrapText="1"/>
    </xf>
    <xf numFmtId="0" fontId="11" fillId="35" borderId="70" xfId="0" applyFont="1" applyFill="1" applyBorder="1" applyAlignment="1">
      <alignment horizontal="center" vertical="center" textRotation="255" wrapText="1"/>
    </xf>
    <xf numFmtId="0" fontId="11" fillId="35" borderId="25" xfId="0" applyFont="1" applyFill="1" applyBorder="1" applyAlignment="1">
      <alignment horizontal="center" vertical="center" textRotation="255" wrapText="1"/>
    </xf>
    <xf numFmtId="0" fontId="126" fillId="35" borderId="13" xfId="0" applyFont="1" applyFill="1" applyBorder="1" applyAlignment="1">
      <alignment horizontal="center" vertical="center" wrapText="1"/>
    </xf>
    <xf numFmtId="0" fontId="126" fillId="35" borderId="13" xfId="0" applyFont="1" applyFill="1" applyBorder="1" applyAlignment="1">
      <alignment horizontal="center" vertical="center"/>
    </xf>
    <xf numFmtId="0" fontId="11" fillId="35" borderId="2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21" fillId="0" borderId="18" xfId="0" applyFont="1" applyBorder="1" applyAlignment="1">
      <alignment horizontal="center" vertical="center"/>
    </xf>
    <xf numFmtId="49" fontId="121" fillId="0" borderId="94" xfId="0" applyNumberFormat="1" applyFont="1" applyBorder="1" applyAlignment="1">
      <alignment horizontal="center" vertical="center" wrapText="1"/>
    </xf>
    <xf numFmtId="49" fontId="121" fillId="0" borderId="95" xfId="0" applyNumberFormat="1" applyFont="1" applyBorder="1" applyAlignment="1">
      <alignment horizontal="center" vertical="center" wrapText="1"/>
    </xf>
    <xf numFmtId="0" fontId="121" fillId="35" borderId="11" xfId="0" applyFont="1" applyFill="1" applyBorder="1" applyAlignment="1">
      <alignment horizontal="center" vertical="center" wrapText="1"/>
    </xf>
    <xf numFmtId="0" fontId="121" fillId="35" borderId="15" xfId="0" applyFont="1" applyFill="1" applyBorder="1" applyAlignment="1">
      <alignment horizontal="center" vertical="center" wrapText="1"/>
    </xf>
    <xf numFmtId="177" fontId="121" fillId="0" borderId="18" xfId="0" applyNumberFormat="1" applyFont="1" applyBorder="1" applyAlignment="1">
      <alignment horizontal="center" vertical="center" wrapText="1"/>
    </xf>
    <xf numFmtId="177" fontId="121" fillId="0" borderId="25" xfId="0" applyNumberFormat="1" applyFont="1" applyBorder="1" applyAlignment="1">
      <alignment horizontal="center" vertical="center" wrapText="1"/>
    </xf>
    <xf numFmtId="177" fontId="121" fillId="0" borderId="18" xfId="0" applyNumberFormat="1" applyFont="1" applyBorder="1" applyAlignment="1">
      <alignment horizontal="right" vertical="center" wrapText="1"/>
    </xf>
    <xf numFmtId="177" fontId="121" fillId="0" borderId="25" xfId="0" applyNumberFormat="1" applyFont="1" applyBorder="1" applyAlignment="1">
      <alignment horizontal="right" vertical="center" wrapText="1"/>
    </xf>
    <xf numFmtId="0" fontId="9" fillId="0" borderId="11"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10" fillId="35" borderId="99" xfId="0" applyFont="1" applyFill="1" applyBorder="1" applyAlignment="1" applyProtection="1">
      <alignment horizontal="center" vertical="center" wrapText="1"/>
      <protection locked="0"/>
    </xf>
    <xf numFmtId="0" fontId="10" fillId="35" borderId="100" xfId="0" applyFont="1" applyFill="1" applyBorder="1" applyAlignment="1" applyProtection="1">
      <alignment horizontal="center" vertical="center" wrapText="1"/>
      <protection locked="0"/>
    </xf>
    <xf numFmtId="0" fontId="10" fillId="35" borderId="18" xfId="0" applyFont="1" applyFill="1" applyBorder="1" applyAlignment="1" applyProtection="1">
      <alignment horizontal="center" vertical="center" wrapText="1"/>
      <protection locked="0"/>
    </xf>
    <xf numFmtId="0" fontId="10" fillId="35" borderId="25" xfId="0" applyFont="1" applyFill="1" applyBorder="1" applyAlignment="1" applyProtection="1">
      <alignment horizontal="center" vertical="center" wrapText="1"/>
      <protection locked="0"/>
    </xf>
    <xf numFmtId="0" fontId="10" fillId="35" borderId="13" xfId="0" applyFont="1" applyFill="1" applyBorder="1" applyAlignment="1" applyProtection="1">
      <alignment horizontal="center" vertical="center"/>
      <protection locked="0"/>
    </xf>
    <xf numFmtId="0" fontId="10" fillId="35" borderId="11" xfId="0" applyFont="1" applyFill="1" applyBorder="1" applyAlignment="1" applyProtection="1">
      <alignment horizontal="center" vertical="center"/>
      <protection locked="0"/>
    </xf>
    <xf numFmtId="0" fontId="10" fillId="35" borderId="14" xfId="0" applyFont="1" applyFill="1" applyBorder="1" applyAlignment="1" applyProtection="1">
      <alignment horizontal="center" vertical="center"/>
      <protection locked="0"/>
    </xf>
    <xf numFmtId="0" fontId="10" fillId="35" borderId="13" xfId="0" applyFont="1" applyFill="1" applyBorder="1" applyAlignment="1" applyProtection="1">
      <alignment horizontal="center" vertical="center" wrapText="1"/>
      <protection locked="0"/>
    </xf>
    <xf numFmtId="0" fontId="0" fillId="33" borderId="13" xfId="0" applyFill="1" applyBorder="1" applyAlignment="1" applyProtection="1">
      <alignment vertical="center" wrapText="1"/>
      <protection locked="0"/>
    </xf>
    <xf numFmtId="0" fontId="10" fillId="0" borderId="19" xfId="0" applyFont="1" applyBorder="1" applyAlignment="1" applyProtection="1">
      <alignment horizontal="right" vertical="center"/>
      <protection locked="0"/>
    </xf>
    <xf numFmtId="0" fontId="121" fillId="35" borderId="18" xfId="0" applyFont="1" applyFill="1" applyBorder="1" applyAlignment="1" applyProtection="1">
      <alignment horizontal="center" vertical="center" textRotation="255"/>
      <protection locked="0"/>
    </xf>
    <xf numFmtId="0" fontId="121" fillId="35" borderId="70" xfId="0" applyFont="1" applyFill="1" applyBorder="1" applyAlignment="1" applyProtection="1">
      <alignment horizontal="center" vertical="center" textRotation="255"/>
      <protection locked="0"/>
    </xf>
    <xf numFmtId="0" fontId="121" fillId="35" borderId="25" xfId="0" applyFont="1" applyFill="1" applyBorder="1" applyAlignment="1" applyProtection="1">
      <alignment horizontal="center" vertical="center" textRotation="255"/>
      <protection locked="0"/>
    </xf>
    <xf numFmtId="0" fontId="10" fillId="35" borderId="70" xfId="0" applyFont="1" applyFill="1" applyBorder="1" applyAlignment="1" applyProtection="1">
      <alignment horizontal="center" vertical="center"/>
      <protection locked="0"/>
    </xf>
    <xf numFmtId="0" fontId="10" fillId="35" borderId="25" xfId="0" applyFont="1" applyFill="1" applyBorder="1" applyAlignment="1" applyProtection="1">
      <alignment horizontal="center" vertical="center"/>
      <protection locked="0"/>
    </xf>
    <xf numFmtId="0" fontId="10" fillId="35" borderId="18" xfId="0" applyFont="1" applyFill="1" applyBorder="1" applyAlignment="1" applyProtection="1">
      <alignment horizontal="center" vertical="center"/>
      <protection locked="0"/>
    </xf>
    <xf numFmtId="0" fontId="121" fillId="0" borderId="13" xfId="0" applyFont="1" applyBorder="1" applyAlignment="1">
      <alignment horizontal="center" vertical="center" shrinkToFit="1"/>
    </xf>
    <xf numFmtId="0" fontId="121" fillId="0" borderId="13" xfId="0" applyFont="1" applyBorder="1" applyAlignment="1">
      <alignment vertical="center" shrinkToFit="1"/>
    </xf>
    <xf numFmtId="186" fontId="121" fillId="0" borderId="20" xfId="0" applyNumberFormat="1" applyFont="1" applyBorder="1" applyAlignment="1">
      <alignment horizontal="center" vertical="center"/>
    </xf>
    <xf numFmtId="186" fontId="121" fillId="0" borderId="0" xfId="0" applyNumberFormat="1" applyFont="1" applyBorder="1" applyAlignment="1">
      <alignment horizontal="center" vertical="center"/>
    </xf>
    <xf numFmtId="186" fontId="121" fillId="0" borderId="35" xfId="0" applyNumberFormat="1" applyFont="1" applyBorder="1" applyAlignment="1">
      <alignment horizontal="center" vertical="center"/>
    </xf>
    <xf numFmtId="0" fontId="121" fillId="0" borderId="27" xfId="0" applyFont="1" applyBorder="1" applyAlignment="1">
      <alignment vertical="center"/>
    </xf>
    <xf numFmtId="0" fontId="121" fillId="0" borderId="12" xfId="0" applyFont="1" applyBorder="1" applyAlignment="1">
      <alignment vertical="center"/>
    </xf>
    <xf numFmtId="0" fontId="121" fillId="0" borderId="38" xfId="0" applyFont="1" applyBorder="1" applyAlignment="1">
      <alignment vertical="center"/>
    </xf>
    <xf numFmtId="0" fontId="121" fillId="35" borderId="13" xfId="0" applyFont="1" applyFill="1" applyBorder="1" applyAlignment="1">
      <alignment horizontal="center" vertical="center"/>
    </xf>
    <xf numFmtId="0" fontId="121" fillId="35" borderId="11" xfId="0" applyFont="1" applyFill="1" applyBorder="1" applyAlignment="1">
      <alignment horizontal="center" vertical="center"/>
    </xf>
    <xf numFmtId="0" fontId="121" fillId="35" borderId="14" xfId="0" applyFont="1" applyFill="1" applyBorder="1" applyAlignment="1">
      <alignment horizontal="center" vertical="center"/>
    </xf>
    <xf numFmtId="0" fontId="121" fillId="35" borderId="15" xfId="0" applyFont="1" applyFill="1" applyBorder="1" applyAlignment="1">
      <alignment horizontal="center" vertical="center"/>
    </xf>
    <xf numFmtId="0" fontId="121" fillId="0" borderId="36" xfId="0" applyFont="1" applyBorder="1" applyAlignment="1">
      <alignment vertical="center"/>
    </xf>
    <xf numFmtId="0" fontId="121" fillId="0" borderId="19" xfId="0" applyFont="1" applyBorder="1" applyAlignment="1">
      <alignment vertical="center"/>
    </xf>
    <xf numFmtId="0" fontId="121" fillId="0" borderId="37" xfId="0" applyFont="1" applyBorder="1" applyAlignment="1">
      <alignment vertical="center"/>
    </xf>
    <xf numFmtId="0" fontId="121" fillId="0" borderId="0" xfId="0" applyFont="1" applyBorder="1" applyAlignment="1">
      <alignment vertical="center"/>
    </xf>
    <xf numFmtId="0" fontId="121" fillId="0" borderId="35" xfId="0" applyFont="1" applyBorder="1" applyAlignment="1">
      <alignment vertical="center"/>
    </xf>
    <xf numFmtId="183" fontId="121" fillId="0" borderId="20" xfId="0" applyNumberFormat="1" applyFont="1" applyBorder="1" applyAlignment="1">
      <alignment horizontal="center" vertical="center"/>
    </xf>
    <xf numFmtId="183" fontId="121" fillId="0" borderId="0" xfId="0" applyNumberFormat="1" applyFont="1" applyBorder="1" applyAlignment="1">
      <alignment horizontal="center" vertical="center"/>
    </xf>
    <xf numFmtId="183" fontId="121" fillId="0" borderId="35" xfId="0" applyNumberFormat="1" applyFont="1" applyBorder="1" applyAlignment="1">
      <alignment horizontal="center" vertical="center"/>
    </xf>
    <xf numFmtId="0" fontId="121" fillId="0" borderId="11" xfId="0" applyFont="1" applyBorder="1" applyAlignment="1">
      <alignment vertical="center" shrinkToFit="1"/>
    </xf>
    <xf numFmtId="0" fontId="121" fillId="0" borderId="14" xfId="0" applyFont="1" applyBorder="1" applyAlignment="1">
      <alignment vertical="center" shrinkToFit="1"/>
    </xf>
    <xf numFmtId="0" fontId="121" fillId="0" borderId="15" xfId="0" applyFont="1" applyBorder="1" applyAlignment="1">
      <alignment vertical="center" shrinkToFit="1"/>
    </xf>
    <xf numFmtId="186" fontId="121" fillId="0" borderId="27" xfId="0" applyNumberFormat="1" applyFont="1" applyBorder="1" applyAlignment="1">
      <alignment horizontal="center" vertical="center"/>
    </xf>
    <xf numFmtId="186" fontId="121" fillId="0" borderId="12" xfId="0" applyNumberFormat="1" applyFont="1" applyBorder="1" applyAlignment="1">
      <alignment horizontal="center" vertical="center"/>
    </xf>
    <xf numFmtId="186" fontId="121" fillId="0" borderId="38" xfId="0" applyNumberFormat="1" applyFont="1" applyBorder="1" applyAlignment="1">
      <alignment horizontal="center" vertical="center"/>
    </xf>
    <xf numFmtId="183" fontId="121" fillId="0" borderId="27" xfId="0" applyNumberFormat="1" applyFont="1" applyBorder="1" applyAlignment="1">
      <alignment horizontal="center" vertical="center"/>
    </xf>
    <xf numFmtId="183" fontId="121" fillId="0" borderId="12" xfId="0" applyNumberFormat="1" applyFont="1" applyBorder="1" applyAlignment="1">
      <alignment horizontal="center" vertical="center"/>
    </xf>
    <xf numFmtId="183" fontId="121" fillId="0" borderId="38" xfId="0" applyNumberFormat="1" applyFont="1" applyBorder="1" applyAlignment="1">
      <alignment horizontal="center" vertical="center"/>
    </xf>
    <xf numFmtId="186" fontId="121" fillId="0" borderId="36" xfId="0" applyNumberFormat="1" applyFont="1" applyBorder="1" applyAlignment="1">
      <alignment horizontal="center" vertical="center"/>
    </xf>
    <xf numFmtId="186" fontId="121" fillId="0" borderId="19" xfId="0" applyNumberFormat="1" applyFont="1" applyBorder="1" applyAlignment="1">
      <alignment horizontal="center" vertical="center"/>
    </xf>
    <xf numFmtId="186" fontId="121" fillId="0" borderId="37" xfId="0" applyNumberFormat="1" applyFont="1" applyBorder="1" applyAlignment="1">
      <alignment horizontal="center" vertical="center"/>
    </xf>
    <xf numFmtId="183" fontId="121" fillId="0" borderId="36" xfId="0" applyNumberFormat="1" applyFont="1" applyBorder="1" applyAlignment="1">
      <alignment horizontal="center" vertical="center"/>
    </xf>
    <xf numFmtId="183" fontId="121" fillId="0" borderId="19" xfId="0" applyNumberFormat="1" applyFont="1" applyBorder="1" applyAlignment="1">
      <alignment horizontal="center" vertical="center"/>
    </xf>
    <xf numFmtId="183" fontId="121" fillId="0" borderId="37" xfId="0" applyNumberFormat="1" applyFont="1" applyBorder="1" applyAlignment="1">
      <alignment horizontal="center" vertical="center"/>
    </xf>
    <xf numFmtId="0" fontId="121" fillId="36" borderId="12" xfId="0" applyFont="1" applyFill="1" applyBorder="1" applyAlignment="1">
      <alignment horizontal="center" vertical="center"/>
    </xf>
    <xf numFmtId="0" fontId="121" fillId="36" borderId="19" xfId="0" applyFont="1" applyFill="1" applyBorder="1" applyAlignment="1">
      <alignment horizontal="center" vertical="center"/>
    </xf>
    <xf numFmtId="0" fontId="121" fillId="0" borderId="12" xfId="0" applyFont="1" applyBorder="1" applyAlignment="1">
      <alignment horizontal="center" vertical="center"/>
    </xf>
    <xf numFmtId="0" fontId="121" fillId="0" borderId="38" xfId="0" applyFont="1" applyBorder="1" applyAlignment="1">
      <alignment horizontal="center" vertical="center"/>
    </xf>
    <xf numFmtId="0" fontId="121" fillId="0" borderId="19" xfId="0" applyFont="1" applyBorder="1" applyAlignment="1">
      <alignment horizontal="center" vertical="center"/>
    </xf>
    <xf numFmtId="0" fontId="121" fillId="0" borderId="37" xfId="0" applyFont="1" applyBorder="1" applyAlignment="1">
      <alignment horizontal="center" vertical="center"/>
    </xf>
    <xf numFmtId="0" fontId="121" fillId="0" borderId="13" xfId="0" applyFont="1" applyBorder="1" applyAlignment="1">
      <alignment horizontal="center" vertical="center"/>
    </xf>
    <xf numFmtId="0" fontId="126" fillId="0" borderId="13" xfId="0" applyFont="1" applyBorder="1" applyAlignment="1">
      <alignment horizontal="center" vertical="center"/>
    </xf>
    <xf numFmtId="0" fontId="121" fillId="36" borderId="13" xfId="0" applyFont="1" applyFill="1" applyBorder="1" applyAlignment="1">
      <alignment vertical="center"/>
    </xf>
    <xf numFmtId="183" fontId="121" fillId="36" borderId="13" xfId="0" applyNumberFormat="1" applyFont="1" applyFill="1" applyBorder="1" applyAlignment="1">
      <alignment vertical="center"/>
    </xf>
    <xf numFmtId="0" fontId="121" fillId="36" borderId="27" xfId="0" applyFont="1" applyFill="1" applyBorder="1" applyAlignment="1">
      <alignment horizontal="center" vertical="center"/>
    </xf>
    <xf numFmtId="0" fontId="121" fillId="36" borderId="36" xfId="0" applyFont="1" applyFill="1" applyBorder="1" applyAlignment="1">
      <alignment horizontal="center" vertical="center"/>
    </xf>
    <xf numFmtId="0" fontId="121" fillId="36" borderId="11" xfId="0" applyFont="1" applyFill="1" applyBorder="1" applyAlignment="1">
      <alignment horizontal="center" vertical="center"/>
    </xf>
    <xf numFmtId="0" fontId="121" fillId="36" borderId="14" xfId="0" applyFont="1" applyFill="1" applyBorder="1" applyAlignment="1">
      <alignment horizontal="center" vertical="center"/>
    </xf>
    <xf numFmtId="187" fontId="121" fillId="36" borderId="13" xfId="0" applyNumberFormat="1" applyFont="1" applyFill="1" applyBorder="1" applyAlignment="1">
      <alignment horizontal="center" vertical="center"/>
    </xf>
    <xf numFmtId="0" fontId="121" fillId="36" borderId="13" xfId="0" applyFont="1" applyFill="1" applyBorder="1" applyAlignment="1">
      <alignment vertical="top" wrapText="1"/>
    </xf>
    <xf numFmtId="0" fontId="133" fillId="34" borderId="11" xfId="0" applyFont="1" applyFill="1" applyBorder="1" applyAlignment="1">
      <alignment horizontal="center" vertical="center"/>
    </xf>
    <xf numFmtId="0" fontId="133" fillId="34" borderId="14" xfId="0" applyFont="1" applyFill="1" applyBorder="1" applyAlignment="1">
      <alignment horizontal="center" vertical="center"/>
    </xf>
    <xf numFmtId="0" fontId="133" fillId="0" borderId="14" xfId="0" applyFont="1" applyBorder="1" applyAlignment="1">
      <alignment vertical="center"/>
    </xf>
    <xf numFmtId="0" fontId="133" fillId="0" borderId="15" xfId="0" applyFont="1" applyBorder="1" applyAlignment="1">
      <alignment vertical="center"/>
    </xf>
    <xf numFmtId="0" fontId="133" fillId="36" borderId="20" xfId="0" applyFont="1" applyFill="1" applyBorder="1" applyAlignment="1">
      <alignment vertical="center" wrapText="1"/>
    </xf>
    <xf numFmtId="0" fontId="133" fillId="36" borderId="0" xfId="0" applyFont="1" applyFill="1" applyBorder="1" applyAlignment="1">
      <alignment vertical="center" wrapText="1"/>
    </xf>
    <xf numFmtId="0" fontId="133" fillId="36" borderId="35" xfId="0" applyFont="1" applyFill="1" applyBorder="1" applyAlignment="1">
      <alignment vertical="center" wrapText="1"/>
    </xf>
    <xf numFmtId="0" fontId="133" fillId="36" borderId="36" xfId="0" applyFont="1" applyFill="1" applyBorder="1" applyAlignment="1">
      <alignment vertical="center" wrapText="1"/>
    </xf>
    <xf numFmtId="0" fontId="133" fillId="36" borderId="19" xfId="0" applyFont="1" applyFill="1" applyBorder="1" applyAlignment="1">
      <alignment vertical="center" wrapText="1"/>
    </xf>
    <xf numFmtId="0" fontId="133" fillId="36" borderId="37" xfId="0" applyFont="1" applyFill="1" applyBorder="1" applyAlignment="1">
      <alignment vertical="center" wrapText="1"/>
    </xf>
    <xf numFmtId="0" fontId="133" fillId="0" borderId="34" xfId="0" applyFont="1" applyBorder="1" applyAlignment="1">
      <alignment vertical="center"/>
    </xf>
    <xf numFmtId="0" fontId="133" fillId="35" borderId="53" xfId="0" applyFont="1" applyFill="1" applyBorder="1" applyAlignment="1">
      <alignment horizontal="center" vertical="center"/>
    </xf>
    <xf numFmtId="0" fontId="133" fillId="35" borderId="13" xfId="0" applyFont="1" applyFill="1" applyBorder="1" applyAlignment="1">
      <alignment horizontal="center" vertical="center"/>
    </xf>
    <xf numFmtId="0" fontId="133" fillId="35" borderId="11" xfId="0" applyFont="1" applyFill="1" applyBorder="1" applyAlignment="1">
      <alignment horizontal="center" vertical="center"/>
    </xf>
    <xf numFmtId="0" fontId="133" fillId="0" borderId="13" xfId="0" applyFont="1" applyBorder="1" applyAlignment="1">
      <alignment horizontal="center" vertical="center" shrinkToFit="1"/>
    </xf>
    <xf numFmtId="0" fontId="133" fillId="36" borderId="11" xfId="0" applyFont="1" applyFill="1" applyBorder="1" applyAlignment="1">
      <alignment vertical="center"/>
    </xf>
    <xf numFmtId="0" fontId="133" fillId="36" borderId="14" xfId="0" applyFont="1" applyFill="1" applyBorder="1" applyAlignment="1">
      <alignment vertical="center"/>
    </xf>
    <xf numFmtId="0" fontId="133" fillId="0" borderId="27" xfId="0" applyFont="1" applyBorder="1" applyAlignment="1">
      <alignment horizontal="left" vertical="center" wrapText="1"/>
    </xf>
    <xf numFmtId="0" fontId="133" fillId="0" borderId="12" xfId="0" applyFont="1" applyBorder="1" applyAlignment="1">
      <alignment horizontal="left" vertical="center"/>
    </xf>
    <xf numFmtId="0" fontId="133" fillId="0" borderId="38" xfId="0" applyFont="1" applyBorder="1" applyAlignment="1">
      <alignment horizontal="left" vertical="center"/>
    </xf>
    <xf numFmtId="0" fontId="133" fillId="0" borderId="20" xfId="0" applyFont="1" applyBorder="1" applyAlignment="1">
      <alignment horizontal="left" vertical="center" wrapText="1"/>
    </xf>
    <xf numFmtId="0" fontId="133" fillId="0" borderId="0" xfId="0" applyFont="1" applyBorder="1" applyAlignment="1">
      <alignment horizontal="left" vertical="center"/>
    </xf>
    <xf numFmtId="0" fontId="133" fillId="0" borderId="35" xfId="0" applyFont="1" applyBorder="1" applyAlignment="1">
      <alignment horizontal="left" vertical="center"/>
    </xf>
    <xf numFmtId="0" fontId="133" fillId="0" borderId="20" xfId="0" applyFont="1" applyBorder="1" applyAlignment="1">
      <alignment horizontal="left" vertical="center"/>
    </xf>
    <xf numFmtId="0" fontId="133" fillId="0" borderId="36" xfId="0" applyFont="1" applyBorder="1" applyAlignment="1">
      <alignment horizontal="left" vertical="center"/>
    </xf>
    <xf numFmtId="0" fontId="133" fillId="0" borderId="19" xfId="0" applyFont="1" applyBorder="1" applyAlignment="1">
      <alignment horizontal="left" vertical="center"/>
    </xf>
    <xf numFmtId="0" fontId="133" fillId="0" borderId="37" xfId="0" applyFont="1" applyBorder="1" applyAlignment="1">
      <alignment horizontal="left" vertical="center"/>
    </xf>
    <xf numFmtId="0" fontId="133" fillId="34" borderId="13" xfId="0" applyFont="1" applyFill="1" applyBorder="1" applyAlignment="1">
      <alignment vertical="center" wrapText="1"/>
    </xf>
    <xf numFmtId="0" fontId="133" fillId="34" borderId="25" xfId="0" applyFont="1" applyFill="1" applyBorder="1" applyAlignment="1">
      <alignment vertical="center" wrapText="1"/>
    </xf>
    <xf numFmtId="0" fontId="133" fillId="0" borderId="13" xfId="0" applyFont="1" applyBorder="1" applyAlignment="1">
      <alignment horizontal="center" vertical="center" wrapText="1"/>
    </xf>
    <xf numFmtId="0" fontId="133" fillId="37" borderId="13" xfId="0" applyFont="1" applyFill="1" applyBorder="1" applyAlignment="1">
      <alignment horizontal="center" vertical="center"/>
    </xf>
    <xf numFmtId="0" fontId="133" fillId="0" borderId="27" xfId="0" applyFont="1" applyBorder="1" applyAlignment="1">
      <alignment vertical="center" shrinkToFit="1"/>
    </xf>
    <xf numFmtId="0" fontId="133" fillId="0" borderId="12" xfId="0" applyFont="1" applyBorder="1" applyAlignment="1">
      <alignment vertical="center" shrinkToFit="1"/>
    </xf>
    <xf numFmtId="0" fontId="133" fillId="0" borderId="38" xfId="0" applyFont="1" applyBorder="1" applyAlignment="1">
      <alignment vertical="center" shrinkToFit="1"/>
    </xf>
    <xf numFmtId="0" fontId="133" fillId="0" borderId="20" xfId="0" applyFont="1" applyBorder="1" applyAlignment="1">
      <alignment vertical="center" shrinkToFit="1"/>
    </xf>
    <xf numFmtId="0" fontId="133" fillId="0" borderId="0" xfId="0" applyFont="1" applyBorder="1" applyAlignment="1">
      <alignment vertical="center" shrinkToFit="1"/>
    </xf>
    <xf numFmtId="0" fontId="133" fillId="0" borderId="35" xfId="0" applyFont="1" applyBorder="1" applyAlignment="1">
      <alignment vertical="center" shrinkToFit="1"/>
    </xf>
    <xf numFmtId="0" fontId="133" fillId="0" borderId="14" xfId="0" applyFont="1" applyBorder="1" applyAlignment="1">
      <alignment vertical="center" shrinkToFit="1"/>
    </xf>
    <xf numFmtId="0" fontId="133" fillId="0" borderId="13" xfId="0" applyFont="1" applyBorder="1" applyAlignment="1">
      <alignment vertical="center"/>
    </xf>
    <xf numFmtId="0" fontId="133" fillId="34" borderId="13" xfId="0" applyFont="1" applyFill="1" applyBorder="1" applyAlignment="1">
      <alignment horizontal="center" vertical="center"/>
    </xf>
    <xf numFmtId="0" fontId="133" fillId="36" borderId="11" xfId="0" applyFont="1" applyFill="1" applyBorder="1" applyAlignment="1">
      <alignment horizontal="center" vertical="center" shrinkToFit="1"/>
    </xf>
    <xf numFmtId="0" fontId="133" fillId="36" borderId="14" xfId="0" applyFont="1" applyFill="1" applyBorder="1" applyAlignment="1">
      <alignment horizontal="center" vertical="center" shrinkToFit="1"/>
    </xf>
    <xf numFmtId="0" fontId="133" fillId="0" borderId="0" xfId="0" applyFont="1" applyAlignment="1">
      <alignment horizontal="left" vertical="top" wrapText="1"/>
    </xf>
    <xf numFmtId="0" fontId="133" fillId="34" borderId="27" xfId="0" applyFont="1" applyFill="1" applyBorder="1" applyAlignment="1">
      <alignment vertical="center" wrapText="1"/>
    </xf>
    <xf numFmtId="0" fontId="133" fillId="34" borderId="12" xfId="0" applyFont="1" applyFill="1" applyBorder="1" applyAlignment="1">
      <alignment vertical="center" wrapText="1"/>
    </xf>
    <xf numFmtId="0" fontId="133" fillId="34" borderId="38" xfId="0" applyFont="1" applyFill="1" applyBorder="1" applyAlignment="1">
      <alignment vertical="center" wrapText="1"/>
    </xf>
    <xf numFmtId="0" fontId="133" fillId="34" borderId="20" xfId="0" applyFont="1" applyFill="1" applyBorder="1" applyAlignment="1">
      <alignment vertical="center" wrapText="1"/>
    </xf>
    <xf numFmtId="0" fontId="133" fillId="34" borderId="0" xfId="0" applyFont="1" applyFill="1" applyBorder="1" applyAlignment="1">
      <alignment vertical="center" wrapText="1"/>
    </xf>
    <xf numFmtId="0" fontId="133" fillId="34" borderId="35" xfId="0" applyFont="1" applyFill="1" applyBorder="1" applyAlignment="1">
      <alignment vertical="center" wrapText="1"/>
    </xf>
    <xf numFmtId="0" fontId="133" fillId="34" borderId="36" xfId="0" applyFont="1" applyFill="1" applyBorder="1" applyAlignment="1">
      <alignment vertical="center" wrapText="1"/>
    </xf>
    <xf numFmtId="0" fontId="133" fillId="34" borderId="19" xfId="0" applyFont="1" applyFill="1" applyBorder="1" applyAlignment="1">
      <alignment vertical="center" wrapText="1"/>
    </xf>
    <xf numFmtId="0" fontId="133" fillId="34" borderId="37" xfId="0" applyFont="1" applyFill="1" applyBorder="1" applyAlignment="1">
      <alignment vertical="center" wrapText="1"/>
    </xf>
    <xf numFmtId="0" fontId="141" fillId="35" borderId="13" xfId="0" applyFont="1" applyFill="1" applyBorder="1" applyAlignment="1">
      <alignment horizontal="center" vertical="center"/>
    </xf>
    <xf numFmtId="0" fontId="126" fillId="0" borderId="13" xfId="0" applyFont="1" applyBorder="1" applyAlignment="1">
      <alignment horizontal="center" vertical="center" wrapText="1"/>
    </xf>
    <xf numFmtId="0" fontId="121" fillId="0" borderId="19" xfId="0" applyFont="1" applyBorder="1" applyAlignment="1" applyProtection="1">
      <alignment horizontal="center" vertical="center"/>
      <protection locked="0"/>
    </xf>
    <xf numFmtId="0" fontId="121" fillId="0" borderId="13" xfId="0" applyFont="1" applyBorder="1" applyAlignment="1">
      <alignment horizontal="center" vertical="center" wrapText="1"/>
    </xf>
    <xf numFmtId="0" fontId="121" fillId="0" borderId="13" xfId="0" applyFont="1" applyBorder="1" applyAlignment="1">
      <alignment horizontal="center" vertical="center" textRotation="255"/>
    </xf>
    <xf numFmtId="0" fontId="121" fillId="0" borderId="14" xfId="0" applyFont="1" applyBorder="1" applyAlignment="1">
      <alignment horizontal="center" vertical="center"/>
    </xf>
    <xf numFmtId="0" fontId="11" fillId="0" borderId="13" xfId="0" applyFont="1" applyBorder="1" applyAlignment="1">
      <alignment horizontal="center" vertical="center"/>
    </xf>
    <xf numFmtId="0" fontId="121" fillId="0" borderId="14" xfId="0" applyFont="1" applyBorder="1" applyAlignment="1">
      <alignment horizontal="right" vertical="center"/>
    </xf>
    <xf numFmtId="0" fontId="121" fillId="0" borderId="15" xfId="0" applyFont="1" applyBorder="1" applyAlignment="1">
      <alignment horizontal="right" vertical="center"/>
    </xf>
    <xf numFmtId="0" fontId="121" fillId="0" borderId="11" xfId="0" applyFont="1" applyBorder="1" applyAlignment="1">
      <alignment horizontal="right" vertical="center"/>
    </xf>
    <xf numFmtId="0" fontId="121" fillId="0" borderId="13" xfId="0" applyFont="1" applyBorder="1" applyAlignment="1">
      <alignment vertical="center" wrapText="1"/>
    </xf>
    <xf numFmtId="0" fontId="126" fillId="35" borderId="11" xfId="0" applyFont="1" applyFill="1" applyBorder="1" applyAlignment="1">
      <alignment horizontal="center" vertical="center" shrinkToFit="1"/>
    </xf>
    <xf numFmtId="0" fontId="126" fillId="35" borderId="14" xfId="0" applyFont="1" applyFill="1" applyBorder="1" applyAlignment="1">
      <alignment horizontal="center" vertical="center" shrinkToFit="1"/>
    </xf>
    <xf numFmtId="0" fontId="126" fillId="35" borderId="15" xfId="0" applyFont="1" applyFill="1" applyBorder="1" applyAlignment="1">
      <alignment horizontal="center" vertical="center" shrinkToFit="1"/>
    </xf>
    <xf numFmtId="0" fontId="133" fillId="0" borderId="13" xfId="0" applyFont="1" applyBorder="1" applyAlignment="1">
      <alignment vertical="center" wrapText="1"/>
    </xf>
    <xf numFmtId="187" fontId="133" fillId="0" borderId="13" xfId="0" applyNumberFormat="1" applyFont="1" applyBorder="1" applyAlignment="1">
      <alignment horizontal="center" vertical="center"/>
    </xf>
    <xf numFmtId="185" fontId="157" fillId="0" borderId="13" xfId="0" applyNumberFormat="1" applyFont="1" applyBorder="1" applyAlignment="1">
      <alignment horizontal="center" vertical="center"/>
    </xf>
    <xf numFmtId="0" fontId="133" fillId="0" borderId="0" xfId="0" applyFont="1" applyAlignment="1">
      <alignment horizontal="center" vertical="center"/>
    </xf>
    <xf numFmtId="0" fontId="133" fillId="35" borderId="13" xfId="0" applyFont="1" applyFill="1" applyBorder="1" applyAlignment="1" applyProtection="1">
      <alignment horizontal="center" vertical="center"/>
      <protection locked="0"/>
    </xf>
    <xf numFmtId="177" fontId="133" fillId="0" borderId="11" xfId="0" applyNumberFormat="1" applyFont="1" applyBorder="1" applyAlignment="1">
      <alignment horizontal="right" vertical="center" shrinkToFit="1"/>
    </xf>
    <xf numFmtId="177" fontId="133" fillId="0" borderId="14" xfId="0" applyNumberFormat="1" applyFont="1" applyBorder="1" applyAlignment="1">
      <alignment horizontal="right" vertical="center" shrinkToFit="1"/>
    </xf>
    <xf numFmtId="183" fontId="133" fillId="0" borderId="11" xfId="0" applyNumberFormat="1" applyFont="1" applyBorder="1" applyAlignment="1">
      <alignment horizontal="right" vertical="center"/>
    </xf>
    <xf numFmtId="183" fontId="133" fillId="0" borderId="14" xfId="0" applyNumberFormat="1" applyFont="1" applyBorder="1" applyAlignment="1">
      <alignment horizontal="right" vertical="center"/>
    </xf>
    <xf numFmtId="183" fontId="133" fillId="0" borderId="15" xfId="0" applyNumberFormat="1" applyFont="1" applyBorder="1" applyAlignment="1">
      <alignment horizontal="right" vertical="center"/>
    </xf>
    <xf numFmtId="187" fontId="133" fillId="0" borderId="13" xfId="0" applyNumberFormat="1" applyFont="1" applyBorder="1" applyAlignment="1">
      <alignment horizontal="right" vertical="center" wrapText="1"/>
    </xf>
    <xf numFmtId="0" fontId="133" fillId="0" borderId="11" xfId="0" applyFont="1" applyBorder="1" applyAlignment="1">
      <alignment horizontal="center" vertical="center" shrinkToFit="1"/>
    </xf>
    <xf numFmtId="0" fontId="133" fillId="0" borderId="15" xfId="0" applyFont="1" applyBorder="1" applyAlignment="1">
      <alignment horizontal="center" vertical="center" shrinkToFit="1"/>
    </xf>
    <xf numFmtId="0" fontId="133" fillId="35" borderId="27" xfId="0" applyFont="1" applyFill="1" applyBorder="1" applyAlignment="1">
      <alignment horizontal="center" vertical="center"/>
    </xf>
    <xf numFmtId="0" fontId="133" fillId="35" borderId="12" xfId="0" applyFont="1" applyFill="1" applyBorder="1" applyAlignment="1">
      <alignment horizontal="center" vertical="center"/>
    </xf>
    <xf numFmtId="0" fontId="133" fillId="35" borderId="38" xfId="0" applyFont="1" applyFill="1" applyBorder="1" applyAlignment="1">
      <alignment horizontal="center" vertical="center"/>
    </xf>
    <xf numFmtId="0" fontId="133" fillId="35" borderId="36" xfId="0" applyFont="1" applyFill="1" applyBorder="1" applyAlignment="1">
      <alignment horizontal="center" vertical="center"/>
    </xf>
    <xf numFmtId="0" fontId="133" fillId="35" borderId="19" xfId="0" applyFont="1" applyFill="1" applyBorder="1" applyAlignment="1">
      <alignment horizontal="center" vertical="center"/>
    </xf>
    <xf numFmtId="0" fontId="133" fillId="35" borderId="37" xfId="0" applyFont="1" applyFill="1" applyBorder="1" applyAlignment="1">
      <alignment horizontal="center" vertical="center"/>
    </xf>
    <xf numFmtId="183" fontId="133" fillId="0" borderId="11" xfId="0" applyNumberFormat="1" applyFont="1" applyBorder="1" applyAlignment="1">
      <alignment horizontal="center" vertical="center" shrinkToFit="1"/>
    </xf>
    <xf numFmtId="183" fontId="133" fillId="0" borderId="14" xfId="0" applyNumberFormat="1" applyFont="1" applyBorder="1" applyAlignment="1">
      <alignment horizontal="center" vertical="center" shrinkToFit="1"/>
    </xf>
    <xf numFmtId="0" fontId="125" fillId="35" borderId="11" xfId="0" applyFont="1" applyFill="1" applyBorder="1" applyAlignment="1">
      <alignment horizontal="center" vertical="center"/>
    </xf>
    <xf numFmtId="0" fontId="125" fillId="35" borderId="15" xfId="0" applyFont="1" applyFill="1" applyBorder="1" applyAlignment="1">
      <alignment horizontal="center" vertical="center"/>
    </xf>
    <xf numFmtId="0" fontId="125" fillId="35" borderId="11" xfId="0" applyFont="1" applyFill="1" applyBorder="1" applyAlignment="1">
      <alignment horizontal="center" vertical="center" wrapText="1"/>
    </xf>
    <xf numFmtId="0" fontId="125" fillId="35" borderId="15" xfId="0" applyFont="1" applyFill="1" applyBorder="1" applyAlignment="1">
      <alignment horizontal="center" vertical="center" wrapText="1"/>
    </xf>
    <xf numFmtId="183" fontId="133" fillId="0" borderId="15" xfId="0" applyNumberFormat="1" applyFont="1" applyBorder="1" applyAlignment="1">
      <alignment horizontal="center" vertical="center" shrinkToFit="1"/>
    </xf>
    <xf numFmtId="187" fontId="133" fillId="0" borderId="11" xfId="0" applyNumberFormat="1" applyFont="1" applyBorder="1" applyAlignment="1">
      <alignment horizontal="right" vertical="center" shrinkToFit="1"/>
    </xf>
    <xf numFmtId="187" fontId="133" fillId="0" borderId="14" xfId="0" applyNumberFormat="1" applyFont="1" applyBorder="1" applyAlignment="1">
      <alignment horizontal="right" vertical="center" shrinkToFit="1"/>
    </xf>
    <xf numFmtId="187" fontId="133" fillId="0" borderId="15" xfId="0" applyNumberFormat="1" applyFont="1" applyBorder="1" applyAlignment="1">
      <alignment horizontal="right" vertical="center" shrinkToFit="1"/>
    </xf>
    <xf numFmtId="188" fontId="133" fillId="0" borderId="13" xfId="0" applyNumberFormat="1" applyFont="1" applyBorder="1" applyAlignment="1">
      <alignment horizontal="center" vertical="center" shrinkToFit="1"/>
    </xf>
    <xf numFmtId="49" fontId="133" fillId="0" borderId="13" xfId="0" applyNumberFormat="1" applyFont="1" applyBorder="1" applyAlignment="1">
      <alignment horizontal="center" vertical="center" shrinkToFit="1"/>
    </xf>
    <xf numFmtId="0" fontId="133" fillId="35" borderId="14" xfId="0" applyFont="1" applyFill="1" applyBorder="1" applyAlignment="1">
      <alignment horizontal="center" vertical="center"/>
    </xf>
    <xf numFmtId="0" fontId="133" fillId="35" borderId="15" xfId="0" applyFont="1" applyFill="1" applyBorder="1" applyAlignment="1">
      <alignment horizontal="center" vertical="center"/>
    </xf>
    <xf numFmtId="0" fontId="133" fillId="0" borderId="14" xfId="0" applyFont="1" applyBorder="1" applyAlignment="1">
      <alignment horizontal="center" vertical="center" shrinkToFit="1"/>
    </xf>
    <xf numFmtId="184" fontId="133" fillId="0" borderId="13" xfId="0" applyNumberFormat="1" applyFont="1" applyBorder="1" applyAlignment="1">
      <alignment horizontal="center" vertical="center" shrinkToFit="1"/>
    </xf>
    <xf numFmtId="0" fontId="133" fillId="0" borderId="11" xfId="0" applyFont="1" applyBorder="1" applyAlignment="1" applyProtection="1">
      <alignment horizontal="center" vertical="center" shrinkToFit="1"/>
      <protection locked="0"/>
    </xf>
    <xf numFmtId="0" fontId="133" fillId="0" borderId="15" xfId="0" applyFont="1" applyBorder="1" applyAlignment="1" applyProtection="1">
      <alignment horizontal="center" vertical="center" shrinkToFit="1"/>
      <protection locked="0"/>
    </xf>
    <xf numFmtId="0" fontId="133" fillId="0" borderId="11" xfId="0" applyFont="1" applyBorder="1" applyAlignment="1">
      <alignment horizontal="right" vertical="center" shrinkToFit="1"/>
    </xf>
    <xf numFmtId="0" fontId="133" fillId="0" borderId="14" xfId="0" applyFont="1" applyBorder="1" applyAlignment="1">
      <alignment horizontal="right" vertical="center" shrinkToFit="1"/>
    </xf>
    <xf numFmtId="0" fontId="125" fillId="0" borderId="13" xfId="0" applyFont="1" applyBorder="1" applyAlignment="1">
      <alignment horizontal="left" vertical="center" wrapText="1" shrinkToFit="1"/>
    </xf>
    <xf numFmtId="0" fontId="28" fillId="0" borderId="14" xfId="0" applyFont="1" applyBorder="1" applyAlignment="1">
      <alignment vertical="center"/>
    </xf>
    <xf numFmtId="0" fontId="28" fillId="0" borderId="15" xfId="0" applyFont="1" applyBorder="1" applyAlignment="1">
      <alignment vertical="center"/>
    </xf>
    <xf numFmtId="0" fontId="133" fillId="0" borderId="38" xfId="0" applyFont="1" applyBorder="1" applyAlignment="1">
      <alignment horizontal="center" vertical="center"/>
    </xf>
    <xf numFmtId="0" fontId="133" fillId="0" borderId="19" xfId="0" applyFont="1" applyBorder="1" applyAlignment="1">
      <alignment horizontal="center" vertical="center"/>
    </xf>
    <xf numFmtId="0" fontId="133" fillId="0" borderId="37" xfId="0" applyFont="1" applyBorder="1" applyAlignment="1">
      <alignment horizontal="center" vertical="center"/>
    </xf>
    <xf numFmtId="187" fontId="133" fillId="0" borderId="13" xfId="0" applyNumberFormat="1" applyFont="1" applyBorder="1" applyAlignment="1">
      <alignment horizontal="center" vertical="center" shrinkToFit="1"/>
    </xf>
    <xf numFmtId="0" fontId="133" fillId="35" borderId="27" xfId="0" applyFont="1" applyFill="1" applyBorder="1" applyAlignment="1">
      <alignment horizontal="center" vertical="center" wrapText="1"/>
    </xf>
    <xf numFmtId="0" fontId="28" fillId="0" borderId="0" xfId="0" applyFont="1" applyFill="1" applyAlignment="1">
      <alignment horizontal="left" vertical="center" wrapText="1"/>
    </xf>
    <xf numFmtId="177" fontId="133" fillId="0" borderId="11" xfId="0" applyNumberFormat="1" applyFont="1" applyBorder="1" applyAlignment="1">
      <alignment vertical="center"/>
    </xf>
    <xf numFmtId="177" fontId="133" fillId="0" borderId="14" xfId="0" applyNumberFormat="1" applyFont="1" applyBorder="1" applyAlignment="1">
      <alignment vertical="center"/>
    </xf>
    <xf numFmtId="0" fontId="133" fillId="0" borderId="11" xfId="0" applyFont="1" applyBorder="1" applyAlignment="1">
      <alignment vertical="center" wrapText="1"/>
    </xf>
    <xf numFmtId="0" fontId="133" fillId="0" borderId="14" xfId="0" applyFont="1" applyBorder="1" applyAlignment="1">
      <alignment vertical="center" wrapText="1"/>
    </xf>
    <xf numFmtId="0" fontId="133" fillId="0" borderId="15" xfId="0" applyFont="1" applyBorder="1" applyAlignment="1">
      <alignment vertical="center" wrapText="1"/>
    </xf>
    <xf numFmtId="184" fontId="133" fillId="0" borderId="11" xfId="0" applyNumberFormat="1" applyFont="1" applyBorder="1" applyAlignment="1">
      <alignment horizontal="center" vertical="center"/>
    </xf>
    <xf numFmtId="184" fontId="133" fillId="0" borderId="14" xfId="0" applyNumberFormat="1" applyFont="1" applyBorder="1" applyAlignment="1">
      <alignment horizontal="center" vertical="center"/>
    </xf>
    <xf numFmtId="184" fontId="133" fillId="0" borderId="15" xfId="0" applyNumberFormat="1" applyFont="1" applyBorder="1" applyAlignment="1">
      <alignment horizontal="center" vertical="center"/>
    </xf>
    <xf numFmtId="0" fontId="133" fillId="0" borderId="13" xfId="0" applyFont="1" applyBorder="1" applyAlignment="1">
      <alignment vertical="center" shrinkToFit="1"/>
    </xf>
    <xf numFmtId="0" fontId="28" fillId="0" borderId="13" xfId="0" applyFont="1" applyBorder="1" applyAlignment="1">
      <alignment horizontal="center" vertical="center" wrapText="1"/>
    </xf>
    <xf numFmtId="0" fontId="26" fillId="35" borderId="13" xfId="0" applyFont="1" applyFill="1" applyBorder="1" applyAlignment="1">
      <alignment horizontal="center" vertical="center" wrapText="1"/>
    </xf>
    <xf numFmtId="0" fontId="28" fillId="0" borderId="11" xfId="0" applyFont="1" applyBorder="1" applyAlignment="1">
      <alignment horizontal="center" vertical="center"/>
    </xf>
    <xf numFmtId="0" fontId="28" fillId="0" borderId="15" xfId="0" applyFont="1" applyBorder="1" applyAlignment="1">
      <alignment horizontal="center" vertical="center"/>
    </xf>
    <xf numFmtId="0" fontId="28" fillId="0" borderId="14" xfId="0" applyFont="1" applyBorder="1" applyAlignment="1">
      <alignment horizontal="center" vertical="center"/>
    </xf>
    <xf numFmtId="0" fontId="33" fillId="0" borderId="13" xfId="0" applyFont="1" applyBorder="1" applyAlignment="1">
      <alignment horizontal="center" vertical="center" wrapText="1"/>
    </xf>
    <xf numFmtId="187" fontId="28" fillId="0" borderId="13" xfId="0" applyNumberFormat="1" applyFont="1" applyBorder="1" applyAlignment="1">
      <alignment horizontal="center" vertical="center"/>
    </xf>
    <xf numFmtId="177" fontId="28" fillId="0" borderId="11" xfId="0" applyNumberFormat="1" applyFont="1" applyBorder="1" applyAlignment="1">
      <alignment horizontal="right" vertical="center"/>
    </xf>
    <xf numFmtId="177" fontId="28" fillId="0" borderId="14" xfId="0" applyNumberFormat="1" applyFont="1" applyBorder="1" applyAlignment="1">
      <alignment horizontal="right" vertical="center"/>
    </xf>
    <xf numFmtId="0" fontId="28" fillId="0" borderId="13" xfId="0" applyFont="1" applyBorder="1" applyAlignment="1">
      <alignment vertical="center" shrinkToFit="1"/>
    </xf>
    <xf numFmtId="0" fontId="34" fillId="0" borderId="11" xfId="0" applyFont="1" applyBorder="1" applyAlignment="1">
      <alignment horizontal="left" vertical="center" wrapText="1"/>
    </xf>
    <xf numFmtId="0" fontId="34" fillId="0" borderId="14" xfId="0" applyFont="1" applyBorder="1" applyAlignment="1">
      <alignment horizontal="left" vertical="center" wrapText="1"/>
    </xf>
    <xf numFmtId="0" fontId="34" fillId="0" borderId="15" xfId="0" applyFont="1" applyBorder="1" applyAlignment="1">
      <alignment horizontal="left" vertical="center" wrapText="1"/>
    </xf>
    <xf numFmtId="0" fontId="28" fillId="0" borderId="11"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177" fontId="133" fillId="0" borderId="11" xfId="0" applyNumberFormat="1" applyFont="1" applyBorder="1" applyAlignment="1">
      <alignment horizontal="right" vertical="center"/>
    </xf>
    <xf numFmtId="177" fontId="133" fillId="0" borderId="14" xfId="0" applyNumberFormat="1" applyFont="1" applyBorder="1" applyAlignment="1">
      <alignment horizontal="right" vertical="center"/>
    </xf>
    <xf numFmtId="0" fontId="28" fillId="35" borderId="13" xfId="0" applyFont="1" applyFill="1" applyBorder="1" applyAlignment="1">
      <alignment horizontal="center" vertical="center"/>
    </xf>
    <xf numFmtId="0" fontId="133" fillId="0" borderId="13" xfId="0" applyFont="1" applyBorder="1" applyAlignment="1">
      <alignment horizontal="left" vertical="center"/>
    </xf>
    <xf numFmtId="0" fontId="133" fillId="35" borderId="11" xfId="0" applyFont="1" applyFill="1" applyBorder="1" applyAlignment="1">
      <alignment horizontal="center" vertical="center" wrapText="1"/>
    </xf>
    <xf numFmtId="0" fontId="133" fillId="35" borderId="14" xfId="0" applyFont="1" applyFill="1" applyBorder="1" applyAlignment="1">
      <alignment horizontal="center" vertical="center" wrapText="1"/>
    </xf>
    <xf numFmtId="0" fontId="133" fillId="35" borderId="15" xfId="0" applyFont="1" applyFill="1" applyBorder="1" applyAlignment="1">
      <alignment horizontal="center" vertical="center" wrapText="1"/>
    </xf>
    <xf numFmtId="0" fontId="133" fillId="0" borderId="13" xfId="0" applyFont="1" applyBorder="1" applyAlignment="1">
      <alignment horizontal="right" vertical="center"/>
    </xf>
    <xf numFmtId="192" fontId="133" fillId="0" borderId="13" xfId="0" applyNumberFormat="1" applyFont="1" applyBorder="1" applyAlignment="1">
      <alignment horizontal="right" vertical="center"/>
    </xf>
    <xf numFmtId="0" fontId="133" fillId="0" borderId="11" xfId="0" applyFont="1" applyBorder="1" applyAlignment="1">
      <alignment horizontal="left" vertical="top" wrapText="1"/>
    </xf>
    <xf numFmtId="0" fontId="133" fillId="0" borderId="14" xfId="0" applyFont="1" applyBorder="1" applyAlignment="1">
      <alignment horizontal="left" vertical="top" wrapText="1"/>
    </xf>
    <xf numFmtId="0" fontId="133" fillId="0" borderId="15" xfId="0" applyFont="1" applyBorder="1" applyAlignment="1">
      <alignment horizontal="left" vertical="top" wrapText="1"/>
    </xf>
    <xf numFmtId="0" fontId="133" fillId="0" borderId="11" xfId="0" applyFont="1" applyBorder="1" applyAlignment="1">
      <alignment horizontal="center" vertical="center" wrapText="1"/>
    </xf>
    <xf numFmtId="0" fontId="133" fillId="0" borderId="14" xfId="0" applyFont="1" applyBorder="1" applyAlignment="1">
      <alignment horizontal="center" vertical="center" wrapText="1"/>
    </xf>
    <xf numFmtId="0" fontId="133" fillId="0" borderId="15" xfId="0" applyFont="1" applyBorder="1" applyAlignment="1">
      <alignment horizontal="center" vertical="center" wrapText="1"/>
    </xf>
    <xf numFmtId="0" fontId="34" fillId="0" borderId="11" xfId="0" applyFont="1" applyBorder="1" applyAlignment="1" applyProtection="1">
      <alignment horizontal="left" vertical="center" wrapText="1"/>
      <protection locked="0"/>
    </xf>
    <xf numFmtId="0" fontId="34" fillId="0" borderId="14"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133" fillId="0" borderId="0" xfId="0" applyFont="1" applyBorder="1" applyAlignment="1">
      <alignment horizontal="justify" vertical="center"/>
    </xf>
    <xf numFmtId="0" fontId="133" fillId="0" borderId="27" xfId="0" applyFont="1" applyBorder="1" applyAlignment="1">
      <alignment horizontal="left" vertical="top" wrapText="1"/>
    </xf>
    <xf numFmtId="0" fontId="133" fillId="0" borderId="12" xfId="0" applyFont="1" applyBorder="1" applyAlignment="1">
      <alignment horizontal="left" vertical="top" wrapText="1"/>
    </xf>
    <xf numFmtId="0" fontId="133" fillId="0" borderId="38" xfId="0" applyFont="1" applyBorder="1" applyAlignment="1">
      <alignment horizontal="left" vertical="top" wrapText="1"/>
    </xf>
    <xf numFmtId="0" fontId="133" fillId="0" borderId="20" xfId="0" applyFont="1" applyBorder="1" applyAlignment="1">
      <alignment horizontal="left" vertical="top" wrapText="1"/>
    </xf>
    <xf numFmtId="0" fontId="133" fillId="0" borderId="0" xfId="0" applyFont="1" applyBorder="1" applyAlignment="1">
      <alignment horizontal="left" vertical="top" wrapText="1"/>
    </xf>
    <xf numFmtId="0" fontId="133" fillId="0" borderId="35" xfId="0" applyFont="1" applyBorder="1" applyAlignment="1">
      <alignment horizontal="left" vertical="top" wrapText="1"/>
    </xf>
    <xf numFmtId="0" fontId="133" fillId="0" borderId="36" xfId="0" applyFont="1" applyBorder="1" applyAlignment="1">
      <alignment horizontal="left" vertical="top" wrapText="1"/>
    </xf>
    <xf numFmtId="0" fontId="133" fillId="0" borderId="19" xfId="0" applyFont="1" applyBorder="1" applyAlignment="1">
      <alignment horizontal="left" vertical="top" wrapText="1"/>
    </xf>
    <xf numFmtId="0" fontId="133" fillId="0" borderId="37" xfId="0" applyFont="1" applyBorder="1" applyAlignment="1">
      <alignment horizontal="left" vertical="top" wrapText="1"/>
    </xf>
    <xf numFmtId="0" fontId="41" fillId="0" borderId="0" xfId="0" applyFont="1" applyAlignment="1">
      <alignment horizontal="left" vertical="center" wrapText="1"/>
    </xf>
    <xf numFmtId="0" fontId="9" fillId="35" borderId="44" xfId="0" applyFont="1" applyFill="1" applyBorder="1" applyAlignment="1" applyProtection="1">
      <alignment horizontal="center" vertical="center" wrapText="1"/>
      <protection locked="0"/>
    </xf>
    <xf numFmtId="0" fontId="9" fillId="35" borderId="14" xfId="0" applyFont="1" applyFill="1" applyBorder="1" applyAlignment="1" applyProtection="1">
      <alignment horizontal="center" vertical="center" wrapText="1"/>
      <protection locked="0"/>
    </xf>
    <xf numFmtId="0" fontId="9" fillId="35" borderId="15" xfId="0" applyFont="1" applyFill="1" applyBorder="1" applyAlignment="1" applyProtection="1">
      <alignment horizontal="center" vertical="center" wrapText="1"/>
      <protection locked="0"/>
    </xf>
    <xf numFmtId="0" fontId="9" fillId="35" borderId="18" xfId="0" applyFont="1" applyFill="1" applyBorder="1" applyAlignment="1" applyProtection="1">
      <alignment horizontal="left" vertical="center" wrapText="1"/>
      <protection locked="0"/>
    </xf>
    <xf numFmtId="0" fontId="9" fillId="35" borderId="70" xfId="0" applyFont="1" applyFill="1" applyBorder="1" applyAlignment="1" applyProtection="1">
      <alignment horizontal="left" vertical="center" wrapText="1"/>
      <protection locked="0"/>
    </xf>
    <xf numFmtId="0" fontId="9" fillId="35" borderId="25" xfId="0"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6">
    <dxf>
      <font>
        <b/>
        <i val="0"/>
        <color rgb="FFFF0000"/>
      </font>
      <fill>
        <patternFill>
          <bgColor rgb="FFFFFF00"/>
        </patternFill>
      </fill>
    </dxf>
    <dxf>
      <fill>
        <patternFill patternType="lightUp"/>
      </fill>
    </dxf>
    <dxf>
      <fill>
        <patternFill patternType="lightUp"/>
      </fill>
    </dxf>
    <dxf>
      <fill>
        <patternFill patternType="lightUp"/>
      </fill>
    </dxf>
    <dxf>
      <font>
        <b/>
        <i val="0"/>
        <color rgb="FFFF0000"/>
      </font>
      <fill>
        <patternFill>
          <bgColor rgb="FFCCECFF"/>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04997999966144562"/>
        </patternFill>
      </fill>
    </dxf>
    <dxf>
      <fill>
        <patternFill>
          <bgColor theme="0"/>
        </patternFill>
      </fill>
    </dxf>
    <dxf>
      <font>
        <b/>
        <i/>
        <u val="single"/>
        <color rgb="FFFF000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theme="0"/>
        </patternFill>
      </fill>
    </dxf>
    <dxf>
      <font>
        <color theme="0"/>
      </font>
    </dxf>
    <dxf>
      <font>
        <b val="0"/>
        <i/>
        <color rgb="FFFF0000"/>
      </font>
      <fill>
        <patternFill>
          <bgColor rgb="FFFFFF00"/>
        </patternFill>
      </fill>
    </dxf>
    <dxf>
      <font>
        <b val="0"/>
        <i/>
        <color rgb="FFFF0000"/>
      </font>
      <fill>
        <patternFill>
          <bgColor rgb="FFFFFF00"/>
        </patternFill>
      </fill>
    </dxf>
    <dxf>
      <font>
        <b val="0"/>
        <i/>
        <color rgb="FFFF0000"/>
      </font>
      <fill>
        <patternFill>
          <bgColor rgb="FFFFFF00"/>
        </patternFill>
      </fill>
      <border/>
    </dxf>
    <dxf>
      <font>
        <color theme="0"/>
      </font>
      <border/>
    </dxf>
    <dxf>
      <font>
        <b/>
        <i/>
        <u val="single"/>
        <color rgb="FFFF0000"/>
      </font>
      <fill>
        <patternFill>
          <bgColor rgb="FFFFFF00"/>
        </patternFill>
      </fill>
      <border/>
    </dxf>
    <dxf>
      <font>
        <b/>
        <i val="0"/>
        <color rgb="FFFF0000"/>
      </font>
      <fill>
        <patternFill>
          <bgColor rgb="FFCCECFF"/>
        </patternFill>
      </fill>
      <border/>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28575</xdr:rowOff>
    </xdr:from>
    <xdr:to>
      <xdr:col>27</xdr:col>
      <xdr:colOff>209550</xdr:colOff>
      <xdr:row>1</xdr:row>
      <xdr:rowOff>180975</xdr:rowOff>
    </xdr:to>
    <xdr:sp>
      <xdr:nvSpPr>
        <xdr:cNvPr id="1" name="正方形/長方形 2"/>
        <xdr:cNvSpPr>
          <a:spLocks/>
        </xdr:cNvSpPr>
      </xdr:nvSpPr>
      <xdr:spPr>
        <a:xfrm>
          <a:off x="4352925" y="28575"/>
          <a:ext cx="4086225" cy="533400"/>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1409700</xdr:colOff>
      <xdr:row>0</xdr:row>
      <xdr:rowOff>38100</xdr:rowOff>
    </xdr:from>
    <xdr:to>
      <xdr:col>5</xdr:col>
      <xdr:colOff>762000</xdr:colOff>
      <xdr:row>0</xdr:row>
      <xdr:rowOff>323850</xdr:rowOff>
    </xdr:to>
    <xdr:sp>
      <xdr:nvSpPr>
        <xdr:cNvPr id="1" name="四角形吹き出し 1"/>
        <xdr:cNvSpPr>
          <a:spLocks/>
        </xdr:cNvSpPr>
      </xdr:nvSpPr>
      <xdr:spPr>
        <a:xfrm>
          <a:off x="2105025" y="38100"/>
          <a:ext cx="3095625" cy="285750"/>
        </a:xfrm>
        <a:prstGeom prst="wedgeRectCallout">
          <a:avLst>
            <a:gd name="adj1" fmla="val -2041"/>
            <a:gd name="adj2" fmla="val 117189"/>
          </a:avLst>
        </a:prstGeom>
        <a:solidFill>
          <a:srgbClr val="FFCCCC"/>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リストで有無を選択できるようにしています。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638175</xdr:rowOff>
    </xdr:from>
    <xdr:to>
      <xdr:col>10</xdr:col>
      <xdr:colOff>552450</xdr:colOff>
      <xdr:row>5</xdr:row>
      <xdr:rowOff>914400</xdr:rowOff>
    </xdr:to>
    <xdr:sp>
      <xdr:nvSpPr>
        <xdr:cNvPr id="1" name="Text Box 1"/>
        <xdr:cNvSpPr txBox="1">
          <a:spLocks noChangeArrowheads="1"/>
        </xdr:cNvSpPr>
      </xdr:nvSpPr>
      <xdr:spPr>
        <a:xfrm>
          <a:off x="4838700" y="3219450"/>
          <a:ext cx="552450" cy="276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(A)</a:t>
          </a:r>
        </a:p>
      </xdr:txBody>
    </xdr:sp>
    <xdr:clientData/>
  </xdr:twoCellAnchor>
  <xdr:twoCellAnchor>
    <xdr:from>
      <xdr:col>19</xdr:col>
      <xdr:colOff>38100</xdr:colOff>
      <xdr:row>5</xdr:row>
      <xdr:rowOff>638175</xdr:rowOff>
    </xdr:from>
    <xdr:to>
      <xdr:col>19</xdr:col>
      <xdr:colOff>638175</xdr:colOff>
      <xdr:row>5</xdr:row>
      <xdr:rowOff>914400</xdr:rowOff>
    </xdr:to>
    <xdr:sp>
      <xdr:nvSpPr>
        <xdr:cNvPr id="2" name="Text Box 2"/>
        <xdr:cNvSpPr txBox="1">
          <a:spLocks noChangeArrowheads="1"/>
        </xdr:cNvSpPr>
      </xdr:nvSpPr>
      <xdr:spPr>
        <a:xfrm>
          <a:off x="9896475" y="3219450"/>
          <a:ext cx="600075" cy="276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(B)</a:t>
          </a:r>
        </a:p>
      </xdr:txBody>
    </xdr:sp>
    <xdr:clientData/>
  </xdr:twoCellAnchor>
  <xdr:twoCellAnchor>
    <xdr:from>
      <xdr:col>20</xdr:col>
      <xdr:colOff>28575</xdr:colOff>
      <xdr:row>5</xdr:row>
      <xdr:rowOff>266700</xdr:rowOff>
    </xdr:from>
    <xdr:to>
      <xdr:col>20</xdr:col>
      <xdr:colOff>561975</xdr:colOff>
      <xdr:row>5</xdr:row>
      <xdr:rowOff>923925</xdr:rowOff>
    </xdr:to>
    <xdr:sp>
      <xdr:nvSpPr>
        <xdr:cNvPr id="3" name="Text Box 3"/>
        <xdr:cNvSpPr txBox="1">
          <a:spLocks noChangeArrowheads="1"/>
        </xdr:cNvSpPr>
      </xdr:nvSpPr>
      <xdr:spPr>
        <a:xfrm>
          <a:off x="10544175" y="2847975"/>
          <a:ext cx="533400" cy="657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（Ｃ）</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a:t>
          </a:r>
        </a:p>
      </xdr:txBody>
    </xdr:sp>
    <xdr:clientData/>
  </xdr:twoCellAnchor>
  <xdr:twoCellAnchor>
    <xdr:from>
      <xdr:col>12</xdr:col>
      <xdr:colOff>9525</xdr:colOff>
      <xdr:row>5</xdr:row>
      <xdr:rowOff>676275</xdr:rowOff>
    </xdr:from>
    <xdr:to>
      <xdr:col>12</xdr:col>
      <xdr:colOff>495300</xdr:colOff>
      <xdr:row>6</xdr:row>
      <xdr:rowOff>0</xdr:rowOff>
    </xdr:to>
    <xdr:sp>
      <xdr:nvSpPr>
        <xdr:cNvPr id="4" name="Text Box 6"/>
        <xdr:cNvSpPr txBox="1">
          <a:spLocks noChangeArrowheads="1"/>
        </xdr:cNvSpPr>
      </xdr:nvSpPr>
      <xdr:spPr>
        <a:xfrm>
          <a:off x="5972175" y="32575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14</xdr:col>
      <xdr:colOff>19050</xdr:colOff>
      <xdr:row>5</xdr:row>
      <xdr:rowOff>676275</xdr:rowOff>
    </xdr:from>
    <xdr:to>
      <xdr:col>14</xdr:col>
      <xdr:colOff>504825</xdr:colOff>
      <xdr:row>6</xdr:row>
      <xdr:rowOff>0</xdr:rowOff>
    </xdr:to>
    <xdr:sp>
      <xdr:nvSpPr>
        <xdr:cNvPr id="5" name="Text Box 7"/>
        <xdr:cNvSpPr txBox="1">
          <a:spLocks noChangeArrowheads="1"/>
        </xdr:cNvSpPr>
      </xdr:nvSpPr>
      <xdr:spPr>
        <a:xfrm>
          <a:off x="7067550" y="32575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16</xdr:col>
      <xdr:colOff>38100</xdr:colOff>
      <xdr:row>5</xdr:row>
      <xdr:rowOff>685800</xdr:rowOff>
    </xdr:from>
    <xdr:to>
      <xdr:col>16</xdr:col>
      <xdr:colOff>533400</xdr:colOff>
      <xdr:row>6</xdr:row>
      <xdr:rowOff>0</xdr:rowOff>
    </xdr:to>
    <xdr:sp>
      <xdr:nvSpPr>
        <xdr:cNvPr id="6" name="Text Box 8"/>
        <xdr:cNvSpPr txBox="1">
          <a:spLocks noChangeArrowheads="1"/>
        </xdr:cNvSpPr>
      </xdr:nvSpPr>
      <xdr:spPr>
        <a:xfrm>
          <a:off x="8172450" y="3267075"/>
          <a:ext cx="495300"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21</xdr:col>
      <xdr:colOff>19050</xdr:colOff>
      <xdr:row>5</xdr:row>
      <xdr:rowOff>647700</xdr:rowOff>
    </xdr:from>
    <xdr:to>
      <xdr:col>21</xdr:col>
      <xdr:colOff>504825</xdr:colOff>
      <xdr:row>5</xdr:row>
      <xdr:rowOff>904875</xdr:rowOff>
    </xdr:to>
    <xdr:sp>
      <xdr:nvSpPr>
        <xdr:cNvPr id="7" name="Text Box 9"/>
        <xdr:cNvSpPr txBox="1">
          <a:spLocks noChangeArrowheads="1"/>
        </xdr:cNvSpPr>
      </xdr:nvSpPr>
      <xdr:spPr>
        <a:xfrm>
          <a:off x="11115675" y="3228975"/>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22</xdr:col>
      <xdr:colOff>28575</xdr:colOff>
      <xdr:row>5</xdr:row>
      <xdr:rowOff>647700</xdr:rowOff>
    </xdr:from>
    <xdr:to>
      <xdr:col>22</xdr:col>
      <xdr:colOff>504825</xdr:colOff>
      <xdr:row>5</xdr:row>
      <xdr:rowOff>904875</xdr:rowOff>
    </xdr:to>
    <xdr:sp>
      <xdr:nvSpPr>
        <xdr:cNvPr id="8" name="Text Box 10"/>
        <xdr:cNvSpPr txBox="1">
          <a:spLocks noChangeArrowheads="1"/>
        </xdr:cNvSpPr>
      </xdr:nvSpPr>
      <xdr:spPr>
        <a:xfrm rot="10800000">
          <a:off x="11668125" y="3228975"/>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⑤</a:t>
          </a:r>
          <a:r>
            <a:rPr lang="en-US" cap="none" sz="1200" b="1" i="0" u="none" baseline="0">
              <a:solidFill>
                <a:srgbClr val="000000"/>
              </a:solidFill>
              <a:latin typeface="Calibri"/>
              <a:ea typeface="Calibri"/>
              <a:cs typeface="Calibri"/>
            </a:rPr>
            <a:t>
</a:t>
          </a:r>
        </a:p>
      </xdr:txBody>
    </xdr:sp>
    <xdr:clientData/>
  </xdr:twoCellAnchor>
  <xdr:twoCellAnchor>
    <xdr:from>
      <xdr:col>24</xdr:col>
      <xdr:colOff>57150</xdr:colOff>
      <xdr:row>5</xdr:row>
      <xdr:rowOff>647700</xdr:rowOff>
    </xdr:from>
    <xdr:to>
      <xdr:col>24</xdr:col>
      <xdr:colOff>542925</xdr:colOff>
      <xdr:row>5</xdr:row>
      <xdr:rowOff>904875</xdr:rowOff>
    </xdr:to>
    <xdr:sp>
      <xdr:nvSpPr>
        <xdr:cNvPr id="9" name="Text Box 10"/>
        <xdr:cNvSpPr txBox="1">
          <a:spLocks noChangeArrowheads="1"/>
        </xdr:cNvSpPr>
      </xdr:nvSpPr>
      <xdr:spPr>
        <a:xfrm rot="10800000">
          <a:off x="12782550" y="3228975"/>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26</xdr:col>
      <xdr:colOff>66675</xdr:colOff>
      <xdr:row>5</xdr:row>
      <xdr:rowOff>647700</xdr:rowOff>
    </xdr:from>
    <xdr:to>
      <xdr:col>27</xdr:col>
      <xdr:colOff>0</xdr:colOff>
      <xdr:row>5</xdr:row>
      <xdr:rowOff>914400</xdr:rowOff>
    </xdr:to>
    <xdr:sp>
      <xdr:nvSpPr>
        <xdr:cNvPr id="10" name="Text Box 10"/>
        <xdr:cNvSpPr txBox="1">
          <a:spLocks noChangeArrowheads="1"/>
        </xdr:cNvSpPr>
      </xdr:nvSpPr>
      <xdr:spPr>
        <a:xfrm rot="10800000">
          <a:off x="13877925" y="3228975"/>
          <a:ext cx="476250" cy="26670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25</xdr:col>
      <xdr:colOff>47625</xdr:colOff>
      <xdr:row>5</xdr:row>
      <xdr:rowOff>647700</xdr:rowOff>
    </xdr:from>
    <xdr:to>
      <xdr:col>25</xdr:col>
      <xdr:colOff>542925</xdr:colOff>
      <xdr:row>5</xdr:row>
      <xdr:rowOff>904875</xdr:rowOff>
    </xdr:to>
    <xdr:sp>
      <xdr:nvSpPr>
        <xdr:cNvPr id="11" name="Text Box 10"/>
        <xdr:cNvSpPr txBox="1">
          <a:spLocks noChangeArrowheads="1"/>
        </xdr:cNvSpPr>
      </xdr:nvSpPr>
      <xdr:spPr>
        <a:xfrm rot="10800000">
          <a:off x="13315950" y="3228975"/>
          <a:ext cx="49530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⑧</a:t>
          </a:r>
          <a:r>
            <a:rPr lang="en-US" cap="none" sz="1200" b="1" i="0" u="none" baseline="0">
              <a:solidFill>
                <a:srgbClr val="000000"/>
              </a:solidFill>
              <a:latin typeface="Calibri"/>
              <a:ea typeface="Calibri"/>
              <a:cs typeface="Calibri"/>
            </a:rPr>
            <a:t>
</a:t>
          </a:r>
        </a:p>
      </xdr:txBody>
    </xdr:sp>
    <xdr:clientData/>
  </xdr:twoCellAnchor>
  <xdr:twoCellAnchor>
    <xdr:from>
      <xdr:col>23</xdr:col>
      <xdr:colOff>38100</xdr:colOff>
      <xdr:row>5</xdr:row>
      <xdr:rowOff>657225</xdr:rowOff>
    </xdr:from>
    <xdr:to>
      <xdr:col>24</xdr:col>
      <xdr:colOff>0</xdr:colOff>
      <xdr:row>5</xdr:row>
      <xdr:rowOff>914400</xdr:rowOff>
    </xdr:to>
    <xdr:sp>
      <xdr:nvSpPr>
        <xdr:cNvPr id="12" name="Text Box 11"/>
        <xdr:cNvSpPr txBox="1">
          <a:spLocks noChangeArrowheads="1"/>
        </xdr:cNvSpPr>
      </xdr:nvSpPr>
      <xdr:spPr>
        <a:xfrm>
          <a:off x="12220575" y="3238500"/>
          <a:ext cx="50482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26</xdr:col>
      <xdr:colOff>209550</xdr:colOff>
      <xdr:row>18</xdr:row>
      <xdr:rowOff>38100</xdr:rowOff>
    </xdr:from>
    <xdr:to>
      <xdr:col>26</xdr:col>
      <xdr:colOff>371475</xdr:colOff>
      <xdr:row>21</xdr:row>
      <xdr:rowOff>257175</xdr:rowOff>
    </xdr:to>
    <xdr:sp>
      <xdr:nvSpPr>
        <xdr:cNvPr id="13" name="下矢印 9"/>
        <xdr:cNvSpPr>
          <a:spLocks/>
        </xdr:cNvSpPr>
      </xdr:nvSpPr>
      <xdr:spPr>
        <a:xfrm>
          <a:off x="14020800" y="8010525"/>
          <a:ext cx="161925" cy="1295400"/>
        </a:xfrm>
        <a:prstGeom prst="downArrow">
          <a:avLst>
            <a:gd name="adj" fmla="val 42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19</xdr:row>
      <xdr:rowOff>9525</xdr:rowOff>
    </xdr:from>
    <xdr:to>
      <xdr:col>26</xdr:col>
      <xdr:colOff>152400</xdr:colOff>
      <xdr:row>20</xdr:row>
      <xdr:rowOff>133350</xdr:rowOff>
    </xdr:to>
    <xdr:sp>
      <xdr:nvSpPr>
        <xdr:cNvPr id="14" name="テキスト ボックス 12"/>
        <xdr:cNvSpPr txBox="1">
          <a:spLocks noChangeArrowheads="1"/>
        </xdr:cNvSpPr>
      </xdr:nvSpPr>
      <xdr:spPr>
        <a:xfrm>
          <a:off x="11934825" y="8458200"/>
          <a:ext cx="2028825"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下の表にも記入してください。</a:t>
          </a:r>
        </a:p>
      </xdr:txBody>
    </xdr:sp>
    <xdr:clientData/>
  </xdr:twoCellAnchor>
  <xdr:twoCellAnchor>
    <xdr:from>
      <xdr:col>10</xdr:col>
      <xdr:colOff>0</xdr:colOff>
      <xdr:row>5</xdr:row>
      <xdr:rowOff>638175</xdr:rowOff>
    </xdr:from>
    <xdr:to>
      <xdr:col>10</xdr:col>
      <xdr:colOff>552450</xdr:colOff>
      <xdr:row>5</xdr:row>
      <xdr:rowOff>914400</xdr:rowOff>
    </xdr:to>
    <xdr:sp>
      <xdr:nvSpPr>
        <xdr:cNvPr id="15" name="Text Box 1"/>
        <xdr:cNvSpPr txBox="1">
          <a:spLocks noChangeArrowheads="1"/>
        </xdr:cNvSpPr>
      </xdr:nvSpPr>
      <xdr:spPr>
        <a:xfrm>
          <a:off x="4838700" y="3219450"/>
          <a:ext cx="552450" cy="276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(A)</a:t>
          </a:r>
        </a:p>
      </xdr:txBody>
    </xdr:sp>
    <xdr:clientData/>
  </xdr:twoCellAnchor>
  <xdr:twoCellAnchor>
    <xdr:from>
      <xdr:col>19</xdr:col>
      <xdr:colOff>38100</xdr:colOff>
      <xdr:row>5</xdr:row>
      <xdr:rowOff>638175</xdr:rowOff>
    </xdr:from>
    <xdr:to>
      <xdr:col>19</xdr:col>
      <xdr:colOff>638175</xdr:colOff>
      <xdr:row>5</xdr:row>
      <xdr:rowOff>914400</xdr:rowOff>
    </xdr:to>
    <xdr:sp>
      <xdr:nvSpPr>
        <xdr:cNvPr id="16" name="Text Box 2"/>
        <xdr:cNvSpPr txBox="1">
          <a:spLocks noChangeArrowheads="1"/>
        </xdr:cNvSpPr>
      </xdr:nvSpPr>
      <xdr:spPr>
        <a:xfrm>
          <a:off x="9896475" y="3219450"/>
          <a:ext cx="600075" cy="276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(B)</a:t>
          </a:r>
        </a:p>
      </xdr:txBody>
    </xdr:sp>
    <xdr:clientData/>
  </xdr:twoCellAnchor>
  <xdr:twoCellAnchor>
    <xdr:from>
      <xdr:col>20</xdr:col>
      <xdr:colOff>28575</xdr:colOff>
      <xdr:row>5</xdr:row>
      <xdr:rowOff>266700</xdr:rowOff>
    </xdr:from>
    <xdr:to>
      <xdr:col>20</xdr:col>
      <xdr:colOff>561975</xdr:colOff>
      <xdr:row>5</xdr:row>
      <xdr:rowOff>923925</xdr:rowOff>
    </xdr:to>
    <xdr:sp>
      <xdr:nvSpPr>
        <xdr:cNvPr id="17" name="Text Box 3"/>
        <xdr:cNvSpPr txBox="1">
          <a:spLocks noChangeArrowheads="1"/>
        </xdr:cNvSpPr>
      </xdr:nvSpPr>
      <xdr:spPr>
        <a:xfrm>
          <a:off x="10544175" y="2847975"/>
          <a:ext cx="533400" cy="657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（Ｃ）</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a:t>
          </a:r>
        </a:p>
      </xdr:txBody>
    </xdr:sp>
    <xdr:clientData/>
  </xdr:twoCellAnchor>
  <xdr:twoCellAnchor>
    <xdr:from>
      <xdr:col>12</xdr:col>
      <xdr:colOff>9525</xdr:colOff>
      <xdr:row>5</xdr:row>
      <xdr:rowOff>676275</xdr:rowOff>
    </xdr:from>
    <xdr:to>
      <xdr:col>12</xdr:col>
      <xdr:colOff>495300</xdr:colOff>
      <xdr:row>6</xdr:row>
      <xdr:rowOff>0</xdr:rowOff>
    </xdr:to>
    <xdr:sp>
      <xdr:nvSpPr>
        <xdr:cNvPr id="18" name="Text Box 6"/>
        <xdr:cNvSpPr txBox="1">
          <a:spLocks noChangeArrowheads="1"/>
        </xdr:cNvSpPr>
      </xdr:nvSpPr>
      <xdr:spPr>
        <a:xfrm>
          <a:off x="5972175" y="32575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14</xdr:col>
      <xdr:colOff>19050</xdr:colOff>
      <xdr:row>5</xdr:row>
      <xdr:rowOff>676275</xdr:rowOff>
    </xdr:from>
    <xdr:to>
      <xdr:col>14</xdr:col>
      <xdr:colOff>504825</xdr:colOff>
      <xdr:row>6</xdr:row>
      <xdr:rowOff>0</xdr:rowOff>
    </xdr:to>
    <xdr:sp>
      <xdr:nvSpPr>
        <xdr:cNvPr id="19" name="Text Box 7"/>
        <xdr:cNvSpPr txBox="1">
          <a:spLocks noChangeArrowheads="1"/>
        </xdr:cNvSpPr>
      </xdr:nvSpPr>
      <xdr:spPr>
        <a:xfrm>
          <a:off x="7067550" y="32575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16</xdr:col>
      <xdr:colOff>38100</xdr:colOff>
      <xdr:row>5</xdr:row>
      <xdr:rowOff>685800</xdr:rowOff>
    </xdr:from>
    <xdr:to>
      <xdr:col>16</xdr:col>
      <xdr:colOff>533400</xdr:colOff>
      <xdr:row>6</xdr:row>
      <xdr:rowOff>0</xdr:rowOff>
    </xdr:to>
    <xdr:sp>
      <xdr:nvSpPr>
        <xdr:cNvPr id="20" name="Text Box 8"/>
        <xdr:cNvSpPr txBox="1">
          <a:spLocks noChangeArrowheads="1"/>
        </xdr:cNvSpPr>
      </xdr:nvSpPr>
      <xdr:spPr>
        <a:xfrm>
          <a:off x="8172450" y="3267075"/>
          <a:ext cx="495300"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21</xdr:col>
      <xdr:colOff>19050</xdr:colOff>
      <xdr:row>5</xdr:row>
      <xdr:rowOff>647700</xdr:rowOff>
    </xdr:from>
    <xdr:to>
      <xdr:col>21</xdr:col>
      <xdr:colOff>504825</xdr:colOff>
      <xdr:row>5</xdr:row>
      <xdr:rowOff>904875</xdr:rowOff>
    </xdr:to>
    <xdr:sp>
      <xdr:nvSpPr>
        <xdr:cNvPr id="21" name="Text Box 9"/>
        <xdr:cNvSpPr txBox="1">
          <a:spLocks noChangeArrowheads="1"/>
        </xdr:cNvSpPr>
      </xdr:nvSpPr>
      <xdr:spPr>
        <a:xfrm>
          <a:off x="11115675" y="3228975"/>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22</xdr:col>
      <xdr:colOff>28575</xdr:colOff>
      <xdr:row>5</xdr:row>
      <xdr:rowOff>647700</xdr:rowOff>
    </xdr:from>
    <xdr:to>
      <xdr:col>22</xdr:col>
      <xdr:colOff>504825</xdr:colOff>
      <xdr:row>5</xdr:row>
      <xdr:rowOff>904875</xdr:rowOff>
    </xdr:to>
    <xdr:sp>
      <xdr:nvSpPr>
        <xdr:cNvPr id="22" name="Text Box 10"/>
        <xdr:cNvSpPr txBox="1">
          <a:spLocks noChangeArrowheads="1"/>
        </xdr:cNvSpPr>
      </xdr:nvSpPr>
      <xdr:spPr>
        <a:xfrm rot="10800000">
          <a:off x="11668125" y="3228975"/>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⑤</a:t>
          </a:r>
          <a:r>
            <a:rPr lang="en-US" cap="none" sz="1200" b="1" i="0" u="none" baseline="0">
              <a:solidFill>
                <a:srgbClr val="000000"/>
              </a:solidFill>
              <a:latin typeface="Calibri"/>
              <a:ea typeface="Calibri"/>
              <a:cs typeface="Calibri"/>
            </a:rPr>
            <a:t>
</a:t>
          </a:r>
        </a:p>
      </xdr:txBody>
    </xdr:sp>
    <xdr:clientData/>
  </xdr:twoCellAnchor>
  <xdr:twoCellAnchor>
    <xdr:from>
      <xdr:col>24</xdr:col>
      <xdr:colOff>57150</xdr:colOff>
      <xdr:row>5</xdr:row>
      <xdr:rowOff>647700</xdr:rowOff>
    </xdr:from>
    <xdr:to>
      <xdr:col>24</xdr:col>
      <xdr:colOff>542925</xdr:colOff>
      <xdr:row>5</xdr:row>
      <xdr:rowOff>904875</xdr:rowOff>
    </xdr:to>
    <xdr:sp>
      <xdr:nvSpPr>
        <xdr:cNvPr id="23" name="Text Box 10"/>
        <xdr:cNvSpPr txBox="1">
          <a:spLocks noChangeArrowheads="1"/>
        </xdr:cNvSpPr>
      </xdr:nvSpPr>
      <xdr:spPr>
        <a:xfrm rot="10800000">
          <a:off x="12782550" y="3228975"/>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26</xdr:col>
      <xdr:colOff>66675</xdr:colOff>
      <xdr:row>5</xdr:row>
      <xdr:rowOff>647700</xdr:rowOff>
    </xdr:from>
    <xdr:to>
      <xdr:col>27</xdr:col>
      <xdr:colOff>0</xdr:colOff>
      <xdr:row>5</xdr:row>
      <xdr:rowOff>914400</xdr:rowOff>
    </xdr:to>
    <xdr:sp>
      <xdr:nvSpPr>
        <xdr:cNvPr id="24" name="Text Box 10"/>
        <xdr:cNvSpPr txBox="1">
          <a:spLocks noChangeArrowheads="1"/>
        </xdr:cNvSpPr>
      </xdr:nvSpPr>
      <xdr:spPr>
        <a:xfrm rot="10800000">
          <a:off x="13877925" y="3228975"/>
          <a:ext cx="476250" cy="26670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25</xdr:col>
      <xdr:colOff>47625</xdr:colOff>
      <xdr:row>5</xdr:row>
      <xdr:rowOff>647700</xdr:rowOff>
    </xdr:from>
    <xdr:to>
      <xdr:col>25</xdr:col>
      <xdr:colOff>542925</xdr:colOff>
      <xdr:row>5</xdr:row>
      <xdr:rowOff>904875</xdr:rowOff>
    </xdr:to>
    <xdr:sp>
      <xdr:nvSpPr>
        <xdr:cNvPr id="25" name="Text Box 10"/>
        <xdr:cNvSpPr txBox="1">
          <a:spLocks noChangeArrowheads="1"/>
        </xdr:cNvSpPr>
      </xdr:nvSpPr>
      <xdr:spPr>
        <a:xfrm rot="10800000">
          <a:off x="13315950" y="3228975"/>
          <a:ext cx="49530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⑧</a:t>
          </a:r>
          <a:r>
            <a:rPr lang="en-US" cap="none" sz="1200" b="1" i="0" u="none" baseline="0">
              <a:solidFill>
                <a:srgbClr val="000000"/>
              </a:solidFill>
              <a:latin typeface="Calibri"/>
              <a:ea typeface="Calibri"/>
              <a:cs typeface="Calibri"/>
            </a:rPr>
            <a:t>
</a:t>
          </a:r>
        </a:p>
      </xdr:txBody>
    </xdr:sp>
    <xdr:clientData/>
  </xdr:twoCellAnchor>
  <xdr:twoCellAnchor>
    <xdr:from>
      <xdr:col>23</xdr:col>
      <xdr:colOff>38100</xdr:colOff>
      <xdr:row>5</xdr:row>
      <xdr:rowOff>657225</xdr:rowOff>
    </xdr:from>
    <xdr:to>
      <xdr:col>24</xdr:col>
      <xdr:colOff>0</xdr:colOff>
      <xdr:row>5</xdr:row>
      <xdr:rowOff>914400</xdr:rowOff>
    </xdr:to>
    <xdr:sp>
      <xdr:nvSpPr>
        <xdr:cNvPr id="26" name="Text Box 11"/>
        <xdr:cNvSpPr txBox="1">
          <a:spLocks noChangeArrowheads="1"/>
        </xdr:cNvSpPr>
      </xdr:nvSpPr>
      <xdr:spPr>
        <a:xfrm>
          <a:off x="12220575" y="3238500"/>
          <a:ext cx="50482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10</xdr:col>
      <xdr:colOff>0</xdr:colOff>
      <xdr:row>5</xdr:row>
      <xdr:rowOff>638175</xdr:rowOff>
    </xdr:from>
    <xdr:to>
      <xdr:col>10</xdr:col>
      <xdr:colOff>552450</xdr:colOff>
      <xdr:row>5</xdr:row>
      <xdr:rowOff>914400</xdr:rowOff>
    </xdr:to>
    <xdr:sp>
      <xdr:nvSpPr>
        <xdr:cNvPr id="27" name="Text Box 1"/>
        <xdr:cNvSpPr txBox="1">
          <a:spLocks noChangeArrowheads="1"/>
        </xdr:cNvSpPr>
      </xdr:nvSpPr>
      <xdr:spPr>
        <a:xfrm>
          <a:off x="4838700" y="3219450"/>
          <a:ext cx="552450" cy="276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(A)</a:t>
          </a:r>
        </a:p>
      </xdr:txBody>
    </xdr:sp>
    <xdr:clientData/>
  </xdr:twoCellAnchor>
  <xdr:twoCellAnchor>
    <xdr:from>
      <xdr:col>19</xdr:col>
      <xdr:colOff>38100</xdr:colOff>
      <xdr:row>5</xdr:row>
      <xdr:rowOff>638175</xdr:rowOff>
    </xdr:from>
    <xdr:to>
      <xdr:col>19</xdr:col>
      <xdr:colOff>638175</xdr:colOff>
      <xdr:row>5</xdr:row>
      <xdr:rowOff>914400</xdr:rowOff>
    </xdr:to>
    <xdr:sp>
      <xdr:nvSpPr>
        <xdr:cNvPr id="28" name="Text Box 2"/>
        <xdr:cNvSpPr txBox="1">
          <a:spLocks noChangeArrowheads="1"/>
        </xdr:cNvSpPr>
      </xdr:nvSpPr>
      <xdr:spPr>
        <a:xfrm>
          <a:off x="9896475" y="3219450"/>
          <a:ext cx="600075" cy="276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(B)</a:t>
          </a:r>
        </a:p>
      </xdr:txBody>
    </xdr:sp>
    <xdr:clientData/>
  </xdr:twoCellAnchor>
  <xdr:twoCellAnchor>
    <xdr:from>
      <xdr:col>20</xdr:col>
      <xdr:colOff>28575</xdr:colOff>
      <xdr:row>5</xdr:row>
      <xdr:rowOff>266700</xdr:rowOff>
    </xdr:from>
    <xdr:to>
      <xdr:col>20</xdr:col>
      <xdr:colOff>561975</xdr:colOff>
      <xdr:row>5</xdr:row>
      <xdr:rowOff>923925</xdr:rowOff>
    </xdr:to>
    <xdr:sp>
      <xdr:nvSpPr>
        <xdr:cNvPr id="29" name="Text Box 3"/>
        <xdr:cNvSpPr txBox="1">
          <a:spLocks noChangeArrowheads="1"/>
        </xdr:cNvSpPr>
      </xdr:nvSpPr>
      <xdr:spPr>
        <a:xfrm>
          <a:off x="10544175" y="2847975"/>
          <a:ext cx="533400" cy="657225"/>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（Ｃ）</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a:t>
          </a:r>
        </a:p>
      </xdr:txBody>
    </xdr:sp>
    <xdr:clientData/>
  </xdr:twoCellAnchor>
  <xdr:twoCellAnchor>
    <xdr:from>
      <xdr:col>12</xdr:col>
      <xdr:colOff>9525</xdr:colOff>
      <xdr:row>5</xdr:row>
      <xdr:rowOff>676275</xdr:rowOff>
    </xdr:from>
    <xdr:to>
      <xdr:col>12</xdr:col>
      <xdr:colOff>495300</xdr:colOff>
      <xdr:row>6</xdr:row>
      <xdr:rowOff>0</xdr:rowOff>
    </xdr:to>
    <xdr:sp>
      <xdr:nvSpPr>
        <xdr:cNvPr id="30" name="Text Box 6"/>
        <xdr:cNvSpPr txBox="1">
          <a:spLocks noChangeArrowheads="1"/>
        </xdr:cNvSpPr>
      </xdr:nvSpPr>
      <xdr:spPr>
        <a:xfrm>
          <a:off x="5972175" y="32575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14</xdr:col>
      <xdr:colOff>19050</xdr:colOff>
      <xdr:row>5</xdr:row>
      <xdr:rowOff>676275</xdr:rowOff>
    </xdr:from>
    <xdr:to>
      <xdr:col>14</xdr:col>
      <xdr:colOff>504825</xdr:colOff>
      <xdr:row>6</xdr:row>
      <xdr:rowOff>0</xdr:rowOff>
    </xdr:to>
    <xdr:sp>
      <xdr:nvSpPr>
        <xdr:cNvPr id="31" name="Text Box 7"/>
        <xdr:cNvSpPr txBox="1">
          <a:spLocks noChangeArrowheads="1"/>
        </xdr:cNvSpPr>
      </xdr:nvSpPr>
      <xdr:spPr>
        <a:xfrm>
          <a:off x="7067550" y="3257550"/>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16</xdr:col>
      <xdr:colOff>38100</xdr:colOff>
      <xdr:row>5</xdr:row>
      <xdr:rowOff>685800</xdr:rowOff>
    </xdr:from>
    <xdr:to>
      <xdr:col>16</xdr:col>
      <xdr:colOff>533400</xdr:colOff>
      <xdr:row>6</xdr:row>
      <xdr:rowOff>0</xdr:rowOff>
    </xdr:to>
    <xdr:sp>
      <xdr:nvSpPr>
        <xdr:cNvPr id="32" name="Text Box 8"/>
        <xdr:cNvSpPr txBox="1">
          <a:spLocks noChangeArrowheads="1"/>
        </xdr:cNvSpPr>
      </xdr:nvSpPr>
      <xdr:spPr>
        <a:xfrm>
          <a:off x="8172450" y="3267075"/>
          <a:ext cx="495300"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21</xdr:col>
      <xdr:colOff>19050</xdr:colOff>
      <xdr:row>5</xdr:row>
      <xdr:rowOff>647700</xdr:rowOff>
    </xdr:from>
    <xdr:to>
      <xdr:col>21</xdr:col>
      <xdr:colOff>504825</xdr:colOff>
      <xdr:row>5</xdr:row>
      <xdr:rowOff>904875</xdr:rowOff>
    </xdr:to>
    <xdr:sp>
      <xdr:nvSpPr>
        <xdr:cNvPr id="33" name="Text Box 9"/>
        <xdr:cNvSpPr txBox="1">
          <a:spLocks noChangeArrowheads="1"/>
        </xdr:cNvSpPr>
      </xdr:nvSpPr>
      <xdr:spPr>
        <a:xfrm>
          <a:off x="11115675" y="3228975"/>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22</xdr:col>
      <xdr:colOff>28575</xdr:colOff>
      <xdr:row>5</xdr:row>
      <xdr:rowOff>647700</xdr:rowOff>
    </xdr:from>
    <xdr:to>
      <xdr:col>22</xdr:col>
      <xdr:colOff>504825</xdr:colOff>
      <xdr:row>5</xdr:row>
      <xdr:rowOff>904875</xdr:rowOff>
    </xdr:to>
    <xdr:sp>
      <xdr:nvSpPr>
        <xdr:cNvPr id="34" name="Text Box 10"/>
        <xdr:cNvSpPr txBox="1">
          <a:spLocks noChangeArrowheads="1"/>
        </xdr:cNvSpPr>
      </xdr:nvSpPr>
      <xdr:spPr>
        <a:xfrm rot="10800000">
          <a:off x="11668125" y="3228975"/>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⑤</a:t>
          </a:r>
          <a:r>
            <a:rPr lang="en-US" cap="none" sz="1200" b="1" i="0" u="none" baseline="0">
              <a:solidFill>
                <a:srgbClr val="000000"/>
              </a:solidFill>
              <a:latin typeface="Calibri"/>
              <a:ea typeface="Calibri"/>
              <a:cs typeface="Calibri"/>
            </a:rPr>
            <a:t>
</a:t>
          </a:r>
        </a:p>
      </xdr:txBody>
    </xdr:sp>
    <xdr:clientData/>
  </xdr:twoCellAnchor>
  <xdr:twoCellAnchor>
    <xdr:from>
      <xdr:col>24</xdr:col>
      <xdr:colOff>57150</xdr:colOff>
      <xdr:row>5</xdr:row>
      <xdr:rowOff>647700</xdr:rowOff>
    </xdr:from>
    <xdr:to>
      <xdr:col>24</xdr:col>
      <xdr:colOff>542925</xdr:colOff>
      <xdr:row>5</xdr:row>
      <xdr:rowOff>904875</xdr:rowOff>
    </xdr:to>
    <xdr:sp>
      <xdr:nvSpPr>
        <xdr:cNvPr id="35" name="Text Box 10"/>
        <xdr:cNvSpPr txBox="1">
          <a:spLocks noChangeArrowheads="1"/>
        </xdr:cNvSpPr>
      </xdr:nvSpPr>
      <xdr:spPr>
        <a:xfrm rot="10800000">
          <a:off x="12782550" y="3228975"/>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26</xdr:col>
      <xdr:colOff>66675</xdr:colOff>
      <xdr:row>5</xdr:row>
      <xdr:rowOff>647700</xdr:rowOff>
    </xdr:from>
    <xdr:to>
      <xdr:col>27</xdr:col>
      <xdr:colOff>0</xdr:colOff>
      <xdr:row>5</xdr:row>
      <xdr:rowOff>914400</xdr:rowOff>
    </xdr:to>
    <xdr:sp>
      <xdr:nvSpPr>
        <xdr:cNvPr id="36" name="Text Box 10"/>
        <xdr:cNvSpPr txBox="1">
          <a:spLocks noChangeArrowheads="1"/>
        </xdr:cNvSpPr>
      </xdr:nvSpPr>
      <xdr:spPr>
        <a:xfrm rot="10800000">
          <a:off x="13877925" y="3228975"/>
          <a:ext cx="476250" cy="26670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25</xdr:col>
      <xdr:colOff>47625</xdr:colOff>
      <xdr:row>5</xdr:row>
      <xdr:rowOff>647700</xdr:rowOff>
    </xdr:from>
    <xdr:to>
      <xdr:col>25</xdr:col>
      <xdr:colOff>542925</xdr:colOff>
      <xdr:row>5</xdr:row>
      <xdr:rowOff>904875</xdr:rowOff>
    </xdr:to>
    <xdr:sp>
      <xdr:nvSpPr>
        <xdr:cNvPr id="37" name="Text Box 10"/>
        <xdr:cNvSpPr txBox="1">
          <a:spLocks noChangeArrowheads="1"/>
        </xdr:cNvSpPr>
      </xdr:nvSpPr>
      <xdr:spPr>
        <a:xfrm rot="10800000">
          <a:off x="13315950" y="3228975"/>
          <a:ext cx="49530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⑧</a:t>
          </a:r>
          <a:r>
            <a:rPr lang="en-US" cap="none" sz="1200" b="1" i="0" u="none" baseline="0">
              <a:solidFill>
                <a:srgbClr val="000000"/>
              </a:solidFill>
              <a:latin typeface="Calibri"/>
              <a:ea typeface="Calibri"/>
              <a:cs typeface="Calibri"/>
            </a:rPr>
            <a:t>
</a:t>
          </a:r>
        </a:p>
      </xdr:txBody>
    </xdr:sp>
    <xdr:clientData/>
  </xdr:twoCellAnchor>
  <xdr:twoCellAnchor>
    <xdr:from>
      <xdr:col>23</xdr:col>
      <xdr:colOff>38100</xdr:colOff>
      <xdr:row>5</xdr:row>
      <xdr:rowOff>657225</xdr:rowOff>
    </xdr:from>
    <xdr:to>
      <xdr:col>24</xdr:col>
      <xdr:colOff>0</xdr:colOff>
      <xdr:row>5</xdr:row>
      <xdr:rowOff>914400</xdr:rowOff>
    </xdr:to>
    <xdr:sp>
      <xdr:nvSpPr>
        <xdr:cNvPr id="38" name="Text Box 11"/>
        <xdr:cNvSpPr txBox="1">
          <a:spLocks noChangeArrowheads="1"/>
        </xdr:cNvSpPr>
      </xdr:nvSpPr>
      <xdr:spPr>
        <a:xfrm>
          <a:off x="12220575" y="3238500"/>
          <a:ext cx="50482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15</xdr:row>
      <xdr:rowOff>104775</xdr:rowOff>
    </xdr:from>
    <xdr:to>
      <xdr:col>7</xdr:col>
      <xdr:colOff>352425</xdr:colOff>
      <xdr:row>16</xdr:row>
      <xdr:rowOff>209550</xdr:rowOff>
    </xdr:to>
    <xdr:sp>
      <xdr:nvSpPr>
        <xdr:cNvPr id="1" name="曲折矢印 1"/>
        <xdr:cNvSpPr>
          <a:spLocks/>
        </xdr:cNvSpPr>
      </xdr:nvSpPr>
      <xdr:spPr>
        <a:xfrm rot="16200000" flipH="1">
          <a:off x="4295775" y="3781425"/>
          <a:ext cx="314325" cy="352425"/>
        </a:xfrm>
        <a:custGeom>
          <a:pathLst>
            <a:path h="304800" w="371474">
              <a:moveTo>
                <a:pt x="0" y="304800"/>
              </a:moveTo>
              <a:lnTo>
                <a:pt x="0" y="171450"/>
              </a:lnTo>
              <a:cubicBezTo>
                <a:pt x="0" y="97803"/>
                <a:pt x="59703" y="38100"/>
                <a:pt x="133350" y="38100"/>
              </a:cubicBezTo>
              <a:lnTo>
                <a:pt x="295274" y="38100"/>
              </a:lnTo>
              <a:lnTo>
                <a:pt x="295274" y="0"/>
              </a:lnTo>
              <a:lnTo>
                <a:pt x="371474" y="76200"/>
              </a:lnTo>
              <a:lnTo>
                <a:pt x="295274" y="152400"/>
              </a:lnTo>
              <a:lnTo>
                <a:pt x="295274" y="114300"/>
              </a:lnTo>
              <a:lnTo>
                <a:pt x="133350" y="114300"/>
              </a:lnTo>
              <a:cubicBezTo>
                <a:pt x="101787" y="114300"/>
                <a:pt x="76200" y="139887"/>
                <a:pt x="76200" y="171450"/>
              </a:cubicBezTo>
              <a:lnTo>
                <a:pt x="76200" y="304800"/>
              </a:lnTo>
              <a:lnTo>
                <a:pt x="0" y="30480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28</xdr:row>
      <xdr:rowOff>133350</xdr:rowOff>
    </xdr:from>
    <xdr:to>
      <xdr:col>8</xdr:col>
      <xdr:colOff>9525</xdr:colOff>
      <xdr:row>30</xdr:row>
      <xdr:rowOff>0</xdr:rowOff>
    </xdr:to>
    <xdr:sp>
      <xdr:nvSpPr>
        <xdr:cNvPr id="2" name="曲折矢印 2"/>
        <xdr:cNvSpPr>
          <a:spLocks/>
        </xdr:cNvSpPr>
      </xdr:nvSpPr>
      <xdr:spPr>
        <a:xfrm rot="16200000" flipH="1">
          <a:off x="4314825" y="6915150"/>
          <a:ext cx="314325" cy="361950"/>
        </a:xfrm>
        <a:custGeom>
          <a:pathLst>
            <a:path h="304800" w="371474">
              <a:moveTo>
                <a:pt x="0" y="304800"/>
              </a:moveTo>
              <a:lnTo>
                <a:pt x="0" y="171450"/>
              </a:lnTo>
              <a:cubicBezTo>
                <a:pt x="0" y="97803"/>
                <a:pt x="59703" y="38100"/>
                <a:pt x="133350" y="38100"/>
              </a:cubicBezTo>
              <a:lnTo>
                <a:pt x="295274" y="38100"/>
              </a:lnTo>
              <a:lnTo>
                <a:pt x="295274" y="0"/>
              </a:lnTo>
              <a:lnTo>
                <a:pt x="371474" y="76200"/>
              </a:lnTo>
              <a:lnTo>
                <a:pt x="295274" y="152400"/>
              </a:lnTo>
              <a:lnTo>
                <a:pt x="295274" y="114300"/>
              </a:lnTo>
              <a:lnTo>
                <a:pt x="133350" y="114300"/>
              </a:lnTo>
              <a:cubicBezTo>
                <a:pt x="101787" y="114300"/>
                <a:pt x="76200" y="139887"/>
                <a:pt x="76200" y="171450"/>
              </a:cubicBezTo>
              <a:lnTo>
                <a:pt x="76200" y="304800"/>
              </a:lnTo>
              <a:lnTo>
                <a:pt x="0" y="30480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142875</xdr:colOff>
      <xdr:row>3</xdr:row>
      <xdr:rowOff>247650</xdr:rowOff>
    </xdr:from>
    <xdr:to>
      <xdr:col>42</xdr:col>
      <xdr:colOff>200025</xdr:colOff>
      <xdr:row>7</xdr:row>
      <xdr:rowOff>104775</xdr:rowOff>
    </xdr:to>
    <xdr:sp>
      <xdr:nvSpPr>
        <xdr:cNvPr id="1" name="正方形/長方形 2"/>
        <xdr:cNvSpPr>
          <a:spLocks/>
        </xdr:cNvSpPr>
      </xdr:nvSpPr>
      <xdr:spPr>
        <a:xfrm>
          <a:off x="11477625" y="1133475"/>
          <a:ext cx="571500" cy="2066925"/>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0</xdr:row>
      <xdr:rowOff>0</xdr:rowOff>
    </xdr:from>
    <xdr:to>
      <xdr:col>15</xdr:col>
      <xdr:colOff>314325</xdr:colOff>
      <xdr:row>0</xdr:row>
      <xdr:rowOff>238125</xdr:rowOff>
    </xdr:to>
    <xdr:sp>
      <xdr:nvSpPr>
        <xdr:cNvPr id="1" name="正方形/長方形 1"/>
        <xdr:cNvSpPr>
          <a:spLocks/>
        </xdr:cNvSpPr>
      </xdr:nvSpPr>
      <xdr:spPr>
        <a:xfrm>
          <a:off x="1971675" y="0"/>
          <a:ext cx="3486150" cy="238125"/>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495300</xdr:colOff>
      <xdr:row>11</xdr:row>
      <xdr:rowOff>419100</xdr:rowOff>
    </xdr:from>
    <xdr:to>
      <xdr:col>29</xdr:col>
      <xdr:colOff>409575</xdr:colOff>
      <xdr:row>13</xdr:row>
      <xdr:rowOff>352425</xdr:rowOff>
    </xdr:to>
    <xdr:sp>
      <xdr:nvSpPr>
        <xdr:cNvPr id="1" name="四角形吹き出し 1"/>
        <xdr:cNvSpPr>
          <a:spLocks/>
        </xdr:cNvSpPr>
      </xdr:nvSpPr>
      <xdr:spPr>
        <a:xfrm>
          <a:off x="21917025" y="4352925"/>
          <a:ext cx="1971675" cy="923925"/>
        </a:xfrm>
        <a:prstGeom prst="wedgeRectCallout">
          <a:avLst>
            <a:gd name="adj1" fmla="val -71819"/>
            <a:gd name="adj2" fmla="val -5584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常勤以外の職員については、「備考」欄に勤務形態及び勤務時間数について記入すること。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（例）「週３日、９：００～１６：００、◯◯時間」等。</a:t>
          </a:r>
        </a:p>
      </xdr:txBody>
    </xdr:sp>
    <xdr:clientData fPrintsWithSheet="0"/>
  </xdr:twoCellAnchor>
  <xdr:twoCellAnchor>
    <xdr:from>
      <xdr:col>26</xdr:col>
      <xdr:colOff>419100</xdr:colOff>
      <xdr:row>8</xdr:row>
      <xdr:rowOff>314325</xdr:rowOff>
    </xdr:from>
    <xdr:to>
      <xdr:col>30</xdr:col>
      <xdr:colOff>428625</xdr:colOff>
      <xdr:row>10</xdr:row>
      <xdr:rowOff>428625</xdr:rowOff>
    </xdr:to>
    <xdr:sp>
      <xdr:nvSpPr>
        <xdr:cNvPr id="2" name="四角形吹き出し 2"/>
        <xdr:cNvSpPr>
          <a:spLocks/>
        </xdr:cNvSpPr>
      </xdr:nvSpPr>
      <xdr:spPr>
        <a:xfrm>
          <a:off x="21840825" y="2762250"/>
          <a:ext cx="2752725" cy="1104900"/>
        </a:xfrm>
        <a:prstGeom prst="wedgeRectCallout">
          <a:avLst>
            <a:gd name="adj1" fmla="val -75902"/>
            <a:gd name="adj2" fmla="val -28300"/>
          </a:avLst>
        </a:prstGeom>
        <a:solidFill>
          <a:srgbClr val="FCD5B5"/>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rPr>
            <a:t>法人役員及び施設長と親族関係にある者について記入すること。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（例）「施設長の妻」、「理事長の長男」、「○○理事の甥」等</a:t>
          </a:r>
        </a:p>
      </xdr:txBody>
    </xdr:sp>
    <xdr:clientData fPrintsWithSheet="0"/>
  </xdr:twoCellAnchor>
  <xdr:twoCellAnchor>
    <xdr:from>
      <xdr:col>26</xdr:col>
      <xdr:colOff>409575</xdr:colOff>
      <xdr:row>11</xdr:row>
      <xdr:rowOff>228600</xdr:rowOff>
    </xdr:from>
    <xdr:to>
      <xdr:col>30</xdr:col>
      <xdr:colOff>638175</xdr:colOff>
      <xdr:row>13</xdr:row>
      <xdr:rowOff>419100</xdr:rowOff>
    </xdr:to>
    <xdr:sp>
      <xdr:nvSpPr>
        <xdr:cNvPr id="3" name="四角形吹き出し 3"/>
        <xdr:cNvSpPr>
          <a:spLocks/>
        </xdr:cNvSpPr>
      </xdr:nvSpPr>
      <xdr:spPr>
        <a:xfrm>
          <a:off x="21831300" y="4162425"/>
          <a:ext cx="2971800" cy="1181100"/>
        </a:xfrm>
        <a:prstGeom prst="wedgeRectCallout">
          <a:avLst>
            <a:gd name="adj1" fmla="val -72458"/>
            <a:gd name="adj2" fmla="val -42787"/>
          </a:avLst>
        </a:prstGeom>
        <a:solidFill>
          <a:srgbClr val="FCD5B5"/>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rPr>
            <a:t>正規以外の職員については、「備考」欄に勤務形態及び勤務時間数について記入すること。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（例）「週３日、９：００～１６：００、◯◯時間」等。</a:t>
          </a:r>
        </a:p>
      </xdr:txBody>
    </xdr:sp>
    <xdr:clientData fPrintsWithSheet="0"/>
  </xdr:twoCellAnchor>
  <xdr:twoCellAnchor>
    <xdr:from>
      <xdr:col>25</xdr:col>
      <xdr:colOff>381000</xdr:colOff>
      <xdr:row>0</xdr:row>
      <xdr:rowOff>114300</xdr:rowOff>
    </xdr:from>
    <xdr:to>
      <xdr:col>31</xdr:col>
      <xdr:colOff>190500</xdr:colOff>
      <xdr:row>7</xdr:row>
      <xdr:rowOff>190500</xdr:rowOff>
    </xdr:to>
    <xdr:sp>
      <xdr:nvSpPr>
        <xdr:cNvPr id="4" name="四角形吹き出し 4"/>
        <xdr:cNvSpPr>
          <a:spLocks/>
        </xdr:cNvSpPr>
      </xdr:nvSpPr>
      <xdr:spPr>
        <a:xfrm>
          <a:off x="21116925" y="114300"/>
          <a:ext cx="3924300" cy="2257425"/>
        </a:xfrm>
        <a:prstGeom prst="wedgeRectCallout">
          <a:avLst>
            <a:gd name="adj1" fmla="val -46495"/>
            <a:gd name="adj2" fmla="val 16805"/>
          </a:avLst>
        </a:prstGeom>
        <a:solidFill>
          <a:srgbClr val="FDEADA"/>
        </a:solidFill>
        <a:ln w="38100" cmpd="sng">
          <a:solidFill>
            <a:srgbClr val="C0504D"/>
          </a:solidFill>
          <a:headEnd type="none"/>
          <a:tailEnd type="none"/>
        </a:ln>
      </xdr:spPr>
      <xdr:txBody>
        <a:bodyPr vertOverflow="clip" wrap="square"/>
        <a:p>
          <a:pPr algn="l">
            <a:defRPr/>
          </a:pPr>
          <a:r>
            <a:rPr lang="en-US" cap="none" sz="1200" b="0" i="0" u="none" baseline="0">
              <a:solidFill>
                <a:srgbClr val="000000"/>
              </a:solidFill>
            </a:rPr>
            <a:t>年次有給休暇のカウントについて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前年（度）の年次有給休暇の取得状況と付与</a:t>
          </a:r>
          <a:r>
            <a:rPr lang="en-US" cap="none" sz="1200" b="0" i="0" u="none" baseline="0">
              <a:solidFill>
                <a:srgbClr val="000000"/>
              </a:solidFill>
            </a:rPr>
            <a:t>
</a:t>
          </a:r>
          <a:r>
            <a:rPr lang="en-US" cap="none" sz="1200" b="0" i="0" u="none" baseline="0">
              <a:solidFill>
                <a:srgbClr val="000000"/>
              </a:solidFill>
            </a:rPr>
            <a:t>（繰越等）状況を確認します。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就業規則に規定する年休が</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年（</a:t>
          </a:r>
          <a:r>
            <a:rPr lang="en-US" cap="none" sz="1200" b="0" i="0" u="none" baseline="0">
              <a:solidFill>
                <a:srgbClr val="000000"/>
              </a:solidFill>
            </a:rPr>
            <a:t>1</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月）単位での付与の場合</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前年の</a:t>
          </a:r>
          <a:r>
            <a:rPr lang="en-US" cap="none" sz="1200" b="0" i="0" u="none" baseline="0">
              <a:solidFill>
                <a:srgbClr val="000000"/>
              </a:solidFill>
            </a:rPr>
            <a:t>1</a:t>
          </a:r>
          <a:r>
            <a:rPr lang="en-US" cap="none" sz="1200" b="0" i="0" u="none" baseline="0">
              <a:solidFill>
                <a:srgbClr val="000000"/>
              </a:solidFill>
            </a:rPr>
            <a:t>月時点保有日数と、</a:t>
          </a:r>
          <a:r>
            <a:rPr lang="en-US" cap="none" sz="1200" b="0" i="0" u="none" baseline="0">
              <a:solidFill>
                <a:srgbClr val="000000"/>
              </a:solidFill>
            </a:rPr>
            <a:t>1</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月の取得状況、　</a:t>
          </a:r>
          <a:r>
            <a:rPr lang="en-US" cap="none" sz="1200" b="0" i="0" u="none" baseline="0">
              <a:solidFill>
                <a:srgbClr val="000000"/>
              </a:solidFill>
            </a:rPr>
            <a:t>
</a:t>
          </a:r>
          <a:r>
            <a:rPr lang="en-US" cap="none" sz="1200" b="0" i="0" u="none" baseline="0">
              <a:solidFill>
                <a:srgbClr val="000000"/>
              </a:solidFill>
            </a:rPr>
            <a:t>　当年</a:t>
          </a:r>
          <a:r>
            <a:rPr lang="en-US" cap="none" sz="1200" b="0" i="0" u="none" baseline="0">
              <a:solidFill>
                <a:srgbClr val="000000"/>
              </a:solidFill>
            </a:rPr>
            <a:t>1</a:t>
          </a:r>
          <a:r>
            <a:rPr lang="en-US" cap="none" sz="1200" b="0" i="0" u="none" baseline="0">
              <a:solidFill>
                <a:srgbClr val="000000"/>
              </a:solidFill>
            </a:rPr>
            <a:t>月時点の保有日数を記載。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年度（</a:t>
          </a:r>
          <a:r>
            <a:rPr lang="en-US" cap="none" sz="1200" b="0" i="0" u="none" baseline="0">
              <a:solidFill>
                <a:srgbClr val="000000"/>
              </a:solidFill>
            </a:rPr>
            <a:t>4</a:t>
          </a:r>
          <a:r>
            <a:rPr lang="en-US" cap="none" sz="1200" b="0" i="0" u="none" baseline="0">
              <a:solidFill>
                <a:srgbClr val="000000"/>
              </a:solidFill>
            </a:rPr>
            <a:t>～</a:t>
          </a:r>
          <a:r>
            <a:rPr lang="en-US" cap="none" sz="1200" b="0" i="0" u="none" baseline="0">
              <a:solidFill>
                <a:srgbClr val="000000"/>
              </a:solidFill>
            </a:rPr>
            <a:t>3</a:t>
          </a:r>
          <a:r>
            <a:rPr lang="en-US" cap="none" sz="1200" b="0" i="0" u="none" baseline="0">
              <a:solidFill>
                <a:srgbClr val="000000"/>
              </a:solidFill>
            </a:rPr>
            <a:t>月）単位での付与の場合</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前年度の</a:t>
          </a:r>
          <a:r>
            <a:rPr lang="en-US" cap="none" sz="1200" b="0" i="0" u="none" baseline="0">
              <a:solidFill>
                <a:srgbClr val="000000"/>
              </a:solidFill>
            </a:rPr>
            <a:t>4</a:t>
          </a:r>
          <a:r>
            <a:rPr lang="en-US" cap="none" sz="1200" b="0" i="0" u="none" baseline="0">
              <a:solidFill>
                <a:srgbClr val="000000"/>
              </a:solidFill>
            </a:rPr>
            <a:t>月時点の保有日数と、</a:t>
          </a:r>
          <a:r>
            <a:rPr lang="en-US" cap="none" sz="1200" b="0" i="0" u="none" baseline="0">
              <a:solidFill>
                <a:srgbClr val="000000"/>
              </a:solidFill>
            </a:rPr>
            <a:t>4</a:t>
          </a:r>
          <a:r>
            <a:rPr lang="en-US" cap="none" sz="1200" b="0" i="0" u="none" baseline="0">
              <a:solidFill>
                <a:srgbClr val="000000"/>
              </a:solidFill>
            </a:rPr>
            <a:t>～</a:t>
          </a:r>
          <a:r>
            <a:rPr lang="en-US" cap="none" sz="1200" b="0" i="0" u="none" baseline="0">
              <a:solidFill>
                <a:srgbClr val="000000"/>
              </a:solidFill>
            </a:rPr>
            <a:t>3</a:t>
          </a:r>
          <a:r>
            <a:rPr lang="en-US" cap="none" sz="1200" b="0" i="0" u="none" baseline="0">
              <a:solidFill>
                <a:srgbClr val="000000"/>
              </a:solidFill>
            </a:rPr>
            <a:t>月の取得状</a:t>
          </a:r>
          <a:r>
            <a:rPr lang="en-US" cap="none" sz="1200" b="0" i="0" u="none" baseline="0">
              <a:solidFill>
                <a:srgbClr val="000000"/>
              </a:solidFill>
            </a:rPr>
            <a:t>
</a:t>
          </a:r>
          <a:r>
            <a:rPr lang="en-US" cap="none" sz="1200" b="0" i="0" u="none" baseline="0">
              <a:solidFill>
                <a:srgbClr val="000000"/>
              </a:solidFill>
            </a:rPr>
            <a:t>　況、当年度</a:t>
          </a:r>
          <a:r>
            <a:rPr lang="en-US" cap="none" sz="1200" b="0" i="0" u="none" baseline="0">
              <a:solidFill>
                <a:srgbClr val="000000"/>
              </a:solidFill>
            </a:rPr>
            <a:t>4</a:t>
          </a:r>
          <a:r>
            <a:rPr lang="en-US" cap="none" sz="1200" b="0" i="0" u="none" baseline="0">
              <a:solidFill>
                <a:srgbClr val="000000"/>
              </a:solidFill>
            </a:rPr>
            <a:t>月時点の保有日数を記載。</a:t>
          </a:r>
          <a:r>
            <a:rPr lang="en-US" cap="none" sz="1200" b="0" i="0" u="none" baseline="0">
              <a:solidFill>
                <a:srgbClr val="000000"/>
              </a:solidFill>
            </a:rPr>
            <a:t>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28575</xdr:rowOff>
    </xdr:from>
    <xdr:to>
      <xdr:col>21</xdr:col>
      <xdr:colOff>0</xdr:colOff>
      <xdr:row>0</xdr:row>
      <xdr:rowOff>333375</xdr:rowOff>
    </xdr:to>
    <xdr:sp>
      <xdr:nvSpPr>
        <xdr:cNvPr id="1" name="正方形/長方形 1"/>
        <xdr:cNvSpPr>
          <a:spLocks/>
        </xdr:cNvSpPr>
      </xdr:nvSpPr>
      <xdr:spPr>
        <a:xfrm>
          <a:off x="1562100" y="28575"/>
          <a:ext cx="3638550" cy="304800"/>
        </a:xfrm>
        <a:prstGeom prst="rect">
          <a:avLst/>
        </a:prstGeom>
        <a:solidFill>
          <a:srgbClr val="FFCCCC"/>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9525</xdr:rowOff>
    </xdr:from>
    <xdr:to>
      <xdr:col>17</xdr:col>
      <xdr:colOff>209550</xdr:colOff>
      <xdr:row>0</xdr:row>
      <xdr:rowOff>276225</xdr:rowOff>
    </xdr:to>
    <xdr:sp>
      <xdr:nvSpPr>
        <xdr:cNvPr id="1" name="正方形/長方形 1"/>
        <xdr:cNvSpPr>
          <a:spLocks/>
        </xdr:cNvSpPr>
      </xdr:nvSpPr>
      <xdr:spPr>
        <a:xfrm>
          <a:off x="771525" y="9525"/>
          <a:ext cx="3505200" cy="266700"/>
        </a:xfrm>
        <a:prstGeom prst="rect">
          <a:avLst/>
        </a:prstGeom>
        <a:solidFill>
          <a:srgbClr val="FFCCCC"/>
        </a:solidFill>
        <a:ln w="25400" cmpd="sng">
          <a:solidFill>
            <a:srgbClr val="FF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twoCellAnchor>
    <xdr:from>
      <xdr:col>27</xdr:col>
      <xdr:colOff>9525</xdr:colOff>
      <xdr:row>0</xdr:row>
      <xdr:rowOff>0</xdr:rowOff>
    </xdr:from>
    <xdr:to>
      <xdr:col>45</xdr:col>
      <xdr:colOff>266700</xdr:colOff>
      <xdr:row>0</xdr:row>
      <xdr:rowOff>295275</xdr:rowOff>
    </xdr:to>
    <xdr:sp>
      <xdr:nvSpPr>
        <xdr:cNvPr id="2" name="四角形吹き出し 2"/>
        <xdr:cNvSpPr>
          <a:spLocks/>
        </xdr:cNvSpPr>
      </xdr:nvSpPr>
      <xdr:spPr>
        <a:xfrm>
          <a:off x="6467475" y="0"/>
          <a:ext cx="4438650" cy="295275"/>
        </a:xfrm>
        <a:prstGeom prst="wedgeRectCallout">
          <a:avLst>
            <a:gd name="adj1" fmla="val 24097"/>
            <a:gd name="adj2" fmla="val 94888"/>
          </a:avLst>
        </a:prstGeom>
        <a:solidFill>
          <a:srgbClr val="FFCCCC"/>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リストで選択し、一部出の場合は横に人数を入力するようにしています。</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142875</xdr:rowOff>
    </xdr:from>
    <xdr:to>
      <xdr:col>4</xdr:col>
      <xdr:colOff>266700</xdr:colOff>
      <xdr:row>13</xdr:row>
      <xdr:rowOff>142875</xdr:rowOff>
    </xdr:to>
    <xdr:sp>
      <xdr:nvSpPr>
        <xdr:cNvPr id="1" name="直線コネクタ 2"/>
        <xdr:cNvSpPr>
          <a:spLocks/>
        </xdr:cNvSpPr>
      </xdr:nvSpPr>
      <xdr:spPr>
        <a:xfrm>
          <a:off x="561975" y="3609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E32"/>
  <sheetViews>
    <sheetView tabSelected="1" view="pageBreakPreview" zoomScale="70" zoomScaleNormal="70" zoomScaleSheetLayoutView="70" zoomScalePageLayoutView="85" workbookViewId="0" topLeftCell="A1">
      <selection activeCell="C5" sqref="C5"/>
    </sheetView>
  </sheetViews>
  <sheetFormatPr defaultColWidth="9.00390625" defaultRowHeight="13.5"/>
  <cols>
    <col min="1" max="1" width="3.375" style="83" customWidth="1"/>
    <col min="2" max="2" width="24.00390625" style="83" customWidth="1"/>
    <col min="3" max="3" width="27.875" style="83" customWidth="1"/>
    <col min="4" max="4" width="36.125" style="83" customWidth="1"/>
    <col min="5" max="5" width="38.375" style="83" customWidth="1"/>
    <col min="6" max="16384" width="9.00390625" style="83" customWidth="1"/>
  </cols>
  <sheetData>
    <row r="1" ht="13.5">
      <c r="A1" s="381"/>
    </row>
    <row r="2" spans="1:5" ht="22.5" customHeight="1">
      <c r="A2" s="381"/>
      <c r="B2" s="383" t="s">
        <v>660</v>
      </c>
      <c r="C2" s="383"/>
      <c r="D2" s="383"/>
      <c r="E2" s="383"/>
    </row>
    <row r="3" spans="1:5" ht="13.5">
      <c r="A3" s="381"/>
      <c r="B3" s="84"/>
      <c r="C3" s="84"/>
      <c r="D3" s="84"/>
      <c r="E3" s="84"/>
    </row>
    <row r="4" spans="1:5" ht="13.5">
      <c r="A4" s="381"/>
      <c r="B4" s="84"/>
      <c r="C4" s="84"/>
      <c r="D4" s="84"/>
      <c r="E4" s="84"/>
    </row>
    <row r="5" spans="1:5" ht="13.5">
      <c r="A5" s="381"/>
      <c r="B5" s="84"/>
      <c r="C5" s="84"/>
      <c r="D5" s="84"/>
      <c r="E5" s="84"/>
    </row>
    <row r="6" spans="1:5" ht="13.5">
      <c r="A6" s="381"/>
      <c r="B6" s="84"/>
      <c r="C6" s="84"/>
      <c r="D6" s="84"/>
      <c r="E6" s="84"/>
    </row>
    <row r="7" spans="1:5" ht="13.5">
      <c r="A7" s="381"/>
      <c r="B7" s="84"/>
      <c r="C7" s="84"/>
      <c r="D7" s="84"/>
      <c r="E7" s="84"/>
    </row>
    <row r="8" spans="1:5" ht="13.5">
      <c r="A8" s="381"/>
      <c r="B8" s="84"/>
      <c r="C8" s="84"/>
      <c r="D8" s="84"/>
      <c r="E8" s="84"/>
    </row>
    <row r="9" spans="1:5" ht="13.5">
      <c r="A9" s="382"/>
      <c r="B9" s="84"/>
      <c r="C9" s="84"/>
      <c r="D9" s="84"/>
      <c r="E9" s="84"/>
    </row>
    <row r="10" spans="1:5" ht="13.5">
      <c r="A10" s="381"/>
      <c r="B10" s="84"/>
      <c r="C10" s="84"/>
      <c r="D10" s="84"/>
      <c r="E10" s="84"/>
    </row>
    <row r="11" spans="1:5" ht="24">
      <c r="A11" s="381"/>
      <c r="B11" s="384" t="s">
        <v>463</v>
      </c>
      <c r="C11" s="384"/>
      <c r="D11" s="384"/>
      <c r="E11" s="384"/>
    </row>
    <row r="12" spans="1:5" ht="13.5">
      <c r="A12" s="381"/>
      <c r="B12" s="84"/>
      <c r="C12" s="84"/>
      <c r="D12" s="84"/>
      <c r="E12" s="84"/>
    </row>
    <row r="13" spans="1:5" ht="13.5">
      <c r="A13" s="381"/>
      <c r="B13" s="84"/>
      <c r="C13" s="84"/>
      <c r="D13" s="84"/>
      <c r="E13" s="84"/>
    </row>
    <row r="14" spans="1:5" ht="13.5">
      <c r="A14" s="381"/>
      <c r="B14" s="84"/>
      <c r="C14" s="84"/>
      <c r="D14" s="84"/>
      <c r="E14" s="84"/>
    </row>
    <row r="15" spans="1:5" ht="13.5">
      <c r="A15" s="381"/>
      <c r="B15" s="84"/>
      <c r="C15" s="84"/>
      <c r="D15" s="84"/>
      <c r="E15" s="84"/>
    </row>
    <row r="16" spans="1:5" ht="13.5">
      <c r="A16" s="381"/>
      <c r="B16" s="84"/>
      <c r="C16" s="84"/>
      <c r="D16" s="84"/>
      <c r="E16" s="84"/>
    </row>
    <row r="17" spans="1:5" ht="13.5">
      <c r="A17" s="381"/>
      <c r="B17" s="84"/>
      <c r="C17" s="84"/>
      <c r="D17" s="84"/>
      <c r="E17" s="84"/>
    </row>
    <row r="18" spans="1:5" ht="13.5">
      <c r="A18" s="381"/>
      <c r="B18" s="84"/>
      <c r="C18" s="84"/>
      <c r="D18" s="84"/>
      <c r="E18" s="84"/>
    </row>
    <row r="19" spans="1:5" ht="33.75" customHeight="1">
      <c r="A19" s="381"/>
      <c r="B19" s="84"/>
      <c r="C19" s="85" t="s">
        <v>461</v>
      </c>
      <c r="D19" s="86"/>
      <c r="E19" s="84"/>
    </row>
    <row r="20" spans="1:5" ht="33.75" customHeight="1">
      <c r="A20" s="381"/>
      <c r="B20" s="84"/>
      <c r="C20" s="87" t="s">
        <v>38</v>
      </c>
      <c r="D20" s="88"/>
      <c r="E20" s="84"/>
    </row>
    <row r="21" spans="1:5" ht="33.75" customHeight="1">
      <c r="A21" s="381"/>
      <c r="B21" s="84"/>
      <c r="C21" s="386" t="s">
        <v>4</v>
      </c>
      <c r="D21" s="86"/>
      <c r="E21" s="84"/>
    </row>
    <row r="22" spans="1:5" ht="33.75" customHeight="1">
      <c r="A22" s="381"/>
      <c r="B22" s="84"/>
      <c r="C22" s="387"/>
      <c r="D22" s="86"/>
      <c r="E22" s="84"/>
    </row>
    <row r="23" spans="1:5" ht="33.75" customHeight="1">
      <c r="A23" s="381"/>
      <c r="B23" s="84"/>
      <c r="C23" s="388"/>
      <c r="D23" s="89"/>
      <c r="E23" s="84"/>
    </row>
    <row r="24" spans="1:5" ht="33.75" customHeight="1">
      <c r="A24" s="381"/>
      <c r="B24" s="84"/>
      <c r="C24" s="90" t="s">
        <v>5</v>
      </c>
      <c r="D24" s="89"/>
      <c r="E24" s="84"/>
    </row>
    <row r="25" spans="1:5" ht="13.5">
      <c r="A25" s="381"/>
      <c r="B25" s="84"/>
      <c r="C25" s="84"/>
      <c r="D25" s="84"/>
      <c r="E25" s="84"/>
    </row>
    <row r="26" spans="1:5" ht="13.5">
      <c r="A26" s="381"/>
      <c r="B26" s="84"/>
      <c r="C26" s="84"/>
      <c r="D26" s="84"/>
      <c r="E26" s="84"/>
    </row>
    <row r="27" spans="1:5" ht="13.5">
      <c r="A27" s="381"/>
      <c r="B27" s="84"/>
      <c r="C27" s="84"/>
      <c r="D27" s="84"/>
      <c r="E27" s="84"/>
    </row>
    <row r="28" spans="1:5" ht="13.5">
      <c r="A28" s="381"/>
      <c r="B28" s="385"/>
      <c r="C28" s="385"/>
      <c r="D28" s="385"/>
      <c r="E28" s="385"/>
    </row>
    <row r="29" ht="27.75" customHeight="1">
      <c r="A29" s="381"/>
    </row>
    <row r="30" ht="13.5">
      <c r="A30" s="91"/>
    </row>
    <row r="31" ht="13.5">
      <c r="A31" s="91"/>
    </row>
    <row r="32" ht="13.5">
      <c r="A32" s="91"/>
    </row>
  </sheetData>
  <sheetProtection/>
  <mergeCells count="5">
    <mergeCell ref="A1:A29"/>
    <mergeCell ref="B2:E2"/>
    <mergeCell ref="B11:E11"/>
    <mergeCell ref="B28:E28"/>
    <mergeCell ref="C21:C2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
</oddFooter>
  </headerFooter>
</worksheet>
</file>

<file path=xl/worksheets/sheet10.xml><?xml version="1.0" encoding="utf-8"?>
<worksheet xmlns="http://schemas.openxmlformats.org/spreadsheetml/2006/main" xmlns:r="http://schemas.openxmlformats.org/officeDocument/2006/relationships">
  <sheetPr>
    <tabColor theme="8" tint="0.5999900102615356"/>
  </sheetPr>
  <dimension ref="A1:W27"/>
  <sheetViews>
    <sheetView view="pageBreakPreview" zoomScaleNormal="85" zoomScaleSheetLayoutView="100" zoomScalePageLayoutView="0" workbookViewId="0" topLeftCell="A1">
      <selection activeCell="F16" sqref="F16"/>
    </sheetView>
  </sheetViews>
  <sheetFormatPr defaultColWidth="9.00390625" defaultRowHeight="13.5"/>
  <cols>
    <col min="19" max="19" width="13.50390625" style="0" customWidth="1"/>
    <col min="20" max="23" width="2.75390625" style="0" customWidth="1"/>
  </cols>
  <sheetData>
    <row r="1" spans="1:23" ht="13.5">
      <c r="A1" s="748" t="s">
        <v>443</v>
      </c>
      <c r="B1" s="748"/>
      <c r="C1" s="748"/>
      <c r="D1" s="748"/>
      <c r="E1" s="748"/>
      <c r="F1" s="748"/>
      <c r="G1" s="62"/>
      <c r="H1" s="62"/>
      <c r="I1" s="62"/>
      <c r="J1" s="62"/>
      <c r="K1" s="62"/>
      <c r="L1" s="62"/>
      <c r="M1" s="62"/>
      <c r="N1" s="62"/>
      <c r="O1" s="62"/>
      <c r="P1" s="62"/>
      <c r="Q1" s="62"/>
      <c r="R1" s="62"/>
      <c r="S1" s="62"/>
      <c r="T1" s="62"/>
      <c r="U1" s="62"/>
      <c r="V1" s="62"/>
      <c r="W1" s="62"/>
    </row>
    <row r="2" spans="1:23" ht="13.5">
      <c r="A2" s="63" t="s">
        <v>459</v>
      </c>
      <c r="B2" s="62"/>
      <c r="C2" s="62"/>
      <c r="D2" s="62"/>
      <c r="E2" s="62"/>
      <c r="F2" s="62"/>
      <c r="G2" s="62"/>
      <c r="H2" s="62"/>
      <c r="I2" s="62"/>
      <c r="J2" s="62"/>
      <c r="K2" s="62"/>
      <c r="L2" s="62"/>
      <c r="M2" s="62"/>
      <c r="N2" s="62"/>
      <c r="O2" s="62"/>
      <c r="P2" s="62"/>
      <c r="Q2" s="62"/>
      <c r="R2" s="62"/>
      <c r="S2" s="62"/>
      <c r="T2" s="62"/>
      <c r="U2" s="62"/>
      <c r="V2" s="62"/>
      <c r="W2" s="62"/>
    </row>
    <row r="3" spans="1:23" ht="13.5">
      <c r="A3" s="62"/>
      <c r="B3" s="356"/>
      <c r="C3" s="62"/>
      <c r="D3" s="62"/>
      <c r="E3" s="62"/>
      <c r="F3" s="62"/>
      <c r="G3" s="62"/>
      <c r="H3" s="62"/>
      <c r="I3" s="62"/>
      <c r="J3" s="62"/>
      <c r="K3" s="62"/>
      <c r="L3" s="62"/>
      <c r="M3" s="62"/>
      <c r="N3" s="62"/>
      <c r="O3" s="62"/>
      <c r="P3" s="64"/>
      <c r="Q3" s="64"/>
      <c r="R3" s="749" t="s">
        <v>611</v>
      </c>
      <c r="S3" s="749"/>
      <c r="T3" s="749"/>
      <c r="U3" s="749"/>
      <c r="V3" s="749"/>
      <c r="W3" s="749"/>
    </row>
    <row r="4" spans="1:23" ht="22.5" customHeight="1">
      <c r="A4" s="750" t="s">
        <v>401</v>
      </c>
      <c r="B4" s="742" t="s">
        <v>514</v>
      </c>
      <c r="C4" s="755" t="s">
        <v>11</v>
      </c>
      <c r="D4" s="744" t="s">
        <v>1</v>
      </c>
      <c r="E4" s="745" t="s">
        <v>456</v>
      </c>
      <c r="F4" s="746"/>
      <c r="G4" s="746"/>
      <c r="H4" s="746"/>
      <c r="I4" s="746"/>
      <c r="J4" s="746"/>
      <c r="K4" s="746"/>
      <c r="L4" s="746"/>
      <c r="M4" s="746"/>
      <c r="N4" s="746"/>
      <c r="O4" s="746"/>
      <c r="P4" s="975" t="s">
        <v>703</v>
      </c>
      <c r="Q4" s="976"/>
      <c r="R4" s="977"/>
      <c r="S4" s="978" t="s">
        <v>665</v>
      </c>
      <c r="T4" s="744" t="s">
        <v>127</v>
      </c>
      <c r="U4" s="744"/>
      <c r="V4" s="744"/>
      <c r="W4" s="744"/>
    </row>
    <row r="5" spans="1:23" ht="13.5">
      <c r="A5" s="751"/>
      <c r="B5" s="753"/>
      <c r="C5" s="753"/>
      <c r="D5" s="744"/>
      <c r="E5" s="744" t="s">
        <v>12</v>
      </c>
      <c r="F5" s="744"/>
      <c r="G5" s="747" t="s">
        <v>428</v>
      </c>
      <c r="H5" s="747" t="s">
        <v>427</v>
      </c>
      <c r="I5" s="747" t="s">
        <v>122</v>
      </c>
      <c r="J5" s="747" t="s">
        <v>123</v>
      </c>
      <c r="K5" s="747" t="s">
        <v>124</v>
      </c>
      <c r="L5" s="747" t="s">
        <v>125</v>
      </c>
      <c r="M5" s="747" t="s">
        <v>429</v>
      </c>
      <c r="N5" s="747" t="s">
        <v>430</v>
      </c>
      <c r="O5" s="745" t="s">
        <v>15</v>
      </c>
      <c r="P5" s="740" t="s">
        <v>625</v>
      </c>
      <c r="Q5" s="742" t="s">
        <v>588</v>
      </c>
      <c r="R5" s="742" t="s">
        <v>594</v>
      </c>
      <c r="S5" s="979"/>
      <c r="T5" s="744"/>
      <c r="U5" s="744"/>
      <c r="V5" s="744"/>
      <c r="W5" s="744"/>
    </row>
    <row r="6" spans="1:23" ht="32.25" customHeight="1">
      <c r="A6" s="752"/>
      <c r="B6" s="754"/>
      <c r="C6" s="754"/>
      <c r="D6" s="744"/>
      <c r="E6" s="353" t="s">
        <v>13</v>
      </c>
      <c r="F6" s="353" t="s">
        <v>14</v>
      </c>
      <c r="G6" s="744"/>
      <c r="H6" s="744"/>
      <c r="I6" s="744"/>
      <c r="J6" s="744"/>
      <c r="K6" s="744"/>
      <c r="L6" s="744"/>
      <c r="M6" s="744"/>
      <c r="N6" s="744"/>
      <c r="O6" s="745"/>
      <c r="P6" s="741"/>
      <c r="Q6" s="743"/>
      <c r="R6" s="743"/>
      <c r="S6" s="980"/>
      <c r="T6" s="744"/>
      <c r="U6" s="744"/>
      <c r="V6" s="744"/>
      <c r="W6" s="744"/>
    </row>
    <row r="7" spans="1:23" ht="14.25">
      <c r="A7" s="65">
        <v>1</v>
      </c>
      <c r="B7" s="66"/>
      <c r="C7" s="67" t="s">
        <v>80</v>
      </c>
      <c r="D7" s="67"/>
      <c r="E7" s="68"/>
      <c r="F7" s="69"/>
      <c r="G7" s="69"/>
      <c r="H7" s="69"/>
      <c r="I7" s="69"/>
      <c r="J7" s="69"/>
      <c r="K7" s="69"/>
      <c r="L7" s="69"/>
      <c r="M7" s="69"/>
      <c r="N7" s="69"/>
      <c r="O7" s="325">
        <f>SUM(F7:N7)</f>
        <v>0</v>
      </c>
      <c r="P7" s="339"/>
      <c r="Q7" s="340"/>
      <c r="R7" s="341"/>
      <c r="S7" s="354"/>
      <c r="T7" s="737"/>
      <c r="U7" s="738"/>
      <c r="V7" s="738"/>
      <c r="W7" s="739"/>
    </row>
    <row r="8" spans="1:23" ht="14.25">
      <c r="A8" s="70">
        <v>2</v>
      </c>
      <c r="B8" s="66"/>
      <c r="C8" s="67"/>
      <c r="D8" s="67"/>
      <c r="E8" s="68"/>
      <c r="F8" s="69"/>
      <c r="G8" s="69"/>
      <c r="H8" s="69"/>
      <c r="I8" s="69"/>
      <c r="J8" s="69"/>
      <c r="K8" s="69"/>
      <c r="L8" s="69"/>
      <c r="M8" s="69"/>
      <c r="N8" s="69"/>
      <c r="O8" s="325">
        <f aca="true" t="shared" si="0" ref="O8:O21">SUM(F8:N8)</f>
        <v>0</v>
      </c>
      <c r="P8" s="339"/>
      <c r="Q8" s="340"/>
      <c r="R8" s="342"/>
      <c r="S8" s="355"/>
      <c r="T8" s="737"/>
      <c r="U8" s="738"/>
      <c r="V8" s="738"/>
      <c r="W8" s="739"/>
    </row>
    <row r="9" spans="1:23" ht="14.25">
      <c r="A9" s="70">
        <v>3</v>
      </c>
      <c r="B9" s="66"/>
      <c r="C9" s="67"/>
      <c r="D9" s="67"/>
      <c r="E9" s="68"/>
      <c r="F9" s="69"/>
      <c r="G9" s="69"/>
      <c r="H9" s="69"/>
      <c r="I9" s="69"/>
      <c r="J9" s="69"/>
      <c r="K9" s="69"/>
      <c r="L9" s="69"/>
      <c r="M9" s="69"/>
      <c r="N9" s="69"/>
      <c r="O9" s="325">
        <f t="shared" si="0"/>
        <v>0</v>
      </c>
      <c r="P9" s="339"/>
      <c r="Q9" s="340"/>
      <c r="R9" s="342"/>
      <c r="S9" s="355"/>
      <c r="T9" s="737"/>
      <c r="U9" s="738"/>
      <c r="V9" s="738"/>
      <c r="W9" s="739"/>
    </row>
    <row r="10" spans="1:23" ht="14.25">
      <c r="A10" s="70">
        <v>4</v>
      </c>
      <c r="B10" s="66"/>
      <c r="C10" s="67"/>
      <c r="D10" s="67"/>
      <c r="E10" s="68"/>
      <c r="F10" s="69"/>
      <c r="G10" s="69"/>
      <c r="H10" s="69"/>
      <c r="I10" s="69"/>
      <c r="J10" s="69"/>
      <c r="K10" s="69"/>
      <c r="L10" s="69"/>
      <c r="M10" s="69"/>
      <c r="N10" s="69"/>
      <c r="O10" s="325">
        <f t="shared" si="0"/>
        <v>0</v>
      </c>
      <c r="P10" s="339"/>
      <c r="Q10" s="340"/>
      <c r="R10" s="342"/>
      <c r="S10" s="355"/>
      <c r="T10" s="737"/>
      <c r="U10" s="738"/>
      <c r="V10" s="738"/>
      <c r="W10" s="739"/>
    </row>
    <row r="11" spans="1:23" ht="14.25">
      <c r="A11" s="70">
        <v>5</v>
      </c>
      <c r="B11" s="66"/>
      <c r="C11" s="67"/>
      <c r="D11" s="67"/>
      <c r="E11" s="68"/>
      <c r="F11" s="69"/>
      <c r="G11" s="69"/>
      <c r="H11" s="69"/>
      <c r="I11" s="69"/>
      <c r="J11" s="69"/>
      <c r="K11" s="69"/>
      <c r="L11" s="69"/>
      <c r="M11" s="69"/>
      <c r="N11" s="69"/>
      <c r="O11" s="325">
        <f t="shared" si="0"/>
        <v>0</v>
      </c>
      <c r="P11" s="339"/>
      <c r="Q11" s="340"/>
      <c r="R11" s="342"/>
      <c r="S11" s="355"/>
      <c r="T11" s="737"/>
      <c r="U11" s="738"/>
      <c r="V11" s="738"/>
      <c r="W11" s="739"/>
    </row>
    <row r="12" spans="1:23" ht="14.25">
      <c r="A12" s="65">
        <v>6</v>
      </c>
      <c r="B12" s="66"/>
      <c r="C12" s="67"/>
      <c r="D12" s="67"/>
      <c r="E12" s="68"/>
      <c r="F12" s="69"/>
      <c r="G12" s="69"/>
      <c r="H12" s="69"/>
      <c r="I12" s="69"/>
      <c r="J12" s="69"/>
      <c r="K12" s="69"/>
      <c r="L12" s="69"/>
      <c r="M12" s="69"/>
      <c r="N12" s="69"/>
      <c r="O12" s="325">
        <f>SUM(F12:N12)</f>
        <v>0</v>
      </c>
      <c r="P12" s="339"/>
      <c r="Q12" s="340"/>
      <c r="R12" s="342"/>
      <c r="S12" s="355"/>
      <c r="T12" s="737"/>
      <c r="U12" s="738"/>
      <c r="V12" s="738"/>
      <c r="W12" s="739"/>
    </row>
    <row r="13" spans="1:23" ht="14.25">
      <c r="A13" s="70">
        <v>7</v>
      </c>
      <c r="B13" s="66"/>
      <c r="C13" s="67"/>
      <c r="D13" s="67"/>
      <c r="E13" s="68"/>
      <c r="F13" s="69"/>
      <c r="G13" s="69"/>
      <c r="H13" s="69"/>
      <c r="I13" s="69"/>
      <c r="J13" s="69"/>
      <c r="K13" s="69"/>
      <c r="L13" s="69"/>
      <c r="M13" s="69"/>
      <c r="N13" s="69"/>
      <c r="O13" s="325">
        <f>SUM(F13:N13)</f>
        <v>0</v>
      </c>
      <c r="P13" s="339"/>
      <c r="Q13" s="340"/>
      <c r="R13" s="342"/>
      <c r="S13" s="355"/>
      <c r="T13" s="737"/>
      <c r="U13" s="738"/>
      <c r="V13" s="738"/>
      <c r="W13" s="739"/>
    </row>
    <row r="14" spans="1:23" ht="14.25">
      <c r="A14" s="70">
        <v>8</v>
      </c>
      <c r="B14" s="66"/>
      <c r="C14" s="67"/>
      <c r="D14" s="67"/>
      <c r="E14" s="68"/>
      <c r="F14" s="69"/>
      <c r="G14" s="69"/>
      <c r="H14" s="69"/>
      <c r="I14" s="69"/>
      <c r="J14" s="69"/>
      <c r="K14" s="69"/>
      <c r="L14" s="69"/>
      <c r="M14" s="69"/>
      <c r="N14" s="69"/>
      <c r="O14" s="325">
        <f>SUM(F14:N14)</f>
        <v>0</v>
      </c>
      <c r="P14" s="339"/>
      <c r="Q14" s="340"/>
      <c r="R14" s="342"/>
      <c r="S14" s="355"/>
      <c r="T14" s="737"/>
      <c r="U14" s="738"/>
      <c r="V14" s="738"/>
      <c r="W14" s="739"/>
    </row>
    <row r="15" spans="1:23" ht="14.25">
      <c r="A15" s="70">
        <v>9</v>
      </c>
      <c r="B15" s="66"/>
      <c r="C15" s="67"/>
      <c r="D15" s="67"/>
      <c r="E15" s="68"/>
      <c r="F15" s="69"/>
      <c r="G15" s="69"/>
      <c r="H15" s="69"/>
      <c r="I15" s="69"/>
      <c r="J15" s="69"/>
      <c r="K15" s="69"/>
      <c r="L15" s="69"/>
      <c r="M15" s="69"/>
      <c r="N15" s="69"/>
      <c r="O15" s="325">
        <f t="shared" si="0"/>
        <v>0</v>
      </c>
      <c r="P15" s="339"/>
      <c r="Q15" s="340"/>
      <c r="R15" s="342"/>
      <c r="S15" s="355"/>
      <c r="T15" s="737"/>
      <c r="U15" s="738"/>
      <c r="V15" s="738"/>
      <c r="W15" s="739"/>
    </row>
    <row r="16" spans="1:23" ht="14.25">
      <c r="A16" s="70">
        <v>10</v>
      </c>
      <c r="B16" s="66"/>
      <c r="C16" s="67"/>
      <c r="D16" s="67"/>
      <c r="E16" s="68"/>
      <c r="F16" s="69"/>
      <c r="G16" s="69"/>
      <c r="H16" s="69"/>
      <c r="I16" s="69"/>
      <c r="J16" s="69"/>
      <c r="K16" s="69"/>
      <c r="L16" s="69"/>
      <c r="M16" s="69"/>
      <c r="N16" s="69"/>
      <c r="O16" s="325">
        <f t="shared" si="0"/>
        <v>0</v>
      </c>
      <c r="P16" s="339"/>
      <c r="Q16" s="340"/>
      <c r="R16" s="342"/>
      <c r="S16" s="355"/>
      <c r="T16" s="737"/>
      <c r="U16" s="738"/>
      <c r="V16" s="738"/>
      <c r="W16" s="739"/>
    </row>
    <row r="17" spans="1:23" ht="14.25">
      <c r="A17" s="65">
        <v>11</v>
      </c>
      <c r="B17" s="66"/>
      <c r="C17" s="67"/>
      <c r="D17" s="67"/>
      <c r="E17" s="68"/>
      <c r="F17" s="69"/>
      <c r="G17" s="69"/>
      <c r="H17" s="69"/>
      <c r="I17" s="69"/>
      <c r="J17" s="69"/>
      <c r="K17" s="69"/>
      <c r="L17" s="69"/>
      <c r="M17" s="69"/>
      <c r="N17" s="69"/>
      <c r="O17" s="325">
        <f t="shared" si="0"/>
        <v>0</v>
      </c>
      <c r="P17" s="339"/>
      <c r="Q17" s="340"/>
      <c r="R17" s="342"/>
      <c r="S17" s="355"/>
      <c r="T17" s="737"/>
      <c r="U17" s="738"/>
      <c r="V17" s="738"/>
      <c r="W17" s="739"/>
    </row>
    <row r="18" spans="1:23" ht="14.25">
      <c r="A18" s="70">
        <v>12</v>
      </c>
      <c r="B18" s="66"/>
      <c r="C18" s="67"/>
      <c r="D18" s="67"/>
      <c r="E18" s="68"/>
      <c r="F18" s="69"/>
      <c r="G18" s="69"/>
      <c r="H18" s="69"/>
      <c r="I18" s="69"/>
      <c r="J18" s="69"/>
      <c r="K18" s="69"/>
      <c r="L18" s="69"/>
      <c r="M18" s="69"/>
      <c r="N18" s="69"/>
      <c r="O18" s="325">
        <f t="shared" si="0"/>
        <v>0</v>
      </c>
      <c r="P18" s="339"/>
      <c r="Q18" s="340"/>
      <c r="R18" s="342"/>
      <c r="S18" s="355"/>
      <c r="T18" s="737"/>
      <c r="U18" s="738"/>
      <c r="V18" s="738"/>
      <c r="W18" s="739"/>
    </row>
    <row r="19" spans="1:23" ht="14.25">
      <c r="A19" s="70">
        <v>13</v>
      </c>
      <c r="B19" s="66"/>
      <c r="C19" s="67"/>
      <c r="D19" s="67"/>
      <c r="E19" s="68"/>
      <c r="F19" s="69"/>
      <c r="G19" s="69"/>
      <c r="H19" s="69"/>
      <c r="I19" s="69"/>
      <c r="J19" s="69"/>
      <c r="K19" s="69"/>
      <c r="L19" s="69"/>
      <c r="M19" s="69"/>
      <c r="N19" s="69"/>
      <c r="O19" s="325">
        <f t="shared" si="0"/>
        <v>0</v>
      </c>
      <c r="P19" s="339"/>
      <c r="Q19" s="340"/>
      <c r="R19" s="342"/>
      <c r="S19" s="355"/>
      <c r="T19" s="737"/>
      <c r="U19" s="738"/>
      <c r="V19" s="738"/>
      <c r="W19" s="739"/>
    </row>
    <row r="20" spans="1:23" ht="14.25">
      <c r="A20" s="70">
        <v>14</v>
      </c>
      <c r="B20" s="66"/>
      <c r="C20" s="67"/>
      <c r="D20" s="67"/>
      <c r="E20" s="68"/>
      <c r="F20" s="69"/>
      <c r="G20" s="69"/>
      <c r="H20" s="69"/>
      <c r="I20" s="69"/>
      <c r="J20" s="69"/>
      <c r="K20" s="69"/>
      <c r="L20" s="69"/>
      <c r="M20" s="69"/>
      <c r="N20" s="69"/>
      <c r="O20" s="325">
        <f t="shared" si="0"/>
        <v>0</v>
      </c>
      <c r="P20" s="339"/>
      <c r="Q20" s="340"/>
      <c r="R20" s="342"/>
      <c r="S20" s="355"/>
      <c r="T20" s="737"/>
      <c r="U20" s="738"/>
      <c r="V20" s="738"/>
      <c r="W20" s="739"/>
    </row>
    <row r="21" spans="1:23" ht="14.25">
      <c r="A21" s="70">
        <v>15</v>
      </c>
      <c r="B21" s="66"/>
      <c r="C21" s="67"/>
      <c r="D21" s="67"/>
      <c r="E21" s="68"/>
      <c r="F21" s="69"/>
      <c r="G21" s="69"/>
      <c r="H21" s="69"/>
      <c r="I21" s="69"/>
      <c r="J21" s="69"/>
      <c r="K21" s="69"/>
      <c r="L21" s="69"/>
      <c r="M21" s="69"/>
      <c r="N21" s="69"/>
      <c r="O21" s="325">
        <f t="shared" si="0"/>
        <v>0</v>
      </c>
      <c r="P21" s="339"/>
      <c r="Q21" s="340"/>
      <c r="R21" s="342"/>
      <c r="S21" s="355"/>
      <c r="T21" s="737"/>
      <c r="U21" s="738"/>
      <c r="V21" s="738"/>
      <c r="W21" s="739"/>
    </row>
    <row r="22" spans="1:23" ht="14.25">
      <c r="A22" s="65">
        <v>16</v>
      </c>
      <c r="B22" s="66"/>
      <c r="C22" s="67"/>
      <c r="D22" s="67"/>
      <c r="E22" s="68"/>
      <c r="F22" s="69"/>
      <c r="G22" s="69"/>
      <c r="H22" s="69"/>
      <c r="I22" s="69"/>
      <c r="J22" s="69"/>
      <c r="K22" s="69"/>
      <c r="L22" s="69"/>
      <c r="M22" s="69"/>
      <c r="N22" s="69"/>
      <c r="O22" s="325">
        <f>SUM(F22:N22)</f>
        <v>0</v>
      </c>
      <c r="P22" s="339"/>
      <c r="Q22" s="340"/>
      <c r="R22" s="342"/>
      <c r="S22" s="355"/>
      <c r="T22" s="737"/>
      <c r="U22" s="738"/>
      <c r="V22" s="738"/>
      <c r="W22" s="739"/>
    </row>
    <row r="23" spans="1:23" ht="14.25">
      <c r="A23" s="70">
        <v>17</v>
      </c>
      <c r="B23" s="66"/>
      <c r="C23" s="67"/>
      <c r="D23" s="67"/>
      <c r="E23" s="68"/>
      <c r="F23" s="69"/>
      <c r="G23" s="69"/>
      <c r="H23" s="69"/>
      <c r="I23" s="69"/>
      <c r="J23" s="69"/>
      <c r="K23" s="69"/>
      <c r="L23" s="69"/>
      <c r="M23" s="69"/>
      <c r="N23" s="69"/>
      <c r="O23" s="325">
        <f>SUM(F23:N23)</f>
        <v>0</v>
      </c>
      <c r="P23" s="339"/>
      <c r="Q23" s="340"/>
      <c r="R23" s="342"/>
      <c r="S23" s="355"/>
      <c r="T23" s="737"/>
      <c r="U23" s="738"/>
      <c r="V23" s="738"/>
      <c r="W23" s="739"/>
    </row>
    <row r="24" spans="1:23" ht="14.25">
      <c r="A24" s="70">
        <v>18</v>
      </c>
      <c r="B24" s="66"/>
      <c r="C24" s="67"/>
      <c r="D24" s="67"/>
      <c r="E24" s="68"/>
      <c r="F24" s="69"/>
      <c r="G24" s="69"/>
      <c r="H24" s="69"/>
      <c r="I24" s="69"/>
      <c r="J24" s="69"/>
      <c r="K24" s="69"/>
      <c r="L24" s="69"/>
      <c r="M24" s="69"/>
      <c r="N24" s="69"/>
      <c r="O24" s="325">
        <f>SUM(F24:N24)</f>
        <v>0</v>
      </c>
      <c r="P24" s="339"/>
      <c r="Q24" s="340"/>
      <c r="R24" s="342"/>
      <c r="S24" s="355"/>
      <c r="T24" s="737"/>
      <c r="U24" s="738"/>
      <c r="V24" s="738"/>
      <c r="W24" s="739"/>
    </row>
    <row r="25" spans="1:23" s="83" customFormat="1" ht="13.5">
      <c r="A25" s="94"/>
      <c r="B25" s="94" t="s">
        <v>127</v>
      </c>
      <c r="C25" s="94" t="s">
        <v>657</v>
      </c>
      <c r="D25" s="373"/>
      <c r="E25" s="94"/>
      <c r="F25" s="94"/>
      <c r="G25" s="94"/>
      <c r="H25" s="94"/>
      <c r="I25" s="94"/>
      <c r="J25" s="94"/>
      <c r="K25" s="94"/>
      <c r="L25" s="94"/>
      <c r="M25" s="94"/>
      <c r="N25" s="94"/>
      <c r="O25" s="94"/>
      <c r="P25" s="94"/>
      <c r="Q25" s="94"/>
      <c r="R25" s="94"/>
      <c r="S25" s="94"/>
      <c r="T25" s="94"/>
      <c r="U25" s="94"/>
      <c r="V25" s="94"/>
      <c r="W25" s="94"/>
    </row>
    <row r="26" spans="1:23" s="83" customFormat="1" ht="13.5">
      <c r="A26" s="94"/>
      <c r="B26" s="94"/>
      <c r="C26" s="372" t="s">
        <v>549</v>
      </c>
      <c r="D26" s="94"/>
      <c r="E26" s="94"/>
      <c r="F26" s="94"/>
      <c r="G26" s="94"/>
      <c r="H26" s="94"/>
      <c r="I26" s="94"/>
      <c r="J26" s="94"/>
      <c r="K26" s="94"/>
      <c r="L26" s="94"/>
      <c r="M26" s="94"/>
      <c r="N26" s="94"/>
      <c r="O26" s="94"/>
      <c r="P26" s="94"/>
      <c r="Q26" s="94"/>
      <c r="R26" s="94"/>
      <c r="S26" s="94"/>
      <c r="T26" s="94"/>
      <c r="U26" s="94"/>
      <c r="V26" s="94"/>
      <c r="W26" s="94"/>
    </row>
    <row r="27" spans="1:23" s="83" customFormat="1" ht="13.5">
      <c r="A27" s="94"/>
      <c r="B27" s="94"/>
      <c r="C27" s="338" t="s">
        <v>692</v>
      </c>
      <c r="D27" s="94"/>
      <c r="E27" s="94"/>
      <c r="F27" s="94"/>
      <c r="G27" s="94"/>
      <c r="H27" s="94"/>
      <c r="I27" s="94"/>
      <c r="J27" s="94"/>
      <c r="K27" s="94"/>
      <c r="L27" s="94"/>
      <c r="M27" s="94"/>
      <c r="N27" s="94"/>
      <c r="O27" s="94"/>
      <c r="P27" s="94"/>
      <c r="Q27" s="94"/>
      <c r="R27" s="94"/>
      <c r="S27" s="94"/>
      <c r="T27" s="94"/>
      <c r="U27" s="94"/>
      <c r="V27" s="94"/>
      <c r="W27" s="94"/>
    </row>
  </sheetData>
  <sheetProtection/>
  <mergeCells count="41">
    <mergeCell ref="T4:W6"/>
    <mergeCell ref="E5:F5"/>
    <mergeCell ref="M5:M6"/>
    <mergeCell ref="N5:N6"/>
    <mergeCell ref="O5:O6"/>
    <mergeCell ref="A1:F1"/>
    <mergeCell ref="R3:W3"/>
    <mergeCell ref="A4:A6"/>
    <mergeCell ref="B4:B6"/>
    <mergeCell ref="C4:C6"/>
    <mergeCell ref="D4:D6"/>
    <mergeCell ref="E4:O4"/>
    <mergeCell ref="G5:G6"/>
    <mergeCell ref="H5:H6"/>
    <mergeCell ref="I5:I6"/>
    <mergeCell ref="J5:J6"/>
    <mergeCell ref="K5:K6"/>
    <mergeCell ref="L5:L6"/>
    <mergeCell ref="T24:W24"/>
    <mergeCell ref="T13:W13"/>
    <mergeCell ref="T14:W14"/>
    <mergeCell ref="T15:W15"/>
    <mergeCell ref="T16:W16"/>
    <mergeCell ref="T17:W17"/>
    <mergeCell ref="T18:W18"/>
    <mergeCell ref="T7:W7"/>
    <mergeCell ref="T8:W8"/>
    <mergeCell ref="T9:W9"/>
    <mergeCell ref="T10:W10"/>
    <mergeCell ref="T11:W11"/>
    <mergeCell ref="P5:P6"/>
    <mergeCell ref="Q5:Q6"/>
    <mergeCell ref="R5:R6"/>
    <mergeCell ref="S4:S6"/>
    <mergeCell ref="P4:R4"/>
    <mergeCell ref="T12:W12"/>
    <mergeCell ref="T19:W19"/>
    <mergeCell ref="T20:W20"/>
    <mergeCell ref="T21:W21"/>
    <mergeCell ref="T22:W22"/>
    <mergeCell ref="T23:W23"/>
  </mergeCells>
  <dataValidations count="6">
    <dataValidation type="list" allowBlank="1" showInputMessage="1" error="計算式が入っていますので、入力しないでください！" imeMode="off" sqref="P7:P24">
      <formula1>"有,無"</formula1>
    </dataValidation>
    <dataValidation type="list" allowBlank="1" showInputMessage="1" error="計算式が入っていますので、入力しないでください！" imeMode="off" sqref="Q7:Q24">
      <formula1>"本俸に加算,手当支給,一時金,その他"</formula1>
    </dataValidation>
    <dataValidation type="list" allowBlank="1" showInputMessage="1" showErrorMessage="1" sqref="B7:B24">
      <formula1>"○,■"</formula1>
    </dataValidation>
    <dataValidation allowBlank="1" showInputMessage="1" showErrorMessage="1" imeMode="off" sqref="E7:N24"/>
    <dataValidation allowBlank="1" showInputMessage="1" showErrorMessage="1" imeMode="hiragana" sqref="C7:D24 T7:W24"/>
    <dataValidation allowBlank="1" showInputMessage="1" error="計算式が入っていますので、入力しないでください！" imeMode="off" sqref="R7:S24 O7:O24"/>
  </dataValidations>
  <printOptions/>
  <pageMargins left="0.7086614173228347" right="0.7086614173228347" top="0.7480314960629921" bottom="0.7480314960629921" header="0.31496062992125984" footer="0.31496062992125984"/>
  <pageSetup horizontalDpi="600" verticalDpi="600" orientation="landscape" paperSize="9" scale="72" r:id="rId1"/>
  <headerFooter>
    <oddFooter>&amp;C8</oddFooter>
  </headerFooter>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1:AG24"/>
  <sheetViews>
    <sheetView view="pageBreakPreview" zoomScale="115" zoomScaleSheetLayoutView="115" zoomScalePageLayoutView="85" workbookViewId="0" topLeftCell="A1">
      <selection activeCell="AE29" sqref="AE29"/>
    </sheetView>
  </sheetViews>
  <sheetFormatPr defaultColWidth="4.00390625" defaultRowHeight="20.25" customHeight="1"/>
  <cols>
    <col min="1" max="16384" width="4.00390625" style="158" customWidth="1"/>
  </cols>
  <sheetData>
    <row r="1" s="279" customFormat="1" ht="20.25" customHeight="1">
      <c r="A1" s="279" t="s">
        <v>612</v>
      </c>
    </row>
    <row r="2" ht="20.25" customHeight="1">
      <c r="B2" s="158" t="s">
        <v>551</v>
      </c>
    </row>
    <row r="3" spans="2:33" ht="20.25" customHeight="1">
      <c r="B3" s="764" t="s">
        <v>128</v>
      </c>
      <c r="C3" s="764"/>
      <c r="D3" s="764"/>
      <c r="E3" s="764"/>
      <c r="F3" s="764"/>
      <c r="G3" s="764"/>
      <c r="H3" s="764" t="s">
        <v>129</v>
      </c>
      <c r="I3" s="764"/>
      <c r="J3" s="764"/>
      <c r="K3" s="764"/>
      <c r="L3" s="764"/>
      <c r="M3" s="764"/>
      <c r="N3" s="764"/>
      <c r="O3" s="764"/>
      <c r="P3" s="764"/>
      <c r="Q3" s="764"/>
      <c r="R3" s="764"/>
      <c r="S3" s="764"/>
      <c r="T3" s="764"/>
      <c r="U3" s="765" t="s">
        <v>130</v>
      </c>
      <c r="V3" s="766"/>
      <c r="W3" s="766"/>
      <c r="X3" s="766"/>
      <c r="Y3" s="767"/>
      <c r="Z3" s="764" t="s">
        <v>131</v>
      </c>
      <c r="AA3" s="764"/>
      <c r="AB3" s="764"/>
      <c r="AC3" s="764"/>
      <c r="AD3" s="764" t="s">
        <v>132</v>
      </c>
      <c r="AE3" s="764"/>
      <c r="AF3" s="764"/>
      <c r="AG3" s="764"/>
    </row>
    <row r="4" spans="1:33" ht="20.25" customHeight="1">
      <c r="A4" s="233" t="s">
        <v>495</v>
      </c>
      <c r="B4" s="761" t="s">
        <v>494</v>
      </c>
      <c r="C4" s="762"/>
      <c r="D4" s="762"/>
      <c r="E4" s="762"/>
      <c r="F4" s="762"/>
      <c r="G4" s="763"/>
      <c r="H4" s="761"/>
      <c r="I4" s="762"/>
      <c r="J4" s="762"/>
      <c r="K4" s="762"/>
      <c r="L4" s="762"/>
      <c r="M4" s="762"/>
      <c r="N4" s="762"/>
      <c r="O4" s="762"/>
      <c r="P4" s="762"/>
      <c r="Q4" s="762"/>
      <c r="R4" s="762"/>
      <c r="S4" s="762"/>
      <c r="T4" s="763"/>
      <c r="U4" s="761"/>
      <c r="V4" s="762"/>
      <c r="W4" s="762"/>
      <c r="X4" s="762"/>
      <c r="Y4" s="763"/>
      <c r="Z4" s="779"/>
      <c r="AA4" s="780"/>
      <c r="AB4" s="780"/>
      <c r="AC4" s="781"/>
      <c r="AD4" s="782"/>
      <c r="AE4" s="783"/>
      <c r="AF4" s="783"/>
      <c r="AG4" s="784"/>
    </row>
    <row r="5" spans="2:33" ht="20.25" customHeight="1">
      <c r="B5" s="714"/>
      <c r="C5" s="771"/>
      <c r="D5" s="771"/>
      <c r="E5" s="771"/>
      <c r="F5" s="771"/>
      <c r="G5" s="772"/>
      <c r="H5" s="714"/>
      <c r="I5" s="771"/>
      <c r="J5" s="771"/>
      <c r="K5" s="771"/>
      <c r="L5" s="771"/>
      <c r="M5" s="771"/>
      <c r="N5" s="771"/>
      <c r="O5" s="771"/>
      <c r="P5" s="771"/>
      <c r="Q5" s="771"/>
      <c r="R5" s="771"/>
      <c r="S5" s="771"/>
      <c r="T5" s="772"/>
      <c r="U5" s="714"/>
      <c r="V5" s="771"/>
      <c r="W5" s="771"/>
      <c r="X5" s="771"/>
      <c r="Y5" s="772"/>
      <c r="Z5" s="758"/>
      <c r="AA5" s="759"/>
      <c r="AB5" s="759"/>
      <c r="AC5" s="760"/>
      <c r="AD5" s="773"/>
      <c r="AE5" s="774"/>
      <c r="AF5" s="774"/>
      <c r="AG5" s="775"/>
    </row>
    <row r="6" spans="2:33" ht="20.25" customHeight="1">
      <c r="B6" s="714"/>
      <c r="C6" s="771"/>
      <c r="D6" s="771"/>
      <c r="E6" s="771"/>
      <c r="F6" s="771"/>
      <c r="G6" s="772"/>
      <c r="H6" s="714"/>
      <c r="I6" s="771"/>
      <c r="J6" s="771"/>
      <c r="K6" s="771"/>
      <c r="L6" s="771"/>
      <c r="M6" s="771"/>
      <c r="N6" s="771"/>
      <c r="O6" s="771"/>
      <c r="P6" s="771"/>
      <c r="Q6" s="771"/>
      <c r="R6" s="771"/>
      <c r="S6" s="771"/>
      <c r="T6" s="772"/>
      <c r="U6" s="714"/>
      <c r="V6" s="771"/>
      <c r="W6" s="771"/>
      <c r="X6" s="771"/>
      <c r="Y6" s="772"/>
      <c r="Z6" s="758"/>
      <c r="AA6" s="759"/>
      <c r="AB6" s="759"/>
      <c r="AC6" s="760"/>
      <c r="AD6" s="773"/>
      <c r="AE6" s="774"/>
      <c r="AF6" s="774"/>
      <c r="AG6" s="775"/>
    </row>
    <row r="7" spans="2:33" ht="20.25" customHeight="1">
      <c r="B7" s="714"/>
      <c r="C7" s="771"/>
      <c r="D7" s="771"/>
      <c r="E7" s="771"/>
      <c r="F7" s="771"/>
      <c r="G7" s="772"/>
      <c r="H7" s="714"/>
      <c r="I7" s="771"/>
      <c r="J7" s="771"/>
      <c r="K7" s="771"/>
      <c r="L7" s="771"/>
      <c r="M7" s="771"/>
      <c r="N7" s="771"/>
      <c r="O7" s="771"/>
      <c r="P7" s="771"/>
      <c r="Q7" s="771"/>
      <c r="R7" s="771"/>
      <c r="S7" s="771"/>
      <c r="T7" s="772"/>
      <c r="U7" s="714"/>
      <c r="V7" s="771"/>
      <c r="W7" s="771"/>
      <c r="X7" s="771"/>
      <c r="Y7" s="772"/>
      <c r="Z7" s="758"/>
      <c r="AA7" s="759"/>
      <c r="AB7" s="759"/>
      <c r="AC7" s="760"/>
      <c r="AD7" s="773"/>
      <c r="AE7" s="774"/>
      <c r="AF7" s="774"/>
      <c r="AG7" s="775"/>
    </row>
    <row r="8" spans="2:33" ht="20.25" customHeight="1">
      <c r="B8" s="768"/>
      <c r="C8" s="769"/>
      <c r="D8" s="769"/>
      <c r="E8" s="769"/>
      <c r="F8" s="769"/>
      <c r="G8" s="770"/>
      <c r="H8" s="768"/>
      <c r="I8" s="769"/>
      <c r="J8" s="769"/>
      <c r="K8" s="769"/>
      <c r="L8" s="769"/>
      <c r="M8" s="769"/>
      <c r="N8" s="769"/>
      <c r="O8" s="769"/>
      <c r="P8" s="769"/>
      <c r="Q8" s="769"/>
      <c r="R8" s="769"/>
      <c r="S8" s="769"/>
      <c r="T8" s="770"/>
      <c r="U8" s="768"/>
      <c r="V8" s="769"/>
      <c r="W8" s="769"/>
      <c r="X8" s="769"/>
      <c r="Y8" s="770"/>
      <c r="Z8" s="785"/>
      <c r="AA8" s="786"/>
      <c r="AB8" s="786"/>
      <c r="AC8" s="787"/>
      <c r="AD8" s="788"/>
      <c r="AE8" s="789"/>
      <c r="AF8" s="789"/>
      <c r="AG8" s="790"/>
    </row>
    <row r="10" ht="20.25" customHeight="1">
      <c r="B10" s="158" t="s">
        <v>552</v>
      </c>
    </row>
    <row r="11" spans="2:33" ht="20.25" customHeight="1">
      <c r="B11" s="764" t="s">
        <v>11</v>
      </c>
      <c r="C11" s="764"/>
      <c r="D11" s="764"/>
      <c r="E11" s="764"/>
      <c r="F11" s="764" t="s">
        <v>1</v>
      </c>
      <c r="G11" s="764"/>
      <c r="H11" s="764"/>
      <c r="I11" s="764"/>
      <c r="J11" s="764"/>
      <c r="K11" s="764" t="s">
        <v>133</v>
      </c>
      <c r="L11" s="764"/>
      <c r="M11" s="764"/>
      <c r="N11" s="764"/>
      <c r="O11" s="764"/>
      <c r="P11" s="764"/>
      <c r="Q11" s="764"/>
      <c r="R11" s="764"/>
      <c r="S11" s="764" t="s">
        <v>136</v>
      </c>
      <c r="T11" s="764"/>
      <c r="U11" s="764"/>
      <c r="V11" s="764"/>
      <c r="W11" s="764"/>
      <c r="X11" s="764"/>
      <c r="Y11" s="764"/>
      <c r="Z11" s="764"/>
      <c r="AA11" s="764" t="s">
        <v>3</v>
      </c>
      <c r="AB11" s="764"/>
      <c r="AC11" s="764"/>
      <c r="AD11" s="764"/>
      <c r="AE11" s="764"/>
      <c r="AF11" s="764"/>
      <c r="AG11" s="764"/>
    </row>
    <row r="12" spans="2:33" ht="20.25" customHeight="1">
      <c r="B12" s="764"/>
      <c r="C12" s="764"/>
      <c r="D12" s="764"/>
      <c r="E12" s="764"/>
      <c r="F12" s="764"/>
      <c r="G12" s="764"/>
      <c r="H12" s="764"/>
      <c r="I12" s="764"/>
      <c r="J12" s="764"/>
      <c r="K12" s="764" t="s">
        <v>134</v>
      </c>
      <c r="L12" s="764"/>
      <c r="M12" s="764" t="s">
        <v>135</v>
      </c>
      <c r="N12" s="764"/>
      <c r="O12" s="764"/>
      <c r="P12" s="764"/>
      <c r="Q12" s="764"/>
      <c r="R12" s="764"/>
      <c r="S12" s="764" t="s">
        <v>134</v>
      </c>
      <c r="T12" s="764"/>
      <c r="U12" s="765" t="s">
        <v>135</v>
      </c>
      <c r="V12" s="766"/>
      <c r="W12" s="766"/>
      <c r="X12" s="766"/>
      <c r="Y12" s="766"/>
      <c r="Z12" s="767"/>
      <c r="AA12" s="764" t="s">
        <v>134</v>
      </c>
      <c r="AB12" s="764"/>
      <c r="AC12" s="764" t="s">
        <v>135</v>
      </c>
      <c r="AD12" s="764"/>
      <c r="AE12" s="764"/>
      <c r="AF12" s="764"/>
      <c r="AG12" s="764"/>
    </row>
    <row r="13" spans="2:33" ht="20.25" customHeight="1">
      <c r="B13" s="757"/>
      <c r="C13" s="757"/>
      <c r="D13" s="757"/>
      <c r="E13" s="757"/>
      <c r="F13" s="757"/>
      <c r="G13" s="757"/>
      <c r="H13" s="757"/>
      <c r="I13" s="757"/>
      <c r="J13" s="757"/>
      <c r="K13" s="756"/>
      <c r="L13" s="756"/>
      <c r="M13" s="757"/>
      <c r="N13" s="757"/>
      <c r="O13" s="757"/>
      <c r="P13" s="757"/>
      <c r="Q13" s="757"/>
      <c r="R13" s="757"/>
      <c r="S13" s="756"/>
      <c r="T13" s="756"/>
      <c r="U13" s="776"/>
      <c r="V13" s="777"/>
      <c r="W13" s="777"/>
      <c r="X13" s="777"/>
      <c r="Y13" s="777"/>
      <c r="Z13" s="778"/>
      <c r="AA13" s="756"/>
      <c r="AB13" s="756"/>
      <c r="AC13" s="757"/>
      <c r="AD13" s="757"/>
      <c r="AE13" s="757"/>
      <c r="AF13" s="757"/>
      <c r="AG13" s="757"/>
    </row>
    <row r="14" spans="2:33" ht="20.25" customHeight="1">
      <c r="B14" s="757"/>
      <c r="C14" s="757"/>
      <c r="D14" s="757"/>
      <c r="E14" s="757"/>
      <c r="F14" s="757"/>
      <c r="G14" s="757"/>
      <c r="H14" s="757"/>
      <c r="I14" s="757"/>
      <c r="J14" s="757"/>
      <c r="K14" s="756"/>
      <c r="L14" s="756"/>
      <c r="M14" s="757"/>
      <c r="N14" s="757"/>
      <c r="O14" s="757"/>
      <c r="P14" s="757"/>
      <c r="Q14" s="757"/>
      <c r="R14" s="757"/>
      <c r="S14" s="756"/>
      <c r="T14" s="756"/>
      <c r="U14" s="776"/>
      <c r="V14" s="777"/>
      <c r="W14" s="777"/>
      <c r="X14" s="777"/>
      <c r="Y14" s="777"/>
      <c r="Z14" s="778"/>
      <c r="AA14" s="756"/>
      <c r="AB14" s="756"/>
      <c r="AC14" s="757"/>
      <c r="AD14" s="757"/>
      <c r="AE14" s="757"/>
      <c r="AF14" s="757"/>
      <c r="AG14" s="757"/>
    </row>
    <row r="15" spans="2:33" ht="20.25" customHeight="1">
      <c r="B15" s="757"/>
      <c r="C15" s="757"/>
      <c r="D15" s="757"/>
      <c r="E15" s="757"/>
      <c r="F15" s="757"/>
      <c r="G15" s="757"/>
      <c r="H15" s="757"/>
      <c r="I15" s="757"/>
      <c r="J15" s="757"/>
      <c r="K15" s="756"/>
      <c r="L15" s="756"/>
      <c r="M15" s="757"/>
      <c r="N15" s="757"/>
      <c r="O15" s="757"/>
      <c r="P15" s="757"/>
      <c r="Q15" s="757"/>
      <c r="R15" s="757"/>
      <c r="S15" s="756"/>
      <c r="T15" s="756"/>
      <c r="U15" s="776"/>
      <c r="V15" s="777"/>
      <c r="W15" s="777"/>
      <c r="X15" s="777"/>
      <c r="Y15" s="777"/>
      <c r="Z15" s="778"/>
      <c r="AA15" s="756"/>
      <c r="AB15" s="756"/>
      <c r="AC15" s="757"/>
      <c r="AD15" s="757"/>
      <c r="AE15" s="757"/>
      <c r="AF15" s="757"/>
      <c r="AG15" s="757"/>
    </row>
    <row r="16" spans="2:33" ht="20.25" customHeight="1">
      <c r="B16" s="757"/>
      <c r="C16" s="757"/>
      <c r="D16" s="757"/>
      <c r="E16" s="757"/>
      <c r="F16" s="757"/>
      <c r="G16" s="757"/>
      <c r="H16" s="757"/>
      <c r="I16" s="757"/>
      <c r="J16" s="757"/>
      <c r="K16" s="756"/>
      <c r="L16" s="756"/>
      <c r="M16" s="757"/>
      <c r="N16" s="757"/>
      <c r="O16" s="757"/>
      <c r="P16" s="757"/>
      <c r="Q16" s="757"/>
      <c r="R16" s="757"/>
      <c r="S16" s="756"/>
      <c r="T16" s="756"/>
      <c r="U16" s="776"/>
      <c r="V16" s="777"/>
      <c r="W16" s="777"/>
      <c r="X16" s="777"/>
      <c r="Y16" s="777"/>
      <c r="Z16" s="778"/>
      <c r="AA16" s="756"/>
      <c r="AB16" s="756"/>
      <c r="AC16" s="757"/>
      <c r="AD16" s="757"/>
      <c r="AE16" s="757"/>
      <c r="AF16" s="757"/>
      <c r="AG16" s="757"/>
    </row>
    <row r="17" spans="2:33" ht="20.25" customHeight="1">
      <c r="B17" s="757"/>
      <c r="C17" s="757"/>
      <c r="D17" s="757"/>
      <c r="E17" s="757"/>
      <c r="F17" s="757"/>
      <c r="G17" s="757"/>
      <c r="H17" s="757"/>
      <c r="I17" s="757"/>
      <c r="J17" s="757"/>
      <c r="K17" s="756"/>
      <c r="L17" s="756"/>
      <c r="M17" s="757"/>
      <c r="N17" s="757"/>
      <c r="O17" s="757"/>
      <c r="P17" s="757"/>
      <c r="Q17" s="757"/>
      <c r="R17" s="757"/>
      <c r="S17" s="756"/>
      <c r="T17" s="756"/>
      <c r="U17" s="776"/>
      <c r="V17" s="777"/>
      <c r="W17" s="777"/>
      <c r="X17" s="777"/>
      <c r="Y17" s="777"/>
      <c r="Z17" s="778"/>
      <c r="AA17" s="756"/>
      <c r="AB17" s="756"/>
      <c r="AC17" s="757"/>
      <c r="AD17" s="757"/>
      <c r="AE17" s="757"/>
      <c r="AF17" s="757"/>
      <c r="AG17" s="757"/>
    </row>
    <row r="18" spans="2:33" ht="20.25" customHeight="1">
      <c r="B18" s="757"/>
      <c r="C18" s="757"/>
      <c r="D18" s="757"/>
      <c r="E18" s="757"/>
      <c r="F18" s="757"/>
      <c r="G18" s="757"/>
      <c r="H18" s="757"/>
      <c r="I18" s="757"/>
      <c r="J18" s="757"/>
      <c r="K18" s="756"/>
      <c r="L18" s="756"/>
      <c r="M18" s="757"/>
      <c r="N18" s="757"/>
      <c r="O18" s="757"/>
      <c r="P18" s="757"/>
      <c r="Q18" s="757"/>
      <c r="R18" s="757"/>
      <c r="S18" s="756"/>
      <c r="T18" s="756"/>
      <c r="U18" s="776"/>
      <c r="V18" s="777"/>
      <c r="W18" s="777"/>
      <c r="X18" s="777"/>
      <c r="Y18" s="777"/>
      <c r="Z18" s="778"/>
      <c r="AA18" s="756"/>
      <c r="AB18" s="756"/>
      <c r="AC18" s="757"/>
      <c r="AD18" s="757"/>
      <c r="AE18" s="757"/>
      <c r="AF18" s="757"/>
      <c r="AG18" s="757"/>
    </row>
    <row r="19" spans="2:33" ht="20.25" customHeight="1">
      <c r="B19" s="757"/>
      <c r="C19" s="757"/>
      <c r="D19" s="757"/>
      <c r="E19" s="757"/>
      <c r="F19" s="757"/>
      <c r="G19" s="757"/>
      <c r="H19" s="757"/>
      <c r="I19" s="757"/>
      <c r="J19" s="757"/>
      <c r="K19" s="756"/>
      <c r="L19" s="756"/>
      <c r="M19" s="757"/>
      <c r="N19" s="757"/>
      <c r="O19" s="757"/>
      <c r="P19" s="757"/>
      <c r="Q19" s="757"/>
      <c r="R19" s="757"/>
      <c r="S19" s="756"/>
      <c r="T19" s="756"/>
      <c r="U19" s="776"/>
      <c r="V19" s="777"/>
      <c r="W19" s="777"/>
      <c r="X19" s="777"/>
      <c r="Y19" s="777"/>
      <c r="Z19" s="778"/>
      <c r="AA19" s="756"/>
      <c r="AB19" s="756"/>
      <c r="AC19" s="757"/>
      <c r="AD19" s="757"/>
      <c r="AE19" s="757"/>
      <c r="AF19" s="757"/>
      <c r="AG19" s="757"/>
    </row>
    <row r="20" spans="2:33" ht="20.25" customHeight="1">
      <c r="B20" s="757"/>
      <c r="C20" s="757"/>
      <c r="D20" s="757"/>
      <c r="E20" s="757"/>
      <c r="F20" s="757"/>
      <c r="G20" s="757"/>
      <c r="H20" s="757"/>
      <c r="I20" s="757"/>
      <c r="J20" s="757"/>
      <c r="K20" s="756"/>
      <c r="L20" s="756"/>
      <c r="M20" s="757"/>
      <c r="N20" s="757"/>
      <c r="O20" s="757"/>
      <c r="P20" s="757"/>
      <c r="Q20" s="757"/>
      <c r="R20" s="757"/>
      <c r="S20" s="756"/>
      <c r="T20" s="756"/>
      <c r="U20" s="776"/>
      <c r="V20" s="777"/>
      <c r="W20" s="777"/>
      <c r="X20" s="777"/>
      <c r="Y20" s="777"/>
      <c r="Z20" s="778"/>
      <c r="AA20" s="756"/>
      <c r="AB20" s="756"/>
      <c r="AC20" s="757"/>
      <c r="AD20" s="757"/>
      <c r="AE20" s="757"/>
      <c r="AF20" s="757"/>
      <c r="AG20" s="757"/>
    </row>
    <row r="21" spans="2:33" ht="20.25" customHeight="1">
      <c r="B21" s="757"/>
      <c r="C21" s="757"/>
      <c r="D21" s="757"/>
      <c r="E21" s="757"/>
      <c r="F21" s="757"/>
      <c r="G21" s="757"/>
      <c r="H21" s="757"/>
      <c r="I21" s="757"/>
      <c r="J21" s="757"/>
      <c r="K21" s="756"/>
      <c r="L21" s="756"/>
      <c r="M21" s="757"/>
      <c r="N21" s="757"/>
      <c r="O21" s="757"/>
      <c r="P21" s="757"/>
      <c r="Q21" s="757"/>
      <c r="R21" s="757"/>
      <c r="S21" s="756"/>
      <c r="T21" s="756"/>
      <c r="U21" s="776"/>
      <c r="V21" s="777"/>
      <c r="W21" s="777"/>
      <c r="X21" s="777"/>
      <c r="Y21" s="777"/>
      <c r="Z21" s="778"/>
      <c r="AA21" s="756"/>
      <c r="AB21" s="756"/>
      <c r="AC21" s="757"/>
      <c r="AD21" s="757"/>
      <c r="AE21" s="757"/>
      <c r="AF21" s="757"/>
      <c r="AG21" s="757"/>
    </row>
    <row r="22" spans="2:33" ht="20.25" customHeight="1">
      <c r="B22" s="757"/>
      <c r="C22" s="757"/>
      <c r="D22" s="757"/>
      <c r="E22" s="757"/>
      <c r="F22" s="757"/>
      <c r="G22" s="757"/>
      <c r="H22" s="757"/>
      <c r="I22" s="757"/>
      <c r="J22" s="757"/>
      <c r="K22" s="756"/>
      <c r="L22" s="756"/>
      <c r="M22" s="757"/>
      <c r="N22" s="757"/>
      <c r="O22" s="757"/>
      <c r="P22" s="757"/>
      <c r="Q22" s="757"/>
      <c r="R22" s="757"/>
      <c r="S22" s="756"/>
      <c r="T22" s="756"/>
      <c r="U22" s="776"/>
      <c r="V22" s="777"/>
      <c r="W22" s="777"/>
      <c r="X22" s="777"/>
      <c r="Y22" s="777"/>
      <c r="Z22" s="778"/>
      <c r="AA22" s="756"/>
      <c r="AB22" s="756"/>
      <c r="AC22" s="757"/>
      <c r="AD22" s="757"/>
      <c r="AE22" s="757"/>
      <c r="AF22" s="757"/>
      <c r="AG22" s="757"/>
    </row>
    <row r="23" spans="2:33" ht="20.25" customHeight="1">
      <c r="B23" s="757"/>
      <c r="C23" s="757"/>
      <c r="D23" s="757"/>
      <c r="E23" s="757"/>
      <c r="F23" s="757"/>
      <c r="G23" s="757"/>
      <c r="H23" s="757"/>
      <c r="I23" s="757"/>
      <c r="J23" s="757"/>
      <c r="K23" s="756"/>
      <c r="L23" s="756"/>
      <c r="M23" s="757"/>
      <c r="N23" s="757"/>
      <c r="O23" s="757"/>
      <c r="P23" s="757"/>
      <c r="Q23" s="757"/>
      <c r="R23" s="757"/>
      <c r="S23" s="756"/>
      <c r="T23" s="756"/>
      <c r="U23" s="776"/>
      <c r="V23" s="777"/>
      <c r="W23" s="777"/>
      <c r="X23" s="777"/>
      <c r="Y23" s="777"/>
      <c r="Z23" s="778"/>
      <c r="AA23" s="756"/>
      <c r="AB23" s="756"/>
      <c r="AC23" s="757"/>
      <c r="AD23" s="757"/>
      <c r="AE23" s="757"/>
      <c r="AF23" s="757"/>
      <c r="AG23" s="757"/>
    </row>
    <row r="24" spans="2:33" ht="20.25" customHeight="1">
      <c r="B24" s="757"/>
      <c r="C24" s="757"/>
      <c r="D24" s="757"/>
      <c r="E24" s="757"/>
      <c r="F24" s="757"/>
      <c r="G24" s="757"/>
      <c r="H24" s="757"/>
      <c r="I24" s="757"/>
      <c r="J24" s="757"/>
      <c r="K24" s="756"/>
      <c r="L24" s="756"/>
      <c r="M24" s="757"/>
      <c r="N24" s="757"/>
      <c r="O24" s="757"/>
      <c r="P24" s="757"/>
      <c r="Q24" s="757"/>
      <c r="R24" s="757"/>
      <c r="S24" s="756"/>
      <c r="T24" s="756"/>
      <c r="U24" s="776"/>
      <c r="V24" s="777"/>
      <c r="W24" s="777"/>
      <c r="X24" s="777"/>
      <c r="Y24" s="777"/>
      <c r="Z24" s="778"/>
      <c r="AA24" s="756"/>
      <c r="AB24" s="756"/>
      <c r="AC24" s="757"/>
      <c r="AD24" s="757"/>
      <c r="AE24" s="757"/>
      <c r="AF24" s="757"/>
      <c r="AG24" s="757"/>
    </row>
  </sheetData>
  <sheetProtection/>
  <mergeCells count="137">
    <mergeCell ref="K12:L12"/>
    <mergeCell ref="K13:L13"/>
    <mergeCell ref="M13:R13"/>
    <mergeCell ref="AC13:AG13"/>
    <mergeCell ref="Z6:AC6"/>
    <mergeCell ref="AD6:AG6"/>
    <mergeCell ref="U7:Y7"/>
    <mergeCell ref="U8:Y8"/>
    <mergeCell ref="Z8:AC8"/>
    <mergeCell ref="AD8:AG8"/>
    <mergeCell ref="B17:E17"/>
    <mergeCell ref="B16:E16"/>
    <mergeCell ref="AC14:AG14"/>
    <mergeCell ref="K17:L17"/>
    <mergeCell ref="M17:R17"/>
    <mergeCell ref="S17:T17"/>
    <mergeCell ref="F16:J16"/>
    <mergeCell ref="S14:T14"/>
    <mergeCell ref="U14:Z14"/>
    <mergeCell ref="AA14:AB14"/>
    <mergeCell ref="B18:E18"/>
    <mergeCell ref="AC17:AG17"/>
    <mergeCell ref="AA17:AB17"/>
    <mergeCell ref="AA19:AB19"/>
    <mergeCell ref="AC19:AG19"/>
    <mergeCell ref="B19:E19"/>
    <mergeCell ref="F19:J19"/>
    <mergeCell ref="K19:L19"/>
    <mergeCell ref="U17:Z17"/>
    <mergeCell ref="F17:J17"/>
    <mergeCell ref="B20:E20"/>
    <mergeCell ref="F20:J20"/>
    <mergeCell ref="K20:L20"/>
    <mergeCell ref="U18:Z18"/>
    <mergeCell ref="M20:R20"/>
    <mergeCell ref="B22:E22"/>
    <mergeCell ref="F22:J22"/>
    <mergeCell ref="K22:L22"/>
    <mergeCell ref="M22:R22"/>
    <mergeCell ref="B21:E21"/>
    <mergeCell ref="F21:J21"/>
    <mergeCell ref="K21:L21"/>
    <mergeCell ref="M21:R21"/>
    <mergeCell ref="S22:T22"/>
    <mergeCell ref="U22:Z22"/>
    <mergeCell ref="AC22:AG22"/>
    <mergeCell ref="AC20:AG20"/>
    <mergeCell ref="AA21:AB21"/>
    <mergeCell ref="S21:T21"/>
    <mergeCell ref="U21:Z21"/>
    <mergeCell ref="AC21:AG21"/>
    <mergeCell ref="AA22:AB22"/>
    <mergeCell ref="S20:T20"/>
    <mergeCell ref="U20:Z20"/>
    <mergeCell ref="AA20:AB20"/>
    <mergeCell ref="M23:R23"/>
    <mergeCell ref="S23:T23"/>
    <mergeCell ref="U23:Z23"/>
    <mergeCell ref="AA23:AB23"/>
    <mergeCell ref="AA24:AB24"/>
    <mergeCell ref="AC23:AG23"/>
    <mergeCell ref="B23:E23"/>
    <mergeCell ref="F23:J23"/>
    <mergeCell ref="K23:L23"/>
    <mergeCell ref="AC24:AG24"/>
    <mergeCell ref="B24:E24"/>
    <mergeCell ref="F24:J24"/>
    <mergeCell ref="K24:L24"/>
    <mergeCell ref="M24:R24"/>
    <mergeCell ref="S24:T24"/>
    <mergeCell ref="U24:Z24"/>
    <mergeCell ref="M19:R19"/>
    <mergeCell ref="S19:T19"/>
    <mergeCell ref="U19:Z19"/>
    <mergeCell ref="F18:J18"/>
    <mergeCell ref="K18:L18"/>
    <mergeCell ref="M18:R18"/>
    <mergeCell ref="S18:T18"/>
    <mergeCell ref="K16:L16"/>
    <mergeCell ref="M16:R16"/>
    <mergeCell ref="S16:T16"/>
    <mergeCell ref="B15:E15"/>
    <mergeCell ref="AC18:AG18"/>
    <mergeCell ref="K15:L15"/>
    <mergeCell ref="M15:R15"/>
    <mergeCell ref="S15:T15"/>
    <mergeCell ref="U15:Z15"/>
    <mergeCell ref="AA15:AB15"/>
    <mergeCell ref="AA18:AB18"/>
    <mergeCell ref="AC15:AG15"/>
    <mergeCell ref="AA16:AB16"/>
    <mergeCell ref="AC16:AG16"/>
    <mergeCell ref="AD7:AG7"/>
    <mergeCell ref="AC12:AG12"/>
    <mergeCell ref="AA11:AG11"/>
    <mergeCell ref="Z7:AC7"/>
    <mergeCell ref="U16:Z16"/>
    <mergeCell ref="U6:Y6"/>
    <mergeCell ref="U4:Y4"/>
    <mergeCell ref="Z4:AC4"/>
    <mergeCell ref="AD4:AG4"/>
    <mergeCell ref="B3:G3"/>
    <mergeCell ref="B7:G7"/>
    <mergeCell ref="U3:Y3"/>
    <mergeCell ref="Z3:AC3"/>
    <mergeCell ref="AD3:AG3"/>
    <mergeCell ref="H5:T5"/>
    <mergeCell ref="U5:Y5"/>
    <mergeCell ref="AD5:AG5"/>
    <mergeCell ref="B5:G5"/>
    <mergeCell ref="S13:T13"/>
    <mergeCell ref="U13:Z13"/>
    <mergeCell ref="AA13:AB13"/>
    <mergeCell ref="B13:E13"/>
    <mergeCell ref="AA12:AB12"/>
    <mergeCell ref="H7:T7"/>
    <mergeCell ref="H6:T6"/>
    <mergeCell ref="B14:E14"/>
    <mergeCell ref="F14:J14"/>
    <mergeCell ref="B8:G8"/>
    <mergeCell ref="F11:J12"/>
    <mergeCell ref="H3:T3"/>
    <mergeCell ref="M12:R12"/>
    <mergeCell ref="B4:G4"/>
    <mergeCell ref="B6:G6"/>
    <mergeCell ref="F13:J13"/>
    <mergeCell ref="H8:T8"/>
    <mergeCell ref="K14:L14"/>
    <mergeCell ref="M14:R14"/>
    <mergeCell ref="Z5:AC5"/>
    <mergeCell ref="H4:T4"/>
    <mergeCell ref="F15:J15"/>
    <mergeCell ref="B11:E12"/>
    <mergeCell ref="S12:T12"/>
    <mergeCell ref="K11:R11"/>
    <mergeCell ref="S11:Z11"/>
    <mergeCell ref="U12:Z12"/>
  </mergeCells>
  <dataValidations count="2">
    <dataValidation allowBlank="1" showInputMessage="1" showErrorMessage="1" imeMode="hiragana" sqref="B4:Y8 B13:J24 M13:R24 U13:Z24 AC13:AG24"/>
    <dataValidation allowBlank="1" showInputMessage="1" showErrorMessage="1" imeMode="off" sqref="Z4:AG8 K13:L25 S13:T25 AA13:AB24"/>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９&amp;11
</oddFooter>
  </headerFooter>
</worksheet>
</file>

<file path=xl/worksheets/sheet12.xml><?xml version="1.0" encoding="utf-8"?>
<worksheet xmlns="http://schemas.openxmlformats.org/spreadsheetml/2006/main" xmlns:r="http://schemas.openxmlformats.org/officeDocument/2006/relationships">
  <sheetPr>
    <tabColor theme="8" tint="0.5999900102615356"/>
    <pageSetUpPr fitToPage="1"/>
  </sheetPr>
  <dimension ref="A2:AN24"/>
  <sheetViews>
    <sheetView view="pageBreakPreview" zoomScaleSheetLayoutView="100" zoomScalePageLayoutView="85" workbookViewId="0" topLeftCell="A1">
      <selection activeCell="AE29" sqref="AE29"/>
    </sheetView>
  </sheetViews>
  <sheetFormatPr defaultColWidth="3.25390625" defaultRowHeight="13.5"/>
  <cols>
    <col min="1" max="16384" width="3.25390625" style="158" customWidth="1"/>
  </cols>
  <sheetData>
    <row r="1" ht="30.75" customHeight="1"/>
    <row r="2" ht="14.25">
      <c r="A2" s="344" t="s">
        <v>480</v>
      </c>
    </row>
    <row r="3" ht="14.25">
      <c r="B3" s="158" t="s">
        <v>44</v>
      </c>
    </row>
    <row r="4" spans="2:21" ht="18.75" customHeight="1">
      <c r="B4" s="797" t="s">
        <v>137</v>
      </c>
      <c r="C4" s="797"/>
      <c r="D4" s="797"/>
      <c r="E4" s="797"/>
      <c r="F4" s="797"/>
      <c r="G4" s="797"/>
      <c r="H4" s="797"/>
      <c r="I4" s="799"/>
      <c r="J4" s="799"/>
      <c r="K4" s="799"/>
      <c r="L4" s="799"/>
      <c r="M4" s="799"/>
      <c r="N4" s="799"/>
      <c r="O4" s="799"/>
      <c r="U4" s="150"/>
    </row>
    <row r="5" spans="2:15" ht="18.75" customHeight="1">
      <c r="B5" s="798" t="s">
        <v>138</v>
      </c>
      <c r="C5" s="798"/>
      <c r="D5" s="798"/>
      <c r="E5" s="798"/>
      <c r="F5" s="798"/>
      <c r="G5" s="798"/>
      <c r="H5" s="798"/>
      <c r="I5" s="800"/>
      <c r="J5" s="800"/>
      <c r="K5" s="800"/>
      <c r="L5" s="800"/>
      <c r="M5" s="800"/>
      <c r="N5" s="800"/>
      <c r="O5" s="800"/>
    </row>
    <row r="6" spans="2:15" ht="18.75" customHeight="1">
      <c r="B6" s="797" t="s">
        <v>139</v>
      </c>
      <c r="C6" s="797"/>
      <c r="D6" s="797"/>
      <c r="E6" s="797"/>
      <c r="F6" s="797"/>
      <c r="G6" s="797"/>
      <c r="H6" s="797"/>
      <c r="I6" s="800"/>
      <c r="J6" s="800"/>
      <c r="K6" s="800"/>
      <c r="L6" s="800"/>
      <c r="M6" s="800"/>
      <c r="N6" s="800"/>
      <c r="O6" s="800"/>
    </row>
    <row r="7" ht="14.25">
      <c r="R7" s="279" t="s">
        <v>553</v>
      </c>
    </row>
    <row r="8" spans="2:39" ht="18.75" customHeight="1">
      <c r="B8" s="158" t="s">
        <v>45</v>
      </c>
      <c r="R8" s="764" t="s">
        <v>141</v>
      </c>
      <c r="S8" s="764"/>
      <c r="T8" s="764"/>
      <c r="U8" s="764"/>
      <c r="V8" s="764"/>
      <c r="W8" s="764"/>
      <c r="X8" s="764"/>
      <c r="Y8" s="764"/>
      <c r="Z8" s="764"/>
      <c r="AA8" s="764"/>
      <c r="AB8" s="764"/>
      <c r="AC8" s="764"/>
      <c r="AD8" s="764"/>
      <c r="AE8" s="764" t="s">
        <v>479</v>
      </c>
      <c r="AF8" s="764"/>
      <c r="AG8" s="764"/>
      <c r="AH8" s="764"/>
      <c r="AI8" s="764"/>
      <c r="AJ8" s="764"/>
      <c r="AK8" s="764"/>
      <c r="AL8" s="764"/>
      <c r="AM8" s="764"/>
    </row>
    <row r="9" spans="2:39" ht="23.25" customHeight="1">
      <c r="B9" s="158" t="s">
        <v>140</v>
      </c>
      <c r="R9" s="799"/>
      <c r="S9" s="799"/>
      <c r="T9" s="799"/>
      <c r="U9" s="799"/>
      <c r="V9" s="799"/>
      <c r="W9" s="799"/>
      <c r="X9" s="799"/>
      <c r="Y9" s="799"/>
      <c r="Z9" s="799"/>
      <c r="AA9" s="799"/>
      <c r="AB9" s="799"/>
      <c r="AC9" s="799"/>
      <c r="AD9" s="799"/>
      <c r="AE9" s="799"/>
      <c r="AF9" s="799"/>
      <c r="AG9" s="799"/>
      <c r="AH9" s="799"/>
      <c r="AI9" s="799"/>
      <c r="AJ9" s="799"/>
      <c r="AK9" s="799"/>
      <c r="AL9" s="799"/>
      <c r="AM9" s="799"/>
    </row>
    <row r="10" spans="2:39" ht="23.25" customHeight="1">
      <c r="B10" s="801"/>
      <c r="C10" s="791"/>
      <c r="D10" s="791"/>
      <c r="E10" s="793">
        <f>IF(B10="有","（年","")</f>
      </c>
      <c r="F10" s="793"/>
      <c r="G10" s="791"/>
      <c r="H10" s="791"/>
      <c r="I10" s="793">
        <f>IF(B10="有","回）","")</f>
      </c>
      <c r="J10" s="794"/>
      <c r="R10" s="799"/>
      <c r="S10" s="799"/>
      <c r="T10" s="799"/>
      <c r="U10" s="799"/>
      <c r="V10" s="799"/>
      <c r="W10" s="799"/>
      <c r="X10" s="799"/>
      <c r="Y10" s="799"/>
      <c r="Z10" s="799"/>
      <c r="AA10" s="799"/>
      <c r="AB10" s="799"/>
      <c r="AC10" s="799"/>
      <c r="AD10" s="799"/>
      <c r="AE10" s="799"/>
      <c r="AF10" s="799"/>
      <c r="AG10" s="799"/>
      <c r="AH10" s="799"/>
      <c r="AI10" s="799"/>
      <c r="AJ10" s="799"/>
      <c r="AK10" s="799"/>
      <c r="AL10" s="799"/>
      <c r="AM10" s="799"/>
    </row>
    <row r="11" spans="2:39" ht="23.25" customHeight="1">
      <c r="B11" s="802"/>
      <c r="C11" s="792"/>
      <c r="D11" s="792"/>
      <c r="E11" s="795"/>
      <c r="F11" s="795"/>
      <c r="G11" s="792"/>
      <c r="H11" s="792"/>
      <c r="I11" s="795"/>
      <c r="J11" s="796"/>
      <c r="R11" s="799"/>
      <c r="S11" s="799"/>
      <c r="T11" s="799"/>
      <c r="U11" s="799"/>
      <c r="V11" s="799"/>
      <c r="W11" s="799"/>
      <c r="X11" s="799"/>
      <c r="Y11" s="799"/>
      <c r="Z11" s="799"/>
      <c r="AA11" s="799"/>
      <c r="AB11" s="799"/>
      <c r="AC11" s="799"/>
      <c r="AD11" s="799"/>
      <c r="AE11" s="799"/>
      <c r="AF11" s="799"/>
      <c r="AG11" s="799"/>
      <c r="AH11" s="799"/>
      <c r="AI11" s="799"/>
      <c r="AJ11" s="799"/>
      <c r="AK11" s="799"/>
      <c r="AL11" s="799"/>
      <c r="AM11" s="799"/>
    </row>
    <row r="13" ht="14.25">
      <c r="B13" s="279" t="s">
        <v>554</v>
      </c>
    </row>
    <row r="14" spans="2:40" ht="20.25" customHeight="1">
      <c r="B14" s="764"/>
      <c r="C14" s="764"/>
      <c r="D14" s="764"/>
      <c r="E14" s="764" t="s">
        <v>144</v>
      </c>
      <c r="F14" s="764"/>
      <c r="G14" s="764"/>
      <c r="H14" s="764" t="s">
        <v>145</v>
      </c>
      <c r="I14" s="764"/>
      <c r="J14" s="764"/>
      <c r="K14" s="764" t="s">
        <v>147</v>
      </c>
      <c r="L14" s="764"/>
      <c r="M14" s="764"/>
      <c r="N14" s="764" t="s">
        <v>149</v>
      </c>
      <c r="O14" s="764"/>
      <c r="P14" s="764"/>
      <c r="Q14" s="764" t="s">
        <v>151</v>
      </c>
      <c r="R14" s="764"/>
      <c r="S14" s="764"/>
      <c r="T14" s="764" t="s">
        <v>153</v>
      </c>
      <c r="U14" s="764"/>
      <c r="V14" s="764"/>
      <c r="W14" s="764" t="s">
        <v>155</v>
      </c>
      <c r="X14" s="764"/>
      <c r="Y14" s="764"/>
      <c r="Z14" s="764" t="s">
        <v>157</v>
      </c>
      <c r="AA14" s="764"/>
      <c r="AB14" s="764"/>
      <c r="AC14" s="764" t="s">
        <v>159</v>
      </c>
      <c r="AD14" s="764"/>
      <c r="AE14" s="764"/>
      <c r="AF14" s="764" t="s">
        <v>161</v>
      </c>
      <c r="AG14" s="764"/>
      <c r="AH14" s="764"/>
      <c r="AI14" s="764" t="s">
        <v>163</v>
      </c>
      <c r="AJ14" s="764"/>
      <c r="AK14" s="764"/>
      <c r="AL14" s="764" t="s">
        <v>164</v>
      </c>
      <c r="AM14" s="764"/>
      <c r="AN14" s="764"/>
    </row>
    <row r="15" spans="2:40" ht="20.25" customHeight="1">
      <c r="B15" s="797" t="s">
        <v>142</v>
      </c>
      <c r="C15" s="797"/>
      <c r="D15" s="797"/>
      <c r="E15" s="803"/>
      <c r="F15" s="804"/>
      <c r="G15" s="159" t="s">
        <v>165</v>
      </c>
      <c r="H15" s="803"/>
      <c r="I15" s="804"/>
      <c r="J15" s="159" t="s">
        <v>165</v>
      </c>
      <c r="K15" s="803"/>
      <c r="L15" s="804"/>
      <c r="M15" s="159" t="s">
        <v>165</v>
      </c>
      <c r="N15" s="803"/>
      <c r="O15" s="804"/>
      <c r="P15" s="159" t="s">
        <v>165</v>
      </c>
      <c r="Q15" s="803"/>
      <c r="R15" s="804"/>
      <c r="S15" s="159" t="s">
        <v>165</v>
      </c>
      <c r="T15" s="803"/>
      <c r="U15" s="804"/>
      <c r="V15" s="159" t="s">
        <v>165</v>
      </c>
      <c r="W15" s="803"/>
      <c r="X15" s="804"/>
      <c r="Y15" s="159" t="s">
        <v>165</v>
      </c>
      <c r="Z15" s="803"/>
      <c r="AA15" s="804"/>
      <c r="AB15" s="159" t="s">
        <v>165</v>
      </c>
      <c r="AC15" s="803"/>
      <c r="AD15" s="804"/>
      <c r="AE15" s="159" t="s">
        <v>165</v>
      </c>
      <c r="AF15" s="803"/>
      <c r="AG15" s="804"/>
      <c r="AH15" s="159" t="s">
        <v>165</v>
      </c>
      <c r="AI15" s="803"/>
      <c r="AJ15" s="804"/>
      <c r="AK15" s="159" t="s">
        <v>165</v>
      </c>
      <c r="AL15" s="803"/>
      <c r="AM15" s="804"/>
      <c r="AN15" s="159" t="s">
        <v>165</v>
      </c>
    </row>
    <row r="16" spans="2:40" ht="20.25" customHeight="1">
      <c r="B16" s="797"/>
      <c r="C16" s="797"/>
      <c r="D16" s="797"/>
      <c r="E16" s="160" t="s">
        <v>166</v>
      </c>
      <c r="F16" s="161"/>
      <c r="G16" s="159" t="s">
        <v>17</v>
      </c>
      <c r="H16" s="160" t="s">
        <v>166</v>
      </c>
      <c r="I16" s="161"/>
      <c r="J16" s="159" t="s">
        <v>17</v>
      </c>
      <c r="K16" s="160" t="s">
        <v>166</v>
      </c>
      <c r="L16" s="161"/>
      <c r="M16" s="159" t="s">
        <v>17</v>
      </c>
      <c r="N16" s="160" t="s">
        <v>166</v>
      </c>
      <c r="O16" s="161"/>
      <c r="P16" s="159" t="s">
        <v>17</v>
      </c>
      <c r="Q16" s="160" t="s">
        <v>166</v>
      </c>
      <c r="R16" s="161"/>
      <c r="S16" s="159" t="s">
        <v>17</v>
      </c>
      <c r="T16" s="160" t="s">
        <v>166</v>
      </c>
      <c r="U16" s="161"/>
      <c r="V16" s="159" t="s">
        <v>17</v>
      </c>
      <c r="W16" s="160" t="s">
        <v>166</v>
      </c>
      <c r="X16" s="161"/>
      <c r="Y16" s="159" t="s">
        <v>17</v>
      </c>
      <c r="Z16" s="160" t="s">
        <v>166</v>
      </c>
      <c r="AA16" s="161"/>
      <c r="AB16" s="159" t="s">
        <v>17</v>
      </c>
      <c r="AC16" s="160" t="s">
        <v>166</v>
      </c>
      <c r="AD16" s="161"/>
      <c r="AE16" s="159" t="s">
        <v>17</v>
      </c>
      <c r="AF16" s="160" t="s">
        <v>166</v>
      </c>
      <c r="AG16" s="161"/>
      <c r="AH16" s="159" t="s">
        <v>17</v>
      </c>
      <c r="AI16" s="160" t="s">
        <v>166</v>
      </c>
      <c r="AJ16" s="161"/>
      <c r="AK16" s="159" t="s">
        <v>17</v>
      </c>
      <c r="AL16" s="160" t="s">
        <v>166</v>
      </c>
      <c r="AM16" s="161"/>
      <c r="AN16" s="159" t="s">
        <v>17</v>
      </c>
    </row>
    <row r="17" spans="2:40" ht="20.25" customHeight="1">
      <c r="B17" s="797" t="s">
        <v>143</v>
      </c>
      <c r="C17" s="797"/>
      <c r="D17" s="797"/>
      <c r="E17" s="803"/>
      <c r="F17" s="804"/>
      <c r="G17" s="159" t="s">
        <v>165</v>
      </c>
      <c r="H17" s="803"/>
      <c r="I17" s="804"/>
      <c r="J17" s="159" t="s">
        <v>165</v>
      </c>
      <c r="K17" s="803"/>
      <c r="L17" s="804"/>
      <c r="M17" s="159" t="s">
        <v>165</v>
      </c>
      <c r="N17" s="803"/>
      <c r="O17" s="804"/>
      <c r="P17" s="159" t="s">
        <v>165</v>
      </c>
      <c r="Q17" s="803"/>
      <c r="R17" s="804"/>
      <c r="S17" s="159" t="s">
        <v>165</v>
      </c>
      <c r="T17" s="803"/>
      <c r="U17" s="804"/>
      <c r="V17" s="159" t="s">
        <v>165</v>
      </c>
      <c r="W17" s="803"/>
      <c r="X17" s="804"/>
      <c r="Y17" s="159" t="s">
        <v>165</v>
      </c>
      <c r="Z17" s="803"/>
      <c r="AA17" s="804"/>
      <c r="AB17" s="159" t="s">
        <v>165</v>
      </c>
      <c r="AC17" s="803"/>
      <c r="AD17" s="804"/>
      <c r="AE17" s="159" t="s">
        <v>165</v>
      </c>
      <c r="AF17" s="803"/>
      <c r="AG17" s="804"/>
      <c r="AH17" s="159" t="s">
        <v>165</v>
      </c>
      <c r="AI17" s="803"/>
      <c r="AJ17" s="804"/>
      <c r="AK17" s="159" t="s">
        <v>165</v>
      </c>
      <c r="AL17" s="803"/>
      <c r="AM17" s="804"/>
      <c r="AN17" s="159" t="s">
        <v>165</v>
      </c>
    </row>
    <row r="18" spans="2:40" ht="20.25" customHeight="1">
      <c r="B18" s="797"/>
      <c r="C18" s="797"/>
      <c r="D18" s="797"/>
      <c r="E18" s="160" t="s">
        <v>166</v>
      </c>
      <c r="F18" s="161"/>
      <c r="G18" s="159" t="s">
        <v>17</v>
      </c>
      <c r="H18" s="160" t="s">
        <v>166</v>
      </c>
      <c r="I18" s="161"/>
      <c r="J18" s="159" t="s">
        <v>17</v>
      </c>
      <c r="K18" s="160" t="s">
        <v>166</v>
      </c>
      <c r="L18" s="161"/>
      <c r="M18" s="159" t="s">
        <v>17</v>
      </c>
      <c r="N18" s="160" t="s">
        <v>166</v>
      </c>
      <c r="O18" s="161"/>
      <c r="P18" s="159" t="s">
        <v>17</v>
      </c>
      <c r="Q18" s="160" t="s">
        <v>166</v>
      </c>
      <c r="R18" s="161"/>
      <c r="S18" s="159" t="s">
        <v>17</v>
      </c>
      <c r="T18" s="160" t="s">
        <v>166</v>
      </c>
      <c r="U18" s="161"/>
      <c r="V18" s="159" t="s">
        <v>17</v>
      </c>
      <c r="W18" s="160" t="s">
        <v>166</v>
      </c>
      <c r="X18" s="161"/>
      <c r="Y18" s="159" t="s">
        <v>17</v>
      </c>
      <c r="Z18" s="160" t="s">
        <v>166</v>
      </c>
      <c r="AA18" s="161"/>
      <c r="AB18" s="159" t="s">
        <v>17</v>
      </c>
      <c r="AC18" s="160" t="s">
        <v>166</v>
      </c>
      <c r="AD18" s="161"/>
      <c r="AE18" s="159" t="s">
        <v>17</v>
      </c>
      <c r="AF18" s="160" t="s">
        <v>166</v>
      </c>
      <c r="AG18" s="161"/>
      <c r="AH18" s="159" t="s">
        <v>17</v>
      </c>
      <c r="AI18" s="160" t="s">
        <v>166</v>
      </c>
      <c r="AJ18" s="161"/>
      <c r="AK18" s="159" t="s">
        <v>17</v>
      </c>
      <c r="AL18" s="160" t="s">
        <v>166</v>
      </c>
      <c r="AM18" s="161"/>
      <c r="AN18" s="159" t="s">
        <v>17</v>
      </c>
    </row>
    <row r="20" ht="14.25">
      <c r="B20" s="279" t="s">
        <v>555</v>
      </c>
    </row>
    <row r="21" spans="2:38" ht="20.25" customHeight="1">
      <c r="B21" s="764" t="s">
        <v>167</v>
      </c>
      <c r="C21" s="764"/>
      <c r="D21" s="764"/>
      <c r="E21" s="764"/>
      <c r="F21" s="764"/>
      <c r="G21" s="764"/>
      <c r="H21" s="764"/>
      <c r="I21" s="764" t="s">
        <v>168</v>
      </c>
      <c r="J21" s="764"/>
      <c r="K21" s="764"/>
      <c r="L21" s="764"/>
      <c r="M21" s="764"/>
      <c r="N21" s="764"/>
      <c r="O21" s="764"/>
      <c r="P21" s="764"/>
      <c r="Q21" s="764"/>
      <c r="R21" s="764"/>
      <c r="S21" s="764"/>
      <c r="T21" s="764"/>
      <c r="U21" s="764"/>
      <c r="V21" s="764"/>
      <c r="W21" s="764"/>
      <c r="X21" s="764"/>
      <c r="Y21" s="764"/>
      <c r="Z21" s="764"/>
      <c r="AA21" s="764" t="s">
        <v>10</v>
      </c>
      <c r="AB21" s="764"/>
      <c r="AC21" s="764"/>
      <c r="AD21" s="764"/>
      <c r="AE21" s="764"/>
      <c r="AF21" s="764"/>
      <c r="AG21" s="764"/>
      <c r="AH21" s="764"/>
      <c r="AI21" s="764"/>
      <c r="AJ21" s="764"/>
      <c r="AK21" s="764"/>
      <c r="AL21" s="764"/>
    </row>
    <row r="22" spans="2:38" ht="24.75" customHeight="1">
      <c r="B22" s="805"/>
      <c r="C22" s="805"/>
      <c r="D22" s="805"/>
      <c r="E22" s="805"/>
      <c r="F22" s="805"/>
      <c r="G22" s="805"/>
      <c r="H22" s="805"/>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row>
    <row r="23" spans="2:38" ht="24.75" customHeight="1">
      <c r="B23" s="805"/>
      <c r="C23" s="805"/>
      <c r="D23" s="805"/>
      <c r="E23" s="805"/>
      <c r="F23" s="805"/>
      <c r="G23" s="805"/>
      <c r="H23" s="805"/>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row>
    <row r="24" spans="2:38" ht="24.75" customHeight="1">
      <c r="B24" s="805"/>
      <c r="C24" s="805"/>
      <c r="D24" s="805"/>
      <c r="E24" s="805"/>
      <c r="F24" s="805"/>
      <c r="G24" s="805"/>
      <c r="H24" s="805"/>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row>
  </sheetData>
  <sheetProtection/>
  <mergeCells count="63">
    <mergeCell ref="AF17:AG17"/>
    <mergeCell ref="AI17:AJ17"/>
    <mergeCell ref="AL17:AM17"/>
    <mergeCell ref="B22:H24"/>
    <mergeCell ref="I21:Z21"/>
    <mergeCell ref="I22:Z24"/>
    <mergeCell ref="B21:H21"/>
    <mergeCell ref="AA21:AL21"/>
    <mergeCell ref="AA22:AL24"/>
    <mergeCell ref="B17:D18"/>
    <mergeCell ref="AE8:AM8"/>
    <mergeCell ref="R8:AD8"/>
    <mergeCell ref="AC14:AE14"/>
    <mergeCell ref="AF14:AH14"/>
    <mergeCell ref="AF15:AG15"/>
    <mergeCell ref="Z15:AA15"/>
    <mergeCell ref="AI15:AJ15"/>
    <mergeCell ref="AL15:AM15"/>
    <mergeCell ref="AC15:AD15"/>
    <mergeCell ref="T14:V14"/>
    <mergeCell ref="Z17:AA17"/>
    <mergeCell ref="E15:F15"/>
    <mergeCell ref="H15:I15"/>
    <mergeCell ref="E17:F17"/>
    <mergeCell ref="H17:I17"/>
    <mergeCell ref="B15:D16"/>
    <mergeCell ref="Q15:R15"/>
    <mergeCell ref="AC17:AD17"/>
    <mergeCell ref="K17:L17"/>
    <mergeCell ref="N17:O17"/>
    <mergeCell ref="N15:O15"/>
    <mergeCell ref="T15:U15"/>
    <mergeCell ref="W15:X15"/>
    <mergeCell ref="K15:L15"/>
    <mergeCell ref="Q17:R17"/>
    <mergeCell ref="T17:U17"/>
    <mergeCell ref="W17:X17"/>
    <mergeCell ref="B14:D14"/>
    <mergeCell ref="AI14:AK14"/>
    <mergeCell ref="AL14:AN14"/>
    <mergeCell ref="E14:G14"/>
    <mergeCell ref="H14:J14"/>
    <mergeCell ref="K14:M14"/>
    <mergeCell ref="N14:P14"/>
    <mergeCell ref="Q14:S14"/>
    <mergeCell ref="W14:Y14"/>
    <mergeCell ref="Z14:AB14"/>
    <mergeCell ref="R9:AD9"/>
    <mergeCell ref="AE9:AM9"/>
    <mergeCell ref="R10:AD10"/>
    <mergeCell ref="R11:AD11"/>
    <mergeCell ref="AE10:AM10"/>
    <mergeCell ref="AE11:AM11"/>
    <mergeCell ref="G10:H11"/>
    <mergeCell ref="I10:J11"/>
    <mergeCell ref="B4:H4"/>
    <mergeCell ref="B5:H5"/>
    <mergeCell ref="B6:H6"/>
    <mergeCell ref="I4:O4"/>
    <mergeCell ref="I5:O5"/>
    <mergeCell ref="I6:O6"/>
    <mergeCell ref="B10:D11"/>
    <mergeCell ref="E10:F11"/>
  </mergeCells>
  <conditionalFormatting sqref="I4:O6 G10:H11 R9:AM11 E15:F15 H15:I15 K15:L15 N15:O15 Q15:R15 T15:U15 W15:X15 Z15:AA15 AC15:AD15 AF15:AG15 AI15:AJ15 AL15:AM15 E17:F17 H17:I17 K17:L17 N17:O17 Q17:R17 T17:U17 W17:X17 Z17:AA17 AC17:AD17 AF17:AG17 AI17:AJ17 AL17:AM17 F16 I16 L16 O16 R16 U16 X16 AA16 AD16 AG16 AJ16 AM16 AM18 AJ18 AG18 AD18 AA18 X18 U18 R18 O18 L18 I18 F18 B22:AL24">
    <cfRule type="cellIs" priority="4" dxfId="10" operator="notEqual" stopIfTrue="1">
      <formula>""</formula>
    </cfRule>
  </conditionalFormatting>
  <conditionalFormatting sqref="B10:D11">
    <cfRule type="cellIs" priority="3" dxfId="6" operator="notEqual" stopIfTrue="1">
      <formula>""</formula>
    </cfRule>
  </conditionalFormatting>
  <conditionalFormatting sqref="G10:H11">
    <cfRule type="expression" priority="2" dxfId="6" stopIfTrue="1">
      <formula>OR($B$10="",$B$10="無")</formula>
    </cfRule>
  </conditionalFormatting>
  <dataValidations count="3">
    <dataValidation allowBlank="1" showInputMessage="1" showErrorMessage="1" imeMode="off" sqref="I5:O6 E15:F15 H15:I15 K15:L15 N15:O15 Q15:R15 T15:U15 W15:X15 Z15:AA15 AC15:AD15 AF15:AG15 AI15:AJ15 AL15:AM15 AM16 AJ16 AG16 AA16 X16 U16 R16 O16 L16 I16 F16 E17:F17 AM18 H17:I17 R18 K17:L17 AJ18 N17:O17 I18 Q17:R17 AG18 T17:U17 O18 W17:X17 AA18 Z17:AA17 B22:H24 AC17:AD17 X18 AF17:AG17 L18 AI17:AJ17 U18 AL17:AM17 F18"/>
    <dataValidation allowBlank="1" showInputMessage="1" showErrorMessage="1" imeMode="hiragana" sqref="I22:AL24 R9:AM11 I4:O4"/>
    <dataValidation type="list" allowBlank="1" showInputMessage="1" showErrorMessage="1" sqref="B10:D11">
      <formula1>"有,無"</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Footer>&amp;C&amp;12 １０&amp;11
</oddFooter>
  </headerFooter>
  <drawing r:id="rId1"/>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2:AV30"/>
  <sheetViews>
    <sheetView view="pageBreakPreview" zoomScaleSheetLayoutView="100" zoomScalePageLayoutView="70" workbookViewId="0" topLeftCell="A1">
      <selection activeCell="Y4" sqref="Y4:AD4"/>
    </sheetView>
  </sheetViews>
  <sheetFormatPr defaultColWidth="3.00390625" defaultRowHeight="13.5"/>
  <cols>
    <col min="1" max="8" width="3.00390625" style="162" customWidth="1"/>
    <col min="9" max="9" width="3.50390625" style="162" bestFit="1" customWidth="1"/>
    <col min="10" max="10" width="3.00390625" style="162" customWidth="1"/>
    <col min="11" max="11" width="4.375" style="162" customWidth="1"/>
    <col min="12" max="12" width="3.50390625" style="162" bestFit="1" customWidth="1"/>
    <col min="13" max="17" width="3.00390625" style="162" customWidth="1"/>
    <col min="18" max="18" width="3.125" style="162" customWidth="1"/>
    <col min="19" max="19" width="4.125" style="162" customWidth="1"/>
    <col min="20" max="24" width="3.00390625" style="162" customWidth="1"/>
    <col min="25" max="25" width="3.125" style="162" customWidth="1"/>
    <col min="26" max="30" width="3.00390625" style="162" customWidth="1"/>
    <col min="31" max="31" width="3.125" style="162" customWidth="1"/>
    <col min="32" max="36" width="3.00390625" style="162" customWidth="1"/>
    <col min="37" max="37" width="3.125" style="162" customWidth="1"/>
    <col min="38" max="40" width="3.00390625" style="162" customWidth="1"/>
    <col min="41" max="41" width="3.375" style="162" customWidth="1"/>
    <col min="42" max="43" width="3.125" style="162" customWidth="1"/>
    <col min="44" max="45" width="3.00390625" style="162" customWidth="1"/>
    <col min="46" max="46" width="4.00390625" style="162" customWidth="1"/>
    <col min="47" max="47" width="3.00390625" style="162" customWidth="1"/>
    <col min="48" max="48" width="0" style="162" hidden="1" customWidth="1"/>
    <col min="49" max="16384" width="3.00390625" style="162" customWidth="1"/>
  </cols>
  <sheetData>
    <row r="1" ht="36" customHeight="1"/>
    <row r="2" spans="1:2" ht="14.25">
      <c r="A2" s="162" t="s">
        <v>169</v>
      </c>
      <c r="B2" s="163"/>
    </row>
    <row r="3" spans="1:25" ht="21" customHeight="1">
      <c r="A3" s="162" t="s">
        <v>481</v>
      </c>
      <c r="Y3" s="162" t="s">
        <v>695</v>
      </c>
    </row>
    <row r="4" spans="2:46" ht="21.75" customHeight="1">
      <c r="B4" s="819"/>
      <c r="C4" s="819"/>
      <c r="D4" s="819"/>
      <c r="E4" s="819"/>
      <c r="F4" s="819"/>
      <c r="G4" s="819"/>
      <c r="H4" s="819" t="s">
        <v>174</v>
      </c>
      <c r="I4" s="819"/>
      <c r="J4" s="819"/>
      <c r="K4" s="819"/>
      <c r="L4" s="819"/>
      <c r="M4" s="819"/>
      <c r="N4" s="819"/>
      <c r="O4" s="819"/>
      <c r="P4" s="819" t="s">
        <v>175</v>
      </c>
      <c r="Q4" s="819"/>
      <c r="R4" s="819"/>
      <c r="S4" s="819"/>
      <c r="T4" s="819"/>
      <c r="U4" s="819"/>
      <c r="V4" s="819"/>
      <c r="W4" s="819"/>
      <c r="Y4" s="819"/>
      <c r="Z4" s="819"/>
      <c r="AA4" s="819"/>
      <c r="AB4" s="819"/>
      <c r="AC4" s="819"/>
      <c r="AD4" s="819"/>
      <c r="AE4" s="819" t="s">
        <v>180</v>
      </c>
      <c r="AF4" s="819"/>
      <c r="AG4" s="819"/>
      <c r="AH4" s="819"/>
      <c r="AI4" s="819"/>
      <c r="AJ4" s="819"/>
      <c r="AK4" s="819"/>
      <c r="AL4" s="819"/>
      <c r="AM4" s="819"/>
      <c r="AN4" s="819"/>
      <c r="AO4" s="819" t="s">
        <v>181</v>
      </c>
      <c r="AP4" s="819"/>
      <c r="AQ4" s="819"/>
      <c r="AR4" s="819"/>
      <c r="AS4" s="819"/>
      <c r="AT4" s="819"/>
    </row>
    <row r="5" spans="2:48" ht="24" customHeight="1">
      <c r="B5" s="634" t="s">
        <v>170</v>
      </c>
      <c r="C5" s="634"/>
      <c r="D5" s="634"/>
      <c r="E5" s="634"/>
      <c r="F5" s="634"/>
      <c r="G5" s="634"/>
      <c r="H5" s="822"/>
      <c r="I5" s="823"/>
      <c r="J5" s="164" t="s">
        <v>357</v>
      </c>
      <c r="K5" s="165"/>
      <c r="L5" s="809" t="s">
        <v>445</v>
      </c>
      <c r="M5" s="809"/>
      <c r="N5" s="809"/>
      <c r="O5" s="810"/>
      <c r="P5" s="822"/>
      <c r="Q5" s="823"/>
      <c r="R5" s="164" t="s">
        <v>357</v>
      </c>
      <c r="S5" s="165"/>
      <c r="T5" s="809" t="s">
        <v>445</v>
      </c>
      <c r="U5" s="809"/>
      <c r="V5" s="809"/>
      <c r="W5" s="810"/>
      <c r="Y5" s="642" t="s">
        <v>176</v>
      </c>
      <c r="Z5" s="642"/>
      <c r="AA5" s="642"/>
      <c r="AB5" s="642"/>
      <c r="AC5" s="642"/>
      <c r="AD5" s="642"/>
      <c r="AE5" s="166"/>
      <c r="AF5" s="167" t="s">
        <v>64</v>
      </c>
      <c r="AG5" s="168"/>
      <c r="AH5" s="167" t="s">
        <v>449</v>
      </c>
      <c r="AI5" s="168"/>
      <c r="AJ5" s="167" t="s">
        <v>64</v>
      </c>
      <c r="AK5" s="168"/>
      <c r="AL5" s="167" t="s">
        <v>450</v>
      </c>
      <c r="AM5" s="168"/>
      <c r="AN5" s="169" t="s">
        <v>451</v>
      </c>
      <c r="AO5" s="847" t="s">
        <v>453</v>
      </c>
      <c r="AP5" s="848"/>
      <c r="AQ5" s="848"/>
      <c r="AR5" s="170">
        <f>IF(AO5="一部出","(","")</f>
      </c>
      <c r="AS5" s="170"/>
      <c r="AT5" s="171">
        <f>IF(AO5="一部出","人)","")</f>
      </c>
      <c r="AV5" s="162" t="s">
        <v>182</v>
      </c>
    </row>
    <row r="6" spans="2:48" ht="24" customHeight="1">
      <c r="B6" s="642" t="s">
        <v>171</v>
      </c>
      <c r="C6" s="642"/>
      <c r="D6" s="642"/>
      <c r="E6" s="642"/>
      <c r="F6" s="642"/>
      <c r="G6" s="642"/>
      <c r="H6" s="172"/>
      <c r="I6" s="164" t="s">
        <v>357</v>
      </c>
      <c r="J6" s="165"/>
      <c r="K6" s="164" t="s">
        <v>446</v>
      </c>
      <c r="L6" s="165"/>
      <c r="M6" s="164" t="s">
        <v>357</v>
      </c>
      <c r="N6" s="165"/>
      <c r="O6" s="173" t="s">
        <v>355</v>
      </c>
      <c r="P6" s="172"/>
      <c r="Q6" s="164" t="s">
        <v>357</v>
      </c>
      <c r="R6" s="165"/>
      <c r="S6" s="164" t="s">
        <v>446</v>
      </c>
      <c r="T6" s="165"/>
      <c r="U6" s="164" t="s">
        <v>357</v>
      </c>
      <c r="V6" s="165"/>
      <c r="W6" s="173" t="s">
        <v>355</v>
      </c>
      <c r="Y6" s="821" t="s">
        <v>177</v>
      </c>
      <c r="Z6" s="821"/>
      <c r="AA6" s="821"/>
      <c r="AB6" s="821"/>
      <c r="AC6" s="821"/>
      <c r="AD6" s="821"/>
      <c r="AE6" s="166"/>
      <c r="AF6" s="167" t="s">
        <v>64</v>
      </c>
      <c r="AG6" s="168"/>
      <c r="AH6" s="167" t="s">
        <v>449</v>
      </c>
      <c r="AI6" s="168"/>
      <c r="AJ6" s="167" t="s">
        <v>64</v>
      </c>
      <c r="AK6" s="168"/>
      <c r="AL6" s="167" t="s">
        <v>450</v>
      </c>
      <c r="AM6" s="168"/>
      <c r="AN6" s="169" t="s">
        <v>451</v>
      </c>
      <c r="AO6" s="847" t="s">
        <v>453</v>
      </c>
      <c r="AP6" s="848"/>
      <c r="AQ6" s="848"/>
      <c r="AR6" s="170">
        <f>IF(AO6="一部出","(","")</f>
      </c>
      <c r="AS6" s="170"/>
      <c r="AT6" s="171">
        <f>IF(AO6="一部出","人)","")</f>
      </c>
      <c r="AV6" s="162" t="s">
        <v>182</v>
      </c>
    </row>
    <row r="7" spans="2:48" ht="24" customHeight="1">
      <c r="B7" s="642" t="s">
        <v>172</v>
      </c>
      <c r="C7" s="642"/>
      <c r="D7" s="642"/>
      <c r="E7" s="642"/>
      <c r="F7" s="642"/>
      <c r="G7" s="642"/>
      <c r="H7" s="172"/>
      <c r="I7" s="164" t="s">
        <v>357</v>
      </c>
      <c r="J7" s="165"/>
      <c r="K7" s="164" t="s">
        <v>446</v>
      </c>
      <c r="L7" s="165"/>
      <c r="M7" s="164" t="s">
        <v>357</v>
      </c>
      <c r="N7" s="165"/>
      <c r="O7" s="173" t="s">
        <v>355</v>
      </c>
      <c r="P7" s="172"/>
      <c r="Q7" s="164" t="s">
        <v>357</v>
      </c>
      <c r="R7" s="165"/>
      <c r="S7" s="164" t="s">
        <v>446</v>
      </c>
      <c r="T7" s="165"/>
      <c r="U7" s="164" t="s">
        <v>357</v>
      </c>
      <c r="V7" s="165"/>
      <c r="W7" s="173" t="s">
        <v>355</v>
      </c>
      <c r="Y7" s="821" t="s">
        <v>178</v>
      </c>
      <c r="Z7" s="821"/>
      <c r="AA7" s="821"/>
      <c r="AB7" s="821"/>
      <c r="AC7" s="821"/>
      <c r="AD7" s="821"/>
      <c r="AE7" s="166"/>
      <c r="AF7" s="167" t="s">
        <v>64</v>
      </c>
      <c r="AG7" s="168"/>
      <c r="AH7" s="167" t="s">
        <v>450</v>
      </c>
      <c r="AI7" s="168"/>
      <c r="AJ7" s="809" t="s">
        <v>451</v>
      </c>
      <c r="AK7" s="809"/>
      <c r="AL7" s="809"/>
      <c r="AM7" s="809"/>
      <c r="AN7" s="810"/>
      <c r="AO7" s="847" t="s">
        <v>453</v>
      </c>
      <c r="AP7" s="848"/>
      <c r="AQ7" s="848"/>
      <c r="AR7" s="170">
        <f>IF(AO7="一部出","(","")</f>
      </c>
      <c r="AS7" s="170"/>
      <c r="AT7" s="171">
        <f>IF(AO7="一部出","人)","")</f>
      </c>
      <c r="AV7" s="162" t="s">
        <v>182</v>
      </c>
    </row>
    <row r="8" spans="2:46" ht="24" customHeight="1">
      <c r="B8" s="642" t="s">
        <v>173</v>
      </c>
      <c r="C8" s="642"/>
      <c r="D8" s="642"/>
      <c r="E8" s="642"/>
      <c r="F8" s="642"/>
      <c r="G8" s="642"/>
      <c r="H8" s="822"/>
      <c r="I8" s="823"/>
      <c r="J8" s="164" t="s">
        <v>357</v>
      </c>
      <c r="K8" s="165"/>
      <c r="L8" s="809" t="s">
        <v>452</v>
      </c>
      <c r="M8" s="809"/>
      <c r="N8" s="809"/>
      <c r="O8" s="810"/>
      <c r="P8" s="822"/>
      <c r="Q8" s="823"/>
      <c r="R8" s="164" t="s">
        <v>357</v>
      </c>
      <c r="S8" s="165"/>
      <c r="T8" s="809" t="s">
        <v>452</v>
      </c>
      <c r="U8" s="809"/>
      <c r="V8" s="809"/>
      <c r="W8" s="810"/>
      <c r="Y8" s="642" t="s">
        <v>179</v>
      </c>
      <c r="Z8" s="642"/>
      <c r="AA8" s="642"/>
      <c r="AB8" s="642"/>
      <c r="AC8" s="642"/>
      <c r="AD8" s="642"/>
      <c r="AE8" s="166"/>
      <c r="AF8" s="167" t="s">
        <v>64</v>
      </c>
      <c r="AG8" s="168"/>
      <c r="AH8" s="167" t="s">
        <v>449</v>
      </c>
      <c r="AI8" s="168"/>
      <c r="AJ8" s="167" t="s">
        <v>64</v>
      </c>
      <c r="AK8" s="168"/>
      <c r="AL8" s="167" t="s">
        <v>450</v>
      </c>
      <c r="AM8" s="168"/>
      <c r="AN8" s="169" t="s">
        <v>451</v>
      </c>
      <c r="AO8" s="837"/>
      <c r="AP8" s="837"/>
      <c r="AQ8" s="837"/>
      <c r="AR8" s="837"/>
      <c r="AS8" s="837"/>
      <c r="AT8" s="837"/>
    </row>
    <row r="9" spans="2:23" ht="14.25">
      <c r="B9" s="838" t="s">
        <v>444</v>
      </c>
      <c r="C9" s="839"/>
      <c r="D9" s="839"/>
      <c r="E9" s="839"/>
      <c r="F9" s="839"/>
      <c r="G9" s="839"/>
      <c r="H9" s="839"/>
      <c r="I9" s="839"/>
      <c r="J9" s="839"/>
      <c r="K9" s="839"/>
      <c r="L9" s="839"/>
      <c r="M9" s="839"/>
      <c r="N9" s="839"/>
      <c r="O9" s="839"/>
      <c r="P9" s="839"/>
      <c r="Q9" s="839"/>
      <c r="R9" s="839"/>
      <c r="S9" s="839"/>
      <c r="T9" s="839"/>
      <c r="U9" s="839"/>
      <c r="V9" s="839"/>
      <c r="W9" s="840"/>
    </row>
    <row r="10" spans="2:46" ht="13.5" customHeight="1">
      <c r="B10" s="841"/>
      <c r="C10" s="842"/>
      <c r="D10" s="842"/>
      <c r="E10" s="842"/>
      <c r="F10" s="842"/>
      <c r="G10" s="842"/>
      <c r="H10" s="842"/>
      <c r="I10" s="842"/>
      <c r="J10" s="842"/>
      <c r="K10" s="842"/>
      <c r="L10" s="842"/>
      <c r="M10" s="842"/>
      <c r="N10" s="842"/>
      <c r="O10" s="842"/>
      <c r="P10" s="842"/>
      <c r="Q10" s="842"/>
      <c r="R10" s="842"/>
      <c r="S10" s="842"/>
      <c r="T10" s="842"/>
      <c r="U10" s="842"/>
      <c r="V10" s="842"/>
      <c r="W10" s="843"/>
      <c r="Y10" s="849" t="s">
        <v>341</v>
      </c>
      <c r="Z10" s="849"/>
      <c r="AA10" s="849"/>
      <c r="AB10" s="849"/>
      <c r="AC10" s="849"/>
      <c r="AD10" s="849"/>
      <c r="AE10" s="849"/>
      <c r="AF10" s="849"/>
      <c r="AG10" s="849"/>
      <c r="AH10" s="849"/>
      <c r="AI10" s="849"/>
      <c r="AJ10" s="849"/>
      <c r="AK10" s="849"/>
      <c r="AL10" s="849"/>
      <c r="AM10" s="849"/>
      <c r="AN10" s="849"/>
      <c r="AO10" s="849"/>
      <c r="AP10" s="849"/>
      <c r="AQ10" s="849"/>
      <c r="AR10" s="849"/>
      <c r="AS10" s="849"/>
      <c r="AT10" s="849"/>
    </row>
    <row r="11" spans="2:46" ht="14.25">
      <c r="B11" s="811"/>
      <c r="C11" s="812"/>
      <c r="D11" s="812"/>
      <c r="E11" s="812"/>
      <c r="F11" s="812"/>
      <c r="G11" s="812"/>
      <c r="H11" s="812"/>
      <c r="I11" s="812"/>
      <c r="J11" s="812"/>
      <c r="K11" s="812"/>
      <c r="L11" s="812"/>
      <c r="M11" s="812"/>
      <c r="N11" s="812"/>
      <c r="O11" s="812"/>
      <c r="P11" s="812"/>
      <c r="Q11" s="812"/>
      <c r="R11" s="812"/>
      <c r="S11" s="812"/>
      <c r="T11" s="812"/>
      <c r="U11" s="812"/>
      <c r="V11" s="812"/>
      <c r="W11" s="813"/>
      <c r="Y11" s="849"/>
      <c r="Z11" s="849"/>
      <c r="AA11" s="849"/>
      <c r="AB11" s="849"/>
      <c r="AC11" s="849"/>
      <c r="AD11" s="849"/>
      <c r="AE11" s="849"/>
      <c r="AF11" s="849"/>
      <c r="AG11" s="849"/>
      <c r="AH11" s="849"/>
      <c r="AI11" s="849"/>
      <c r="AJ11" s="849"/>
      <c r="AK11" s="849"/>
      <c r="AL11" s="849"/>
      <c r="AM11" s="849"/>
      <c r="AN11" s="849"/>
      <c r="AO11" s="849"/>
      <c r="AP11" s="849"/>
      <c r="AQ11" s="849"/>
      <c r="AR11" s="849"/>
      <c r="AS11" s="849"/>
      <c r="AT11" s="849"/>
    </row>
    <row r="12" spans="2:46" ht="14.25">
      <c r="B12" s="811"/>
      <c r="C12" s="812"/>
      <c r="D12" s="812"/>
      <c r="E12" s="812"/>
      <c r="F12" s="812"/>
      <c r="G12" s="812"/>
      <c r="H12" s="812"/>
      <c r="I12" s="812"/>
      <c r="J12" s="812"/>
      <c r="K12" s="812"/>
      <c r="L12" s="812"/>
      <c r="M12" s="812"/>
      <c r="N12" s="812"/>
      <c r="O12" s="812"/>
      <c r="P12" s="812"/>
      <c r="Q12" s="812"/>
      <c r="R12" s="812"/>
      <c r="S12" s="812"/>
      <c r="T12" s="812"/>
      <c r="U12" s="812"/>
      <c r="V12" s="812"/>
      <c r="W12" s="813"/>
      <c r="Y12" s="849"/>
      <c r="Z12" s="849"/>
      <c r="AA12" s="849"/>
      <c r="AB12" s="849"/>
      <c r="AC12" s="849"/>
      <c r="AD12" s="849"/>
      <c r="AE12" s="849"/>
      <c r="AF12" s="849"/>
      <c r="AG12" s="849"/>
      <c r="AH12" s="849"/>
      <c r="AI12" s="849"/>
      <c r="AJ12" s="849"/>
      <c r="AK12" s="849"/>
      <c r="AL12" s="849"/>
      <c r="AM12" s="849"/>
      <c r="AN12" s="849"/>
      <c r="AO12" s="849"/>
      <c r="AP12" s="849"/>
      <c r="AQ12" s="849"/>
      <c r="AR12" s="849"/>
      <c r="AS12" s="849"/>
      <c r="AT12" s="849"/>
    </row>
    <row r="13" spans="2:46" ht="14.25">
      <c r="B13" s="811"/>
      <c r="C13" s="812"/>
      <c r="D13" s="812"/>
      <c r="E13" s="812"/>
      <c r="F13" s="812"/>
      <c r="G13" s="812"/>
      <c r="H13" s="812"/>
      <c r="I13" s="812"/>
      <c r="J13" s="812"/>
      <c r="K13" s="812"/>
      <c r="L13" s="812"/>
      <c r="M13" s="812"/>
      <c r="N13" s="812"/>
      <c r="O13" s="812"/>
      <c r="P13" s="812"/>
      <c r="Q13" s="812"/>
      <c r="R13" s="812"/>
      <c r="S13" s="812"/>
      <c r="T13" s="812"/>
      <c r="U13" s="812"/>
      <c r="V13" s="812"/>
      <c r="W13" s="813"/>
      <c r="Y13" s="850"/>
      <c r="Z13" s="851"/>
      <c r="AA13" s="851"/>
      <c r="AB13" s="851"/>
      <c r="AC13" s="851"/>
      <c r="AD13" s="851"/>
      <c r="AE13" s="851"/>
      <c r="AF13" s="851"/>
      <c r="AG13" s="851"/>
      <c r="AH13" s="851"/>
      <c r="AI13" s="851"/>
      <c r="AJ13" s="851"/>
      <c r="AK13" s="851"/>
      <c r="AL13" s="851"/>
      <c r="AM13" s="851"/>
      <c r="AN13" s="851"/>
      <c r="AO13" s="851"/>
      <c r="AP13" s="851"/>
      <c r="AQ13" s="851"/>
      <c r="AR13" s="851"/>
      <c r="AS13" s="851"/>
      <c r="AT13" s="852"/>
    </row>
    <row r="14" spans="2:46" ht="14.25">
      <c r="B14" s="811"/>
      <c r="C14" s="812"/>
      <c r="D14" s="812"/>
      <c r="E14" s="812"/>
      <c r="F14" s="812"/>
      <c r="G14" s="812"/>
      <c r="H14" s="812"/>
      <c r="I14" s="812"/>
      <c r="J14" s="812"/>
      <c r="K14" s="812"/>
      <c r="L14" s="812"/>
      <c r="M14" s="812"/>
      <c r="N14" s="812"/>
      <c r="O14" s="812"/>
      <c r="P14" s="812"/>
      <c r="Q14" s="812"/>
      <c r="R14" s="812"/>
      <c r="S14" s="812"/>
      <c r="T14" s="812"/>
      <c r="U14" s="812"/>
      <c r="V14" s="812"/>
      <c r="W14" s="813"/>
      <c r="Y14" s="853"/>
      <c r="Z14" s="854"/>
      <c r="AA14" s="854"/>
      <c r="AB14" s="854"/>
      <c r="AC14" s="854"/>
      <c r="AD14" s="854"/>
      <c r="AE14" s="854"/>
      <c r="AF14" s="854"/>
      <c r="AG14" s="854"/>
      <c r="AH14" s="854"/>
      <c r="AI14" s="854"/>
      <c r="AJ14" s="854"/>
      <c r="AK14" s="854"/>
      <c r="AL14" s="854"/>
      <c r="AM14" s="854"/>
      <c r="AN14" s="854"/>
      <c r="AO14" s="854"/>
      <c r="AP14" s="854"/>
      <c r="AQ14" s="854"/>
      <c r="AR14" s="854"/>
      <c r="AS14" s="854"/>
      <c r="AT14" s="855"/>
    </row>
    <row r="15" spans="2:46" ht="14.25">
      <c r="B15" s="811"/>
      <c r="C15" s="812"/>
      <c r="D15" s="812"/>
      <c r="E15" s="812"/>
      <c r="F15" s="812"/>
      <c r="G15" s="812"/>
      <c r="H15" s="812"/>
      <c r="I15" s="812"/>
      <c r="J15" s="812"/>
      <c r="K15" s="812"/>
      <c r="L15" s="812"/>
      <c r="M15" s="812"/>
      <c r="N15" s="812"/>
      <c r="O15" s="812"/>
      <c r="P15" s="812"/>
      <c r="Q15" s="812"/>
      <c r="R15" s="812"/>
      <c r="S15" s="812"/>
      <c r="T15" s="812"/>
      <c r="U15" s="812"/>
      <c r="V15" s="812"/>
      <c r="W15" s="813"/>
      <c r="Y15" s="853"/>
      <c r="Z15" s="854"/>
      <c r="AA15" s="854"/>
      <c r="AB15" s="854"/>
      <c r="AC15" s="854"/>
      <c r="AD15" s="854"/>
      <c r="AE15" s="854"/>
      <c r="AF15" s="854"/>
      <c r="AG15" s="854"/>
      <c r="AH15" s="854"/>
      <c r="AI15" s="854"/>
      <c r="AJ15" s="854"/>
      <c r="AK15" s="854"/>
      <c r="AL15" s="854"/>
      <c r="AM15" s="854"/>
      <c r="AN15" s="854"/>
      <c r="AO15" s="854"/>
      <c r="AP15" s="854"/>
      <c r="AQ15" s="854"/>
      <c r="AR15" s="854"/>
      <c r="AS15" s="854"/>
      <c r="AT15" s="855"/>
    </row>
    <row r="16" spans="2:46" ht="14.25">
      <c r="B16" s="814"/>
      <c r="C16" s="815"/>
      <c r="D16" s="815"/>
      <c r="E16" s="815"/>
      <c r="F16" s="815"/>
      <c r="G16" s="815"/>
      <c r="H16" s="815"/>
      <c r="I16" s="815"/>
      <c r="J16" s="815"/>
      <c r="K16" s="815"/>
      <c r="L16" s="815"/>
      <c r="M16" s="815"/>
      <c r="N16" s="815"/>
      <c r="O16" s="815"/>
      <c r="P16" s="815"/>
      <c r="Q16" s="815"/>
      <c r="R16" s="815"/>
      <c r="S16" s="815"/>
      <c r="T16" s="815"/>
      <c r="U16" s="815"/>
      <c r="V16" s="815"/>
      <c r="W16" s="816"/>
      <c r="Y16" s="856"/>
      <c r="Z16" s="857"/>
      <c r="AA16" s="857"/>
      <c r="AB16" s="857"/>
      <c r="AC16" s="857"/>
      <c r="AD16" s="857"/>
      <c r="AE16" s="857"/>
      <c r="AF16" s="857"/>
      <c r="AG16" s="857"/>
      <c r="AH16" s="857"/>
      <c r="AI16" s="857"/>
      <c r="AJ16" s="857"/>
      <c r="AK16" s="857"/>
      <c r="AL16" s="857"/>
      <c r="AM16" s="857"/>
      <c r="AN16" s="857"/>
      <c r="AO16" s="857"/>
      <c r="AP16" s="857"/>
      <c r="AQ16" s="857"/>
      <c r="AR16" s="857"/>
      <c r="AS16" s="857"/>
      <c r="AT16" s="858"/>
    </row>
    <row r="18" ht="14.25">
      <c r="A18" s="162" t="s">
        <v>183</v>
      </c>
    </row>
    <row r="19" spans="2:46" ht="20.25" customHeight="1">
      <c r="B19" s="819"/>
      <c r="C19" s="819"/>
      <c r="D19" s="819"/>
      <c r="E19" s="819"/>
      <c r="F19" s="819"/>
      <c r="G19" s="819"/>
      <c r="H19" s="819"/>
      <c r="I19" s="819" t="s">
        <v>192</v>
      </c>
      <c r="J19" s="819"/>
      <c r="K19" s="819"/>
      <c r="L19" s="819"/>
      <c r="M19" s="819"/>
      <c r="N19" s="819"/>
      <c r="O19" s="819"/>
      <c r="P19" s="819"/>
      <c r="Q19" s="819"/>
      <c r="R19" s="819"/>
      <c r="S19" s="819"/>
      <c r="T19" s="819"/>
      <c r="U19" s="819"/>
      <c r="V19" s="819"/>
      <c r="W19" s="819"/>
      <c r="X19" s="819"/>
      <c r="Y19" s="819"/>
      <c r="Z19" s="819"/>
      <c r="AA19" s="819"/>
      <c r="AB19" s="820"/>
      <c r="AC19" s="818" t="s">
        <v>193</v>
      </c>
      <c r="AD19" s="819"/>
      <c r="AE19" s="819"/>
      <c r="AF19" s="819"/>
      <c r="AG19" s="819"/>
      <c r="AH19" s="819"/>
      <c r="AI19" s="819"/>
      <c r="AJ19" s="819"/>
      <c r="AK19" s="819"/>
      <c r="AL19" s="819"/>
      <c r="AM19" s="819"/>
      <c r="AN19" s="819"/>
      <c r="AO19" s="819"/>
      <c r="AP19" s="819"/>
      <c r="AQ19" s="819"/>
      <c r="AR19" s="819"/>
      <c r="AS19" s="819"/>
      <c r="AT19" s="819"/>
    </row>
    <row r="20" spans="2:46" ht="20.25" customHeight="1">
      <c r="B20" s="819"/>
      <c r="C20" s="819"/>
      <c r="D20" s="819"/>
      <c r="E20" s="819"/>
      <c r="F20" s="819"/>
      <c r="G20" s="819"/>
      <c r="H20" s="819"/>
      <c r="I20" s="819" t="s">
        <v>187</v>
      </c>
      <c r="J20" s="819"/>
      <c r="K20" s="819"/>
      <c r="L20" s="819"/>
      <c r="M20" s="819"/>
      <c r="N20" s="819"/>
      <c r="O20" s="819"/>
      <c r="P20" s="819" t="s">
        <v>188</v>
      </c>
      <c r="Q20" s="819"/>
      <c r="R20" s="819"/>
      <c r="S20" s="819"/>
      <c r="T20" s="819"/>
      <c r="U20" s="819"/>
      <c r="V20" s="819"/>
      <c r="W20" s="819" t="s">
        <v>189</v>
      </c>
      <c r="X20" s="819"/>
      <c r="Y20" s="819"/>
      <c r="Z20" s="819"/>
      <c r="AA20" s="819"/>
      <c r="AB20" s="820"/>
      <c r="AC20" s="818" t="s">
        <v>187</v>
      </c>
      <c r="AD20" s="819"/>
      <c r="AE20" s="819"/>
      <c r="AF20" s="819"/>
      <c r="AG20" s="819"/>
      <c r="AH20" s="819"/>
      <c r="AI20" s="819" t="s">
        <v>188</v>
      </c>
      <c r="AJ20" s="819"/>
      <c r="AK20" s="819"/>
      <c r="AL20" s="819"/>
      <c r="AM20" s="819"/>
      <c r="AN20" s="819"/>
      <c r="AO20" s="819"/>
      <c r="AP20" s="819" t="s">
        <v>189</v>
      </c>
      <c r="AQ20" s="819"/>
      <c r="AR20" s="819"/>
      <c r="AS20" s="819"/>
      <c r="AT20" s="819"/>
    </row>
    <row r="21" spans="2:46" ht="20.25" customHeight="1">
      <c r="B21" s="642" t="s">
        <v>184</v>
      </c>
      <c r="C21" s="642"/>
      <c r="D21" s="642"/>
      <c r="E21" s="642"/>
      <c r="F21" s="642"/>
      <c r="G21" s="642"/>
      <c r="H21" s="642"/>
      <c r="I21" s="807"/>
      <c r="J21" s="808"/>
      <c r="K21" s="164" t="s">
        <v>357</v>
      </c>
      <c r="L21" s="174"/>
      <c r="M21" s="809" t="s">
        <v>355</v>
      </c>
      <c r="N21" s="809"/>
      <c r="O21" s="810"/>
      <c r="P21" s="807"/>
      <c r="Q21" s="808"/>
      <c r="R21" s="164" t="s">
        <v>357</v>
      </c>
      <c r="S21" s="174"/>
      <c r="T21" s="809" t="s">
        <v>355</v>
      </c>
      <c r="U21" s="809"/>
      <c r="V21" s="810"/>
      <c r="W21" s="807"/>
      <c r="X21" s="808"/>
      <c r="Y21" s="164" t="s">
        <v>356</v>
      </c>
      <c r="Z21" s="174"/>
      <c r="AA21" s="809" t="s">
        <v>355</v>
      </c>
      <c r="AB21" s="817"/>
      <c r="AC21" s="807"/>
      <c r="AD21" s="808"/>
      <c r="AE21" s="164" t="s">
        <v>356</v>
      </c>
      <c r="AF21" s="174"/>
      <c r="AG21" s="810" t="s">
        <v>355</v>
      </c>
      <c r="AH21" s="845"/>
      <c r="AI21" s="846"/>
      <c r="AJ21" s="807"/>
      <c r="AK21" s="164" t="s">
        <v>357</v>
      </c>
      <c r="AL21" s="174"/>
      <c r="AM21" s="809" t="s">
        <v>355</v>
      </c>
      <c r="AN21" s="809"/>
      <c r="AO21" s="810"/>
      <c r="AP21" s="175"/>
      <c r="AQ21" s="164" t="s">
        <v>356</v>
      </c>
      <c r="AR21" s="174"/>
      <c r="AS21" s="809" t="s">
        <v>354</v>
      </c>
      <c r="AT21" s="810"/>
    </row>
    <row r="22" spans="2:46" ht="20.25" customHeight="1">
      <c r="B22" s="642" t="s">
        <v>185</v>
      </c>
      <c r="C22" s="642"/>
      <c r="D22" s="642"/>
      <c r="E22" s="642"/>
      <c r="F22" s="642"/>
      <c r="G22" s="642"/>
      <c r="H22" s="642"/>
      <c r="I22" s="807"/>
      <c r="J22" s="808"/>
      <c r="K22" s="164" t="s">
        <v>357</v>
      </c>
      <c r="L22" s="176"/>
      <c r="M22" s="164" t="s">
        <v>355</v>
      </c>
      <c r="N22" s="164" t="s">
        <v>447</v>
      </c>
      <c r="O22" s="173"/>
      <c r="P22" s="807"/>
      <c r="Q22" s="808"/>
      <c r="R22" s="164" t="s">
        <v>357</v>
      </c>
      <c r="S22" s="176"/>
      <c r="T22" s="164" t="s">
        <v>355</v>
      </c>
      <c r="U22" s="164" t="s">
        <v>447</v>
      </c>
      <c r="V22" s="173"/>
      <c r="W22" s="807"/>
      <c r="X22" s="808"/>
      <c r="Y22" s="164" t="s">
        <v>357</v>
      </c>
      <c r="Z22" s="176"/>
      <c r="AA22" s="164" t="s">
        <v>355</v>
      </c>
      <c r="AB22" s="177" t="s">
        <v>110</v>
      </c>
      <c r="AC22" s="808"/>
      <c r="AD22" s="808"/>
      <c r="AE22" s="164" t="s">
        <v>357</v>
      </c>
      <c r="AF22" s="176"/>
      <c r="AG22" s="164" t="s">
        <v>355</v>
      </c>
      <c r="AH22" s="173" t="s">
        <v>110</v>
      </c>
      <c r="AI22" s="846"/>
      <c r="AJ22" s="807"/>
      <c r="AK22" s="164" t="s">
        <v>357</v>
      </c>
      <c r="AL22" s="176"/>
      <c r="AM22" s="164" t="s">
        <v>355</v>
      </c>
      <c r="AN22" s="164" t="s">
        <v>447</v>
      </c>
      <c r="AO22" s="173"/>
      <c r="AP22" s="175"/>
      <c r="AQ22" s="164" t="s">
        <v>357</v>
      </c>
      <c r="AR22" s="176"/>
      <c r="AS22" s="164" t="s">
        <v>355</v>
      </c>
      <c r="AT22" s="173" t="s">
        <v>110</v>
      </c>
    </row>
    <row r="23" spans="2:46" ht="20.25" customHeight="1">
      <c r="B23" s="642"/>
      <c r="C23" s="642"/>
      <c r="D23" s="642"/>
      <c r="E23" s="642"/>
      <c r="F23" s="642"/>
      <c r="G23" s="642"/>
      <c r="H23" s="642"/>
      <c r="I23" s="807"/>
      <c r="J23" s="808"/>
      <c r="K23" s="164" t="s">
        <v>357</v>
      </c>
      <c r="L23" s="174"/>
      <c r="M23" s="809" t="s">
        <v>355</v>
      </c>
      <c r="N23" s="809"/>
      <c r="O23" s="810"/>
      <c r="P23" s="807"/>
      <c r="Q23" s="808"/>
      <c r="R23" s="164" t="s">
        <v>357</v>
      </c>
      <c r="S23" s="174"/>
      <c r="T23" s="809" t="s">
        <v>355</v>
      </c>
      <c r="U23" s="809"/>
      <c r="V23" s="810"/>
      <c r="W23" s="807"/>
      <c r="X23" s="808"/>
      <c r="Y23" s="164" t="s">
        <v>356</v>
      </c>
      <c r="Z23" s="174"/>
      <c r="AA23" s="809" t="s">
        <v>355</v>
      </c>
      <c r="AB23" s="817"/>
      <c r="AC23" s="807"/>
      <c r="AD23" s="808"/>
      <c r="AE23" s="164" t="s">
        <v>356</v>
      </c>
      <c r="AF23" s="174"/>
      <c r="AG23" s="810" t="s">
        <v>355</v>
      </c>
      <c r="AH23" s="845"/>
      <c r="AI23" s="807"/>
      <c r="AJ23" s="808"/>
      <c r="AK23" s="164" t="s">
        <v>357</v>
      </c>
      <c r="AL23" s="174"/>
      <c r="AM23" s="809" t="s">
        <v>355</v>
      </c>
      <c r="AN23" s="809"/>
      <c r="AO23" s="810"/>
      <c r="AP23" s="175"/>
      <c r="AQ23" s="164" t="s">
        <v>356</v>
      </c>
      <c r="AR23" s="174"/>
      <c r="AS23" s="809" t="s">
        <v>354</v>
      </c>
      <c r="AT23" s="810"/>
    </row>
    <row r="24" spans="2:46" ht="20.25" customHeight="1">
      <c r="B24" s="642" t="s">
        <v>186</v>
      </c>
      <c r="C24" s="642"/>
      <c r="D24" s="642"/>
      <c r="E24" s="642"/>
      <c r="F24" s="642"/>
      <c r="G24" s="642"/>
      <c r="H24" s="642"/>
      <c r="I24" s="807"/>
      <c r="J24" s="808"/>
      <c r="K24" s="164" t="s">
        <v>357</v>
      </c>
      <c r="L24" s="174"/>
      <c r="M24" s="809" t="s">
        <v>355</v>
      </c>
      <c r="N24" s="809"/>
      <c r="O24" s="810"/>
      <c r="P24" s="807"/>
      <c r="Q24" s="808"/>
      <c r="R24" s="164" t="s">
        <v>357</v>
      </c>
      <c r="S24" s="174"/>
      <c r="T24" s="809" t="s">
        <v>355</v>
      </c>
      <c r="U24" s="809"/>
      <c r="V24" s="810"/>
      <c r="W24" s="807"/>
      <c r="X24" s="808"/>
      <c r="Y24" s="164" t="s">
        <v>356</v>
      </c>
      <c r="Z24" s="174"/>
      <c r="AA24" s="809" t="s">
        <v>355</v>
      </c>
      <c r="AB24" s="817"/>
      <c r="AC24" s="807"/>
      <c r="AD24" s="808"/>
      <c r="AE24" s="164" t="s">
        <v>356</v>
      </c>
      <c r="AF24" s="174"/>
      <c r="AG24" s="810" t="s">
        <v>355</v>
      </c>
      <c r="AH24" s="845"/>
      <c r="AI24" s="807"/>
      <c r="AJ24" s="808"/>
      <c r="AK24" s="164" t="s">
        <v>357</v>
      </c>
      <c r="AL24" s="174"/>
      <c r="AM24" s="809" t="s">
        <v>355</v>
      </c>
      <c r="AN24" s="809"/>
      <c r="AO24" s="810"/>
      <c r="AP24" s="175"/>
      <c r="AQ24" s="164" t="s">
        <v>356</v>
      </c>
      <c r="AR24" s="174"/>
      <c r="AS24" s="809" t="s">
        <v>354</v>
      </c>
      <c r="AT24" s="810"/>
    </row>
    <row r="25" spans="2:46" ht="33" customHeight="1">
      <c r="B25" s="836" t="s">
        <v>190</v>
      </c>
      <c r="C25" s="642"/>
      <c r="D25" s="642"/>
      <c r="E25" s="642"/>
      <c r="F25" s="642"/>
      <c r="G25" s="642"/>
      <c r="H25" s="642"/>
      <c r="I25" s="807"/>
      <c r="J25" s="808"/>
      <c r="K25" s="844" t="s">
        <v>448</v>
      </c>
      <c r="L25" s="844"/>
      <c r="M25" s="176"/>
      <c r="N25" s="164" t="s">
        <v>355</v>
      </c>
      <c r="O25" s="173"/>
      <c r="P25" s="807"/>
      <c r="Q25" s="808"/>
      <c r="R25" s="844" t="s">
        <v>448</v>
      </c>
      <c r="S25" s="844"/>
      <c r="T25" s="176"/>
      <c r="U25" s="164" t="s">
        <v>355</v>
      </c>
      <c r="V25" s="173"/>
      <c r="W25" s="807"/>
      <c r="X25" s="808"/>
      <c r="Y25" s="844" t="s">
        <v>358</v>
      </c>
      <c r="Z25" s="844"/>
      <c r="AA25" s="174"/>
      <c r="AB25" s="177" t="s">
        <v>355</v>
      </c>
      <c r="AC25" s="808"/>
      <c r="AD25" s="808"/>
      <c r="AE25" s="844" t="s">
        <v>358</v>
      </c>
      <c r="AF25" s="844"/>
      <c r="AG25" s="174"/>
      <c r="AH25" s="173" t="s">
        <v>355</v>
      </c>
      <c r="AI25" s="807"/>
      <c r="AJ25" s="808"/>
      <c r="AK25" s="844" t="s">
        <v>358</v>
      </c>
      <c r="AL25" s="844"/>
      <c r="AM25" s="808"/>
      <c r="AN25" s="808"/>
      <c r="AO25" s="173" t="s">
        <v>355</v>
      </c>
      <c r="AP25" s="175"/>
      <c r="AQ25" s="844" t="s">
        <v>358</v>
      </c>
      <c r="AR25" s="844"/>
      <c r="AS25" s="174"/>
      <c r="AT25" s="173" t="s">
        <v>355</v>
      </c>
    </row>
    <row r="26" ht="20.25" customHeight="1"/>
    <row r="27" spans="2:46" ht="14.25">
      <c r="B27" s="824" t="s">
        <v>191</v>
      </c>
      <c r="C27" s="825"/>
      <c r="D27" s="825"/>
      <c r="E27" s="825"/>
      <c r="F27" s="825"/>
      <c r="G27" s="825"/>
      <c r="H27" s="825"/>
      <c r="I27" s="825"/>
      <c r="J27" s="825"/>
      <c r="K27" s="825"/>
      <c r="L27" s="825"/>
      <c r="M27" s="825"/>
      <c r="N27" s="825"/>
      <c r="O27" s="826"/>
      <c r="P27" s="834"/>
      <c r="Q27" s="834"/>
      <c r="R27" s="834"/>
      <c r="S27" s="834"/>
      <c r="T27" s="834"/>
      <c r="U27" s="834"/>
      <c r="V27" s="834"/>
      <c r="W27" s="834"/>
      <c r="X27" s="834"/>
      <c r="Y27" s="834"/>
      <c r="Z27" s="834"/>
      <c r="AA27" s="834"/>
      <c r="AB27" s="834"/>
      <c r="AC27" s="834"/>
      <c r="AD27" s="834"/>
      <c r="AE27" s="834"/>
      <c r="AF27" s="834"/>
      <c r="AG27" s="834"/>
      <c r="AH27" s="834"/>
      <c r="AI27" s="834"/>
      <c r="AJ27" s="834"/>
      <c r="AK27" s="834"/>
      <c r="AL27" s="834"/>
      <c r="AM27" s="834"/>
      <c r="AN27" s="834"/>
      <c r="AO27" s="834"/>
      <c r="AP27" s="834"/>
      <c r="AQ27" s="834"/>
      <c r="AR27" s="834"/>
      <c r="AS27" s="834"/>
      <c r="AT27" s="834"/>
    </row>
    <row r="28" spans="2:46" ht="14.25">
      <c r="B28" s="827"/>
      <c r="C28" s="828"/>
      <c r="D28" s="828"/>
      <c r="E28" s="828"/>
      <c r="F28" s="828"/>
      <c r="G28" s="828"/>
      <c r="H28" s="828"/>
      <c r="I28" s="828"/>
      <c r="J28" s="828"/>
      <c r="K28" s="828"/>
      <c r="L28" s="828"/>
      <c r="M28" s="828"/>
      <c r="N28" s="828"/>
      <c r="O28" s="829"/>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row>
    <row r="29" spans="2:46" ht="14.25">
      <c r="B29" s="830"/>
      <c r="C29" s="828"/>
      <c r="D29" s="828"/>
      <c r="E29" s="828"/>
      <c r="F29" s="828"/>
      <c r="G29" s="828"/>
      <c r="H29" s="828"/>
      <c r="I29" s="828"/>
      <c r="J29" s="828"/>
      <c r="K29" s="828"/>
      <c r="L29" s="828"/>
      <c r="M29" s="828"/>
      <c r="N29" s="828"/>
      <c r="O29" s="829"/>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c r="AQ29" s="834"/>
      <c r="AR29" s="834"/>
      <c r="AS29" s="834"/>
      <c r="AT29" s="834"/>
    </row>
    <row r="30" spans="2:46" ht="14.25">
      <c r="B30" s="831"/>
      <c r="C30" s="832"/>
      <c r="D30" s="832"/>
      <c r="E30" s="832"/>
      <c r="F30" s="832"/>
      <c r="G30" s="832"/>
      <c r="H30" s="832"/>
      <c r="I30" s="832"/>
      <c r="J30" s="832"/>
      <c r="K30" s="832"/>
      <c r="L30" s="832"/>
      <c r="M30" s="832"/>
      <c r="N30" s="832"/>
      <c r="O30" s="833"/>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4"/>
      <c r="AT30" s="834"/>
    </row>
  </sheetData>
  <sheetProtection/>
  <mergeCells count="96">
    <mergeCell ref="AI20:AO20"/>
    <mergeCell ref="AA23:AB23"/>
    <mergeCell ref="AS23:AT23"/>
    <mergeCell ref="AS24:AT24"/>
    <mergeCell ref="AJ7:AN7"/>
    <mergeCell ref="AO5:AQ5"/>
    <mergeCell ref="AO6:AQ6"/>
    <mergeCell ref="AO7:AQ7"/>
    <mergeCell ref="Y10:AT12"/>
    <mergeCell ref="Y13:AT16"/>
    <mergeCell ref="AI21:AJ21"/>
    <mergeCell ref="AM25:AN25"/>
    <mergeCell ref="AI24:AJ24"/>
    <mergeCell ref="AI25:AJ25"/>
    <mergeCell ref="AK25:AL25"/>
    <mergeCell ref="AI22:AJ22"/>
    <mergeCell ref="AI23:AJ23"/>
    <mergeCell ref="P25:Q25"/>
    <mergeCell ref="W25:X25"/>
    <mergeCell ref="AC25:AD25"/>
    <mergeCell ref="AQ25:AR25"/>
    <mergeCell ref="AG21:AH21"/>
    <mergeCell ref="AG23:AH23"/>
    <mergeCell ref="AM21:AO21"/>
    <mergeCell ref="AM23:AO23"/>
    <mergeCell ref="AM24:AO24"/>
    <mergeCell ref="AG24:AH24"/>
    <mergeCell ref="B24:H24"/>
    <mergeCell ref="AA24:AB24"/>
    <mergeCell ref="R25:S25"/>
    <mergeCell ref="K25:L25"/>
    <mergeCell ref="AE25:AF25"/>
    <mergeCell ref="Y25:Z25"/>
    <mergeCell ref="I24:J24"/>
    <mergeCell ref="P24:Q24"/>
    <mergeCell ref="W24:X24"/>
    <mergeCell ref="AC24:AD24"/>
    <mergeCell ref="AS21:AT21"/>
    <mergeCell ref="B22:H23"/>
    <mergeCell ref="B21:H21"/>
    <mergeCell ref="I21:J21"/>
    <mergeCell ref="B9:W10"/>
    <mergeCell ref="L5:O5"/>
    <mergeCell ref="H5:I5"/>
    <mergeCell ref="P5:Q5"/>
    <mergeCell ref="T5:W5"/>
    <mergeCell ref="H8:I8"/>
    <mergeCell ref="B27:O30"/>
    <mergeCell ref="P27:AT30"/>
    <mergeCell ref="B25:H25"/>
    <mergeCell ref="B5:G5"/>
    <mergeCell ref="B6:G6"/>
    <mergeCell ref="B7:G7"/>
    <mergeCell ref="B19:H20"/>
    <mergeCell ref="AO8:AT8"/>
    <mergeCell ref="T23:V23"/>
    <mergeCell ref="T24:V24"/>
    <mergeCell ref="B4:G4"/>
    <mergeCell ref="Y5:AD5"/>
    <mergeCell ref="Y6:AD6"/>
    <mergeCell ref="Y7:AD7"/>
    <mergeCell ref="Y8:AD8"/>
    <mergeCell ref="B8:G8"/>
    <mergeCell ref="L8:O8"/>
    <mergeCell ref="P8:Q8"/>
    <mergeCell ref="T8:W8"/>
    <mergeCell ref="I23:J23"/>
    <mergeCell ref="M21:O21"/>
    <mergeCell ref="M23:O23"/>
    <mergeCell ref="I22:J22"/>
    <mergeCell ref="I25:J25"/>
    <mergeCell ref="AO4:AT4"/>
    <mergeCell ref="AE4:AN4"/>
    <mergeCell ref="Y4:AD4"/>
    <mergeCell ref="H4:O4"/>
    <mergeCell ref="P4:W4"/>
    <mergeCell ref="I19:AB19"/>
    <mergeCell ref="P21:Q21"/>
    <mergeCell ref="W21:X21"/>
    <mergeCell ref="P22:Q22"/>
    <mergeCell ref="W22:X22"/>
    <mergeCell ref="AC22:AD22"/>
    <mergeCell ref="I20:O20"/>
    <mergeCell ref="T21:V21"/>
    <mergeCell ref="AC21:AD21"/>
    <mergeCell ref="AC20:AH20"/>
    <mergeCell ref="P23:Q23"/>
    <mergeCell ref="W23:X23"/>
    <mergeCell ref="AC23:AD23"/>
    <mergeCell ref="M24:O24"/>
    <mergeCell ref="B11:W16"/>
    <mergeCell ref="AA21:AB21"/>
    <mergeCell ref="AC19:AT19"/>
    <mergeCell ref="P20:V20"/>
    <mergeCell ref="W20:AB20"/>
    <mergeCell ref="AP20:AT20"/>
  </mergeCells>
  <conditionalFormatting sqref="H5:I5 H6:H7 J6:J7 L6:L7 N6:N7 K5 H8:I8 K8 P8:Q8 S8 P5:Q5 S5 P6:P7 R6:R7 T6:T7 V6:V7 B11:W16 Y13:AT16 AE5:AE8 AG5:AG8 AI5:AI8 AK5:AK6 AM5:AM6 AK8 AM8 AS5:AS7 I21:J25 L21:L24 M25 P21:Q25 S21:S24 T25 W21:X25 Z21:Z24 AA25 AC21:AD25 AF21:AF24 AG25 AI21:AJ25 AL21:AL24 AM25:AN25 AP21:AP25 AS25 AR21:AR24 P27:AT30 AO5:AQ7">
    <cfRule type="cellIs" priority="5" dxfId="6" operator="notEqual" stopIfTrue="1">
      <formula>""</formula>
    </cfRule>
  </conditionalFormatting>
  <conditionalFormatting sqref="AS5:AS7">
    <cfRule type="cellIs" priority="3" dxfId="6" operator="notEqual" stopIfTrue="1">
      <formula>""</formula>
    </cfRule>
    <cfRule type="expression" priority="4" dxfId="4" stopIfTrue="1">
      <formula>$AO5="一部出"</formula>
    </cfRule>
  </conditionalFormatting>
  <conditionalFormatting sqref="AO5:AQ7">
    <cfRule type="cellIs" priority="2" dxfId="34" operator="equal" stopIfTrue="1">
      <formula>"リスト選択"</formula>
    </cfRule>
  </conditionalFormatting>
  <dataValidations count="3">
    <dataValidation allowBlank="1" showInputMessage="1" showErrorMessage="1" imeMode="off" sqref="AL21:AM22 L21:L24 U25 AR22 AF23:AG24 AG25 Z21:AA21 N25 P21:Q25 I21:J25 AR21:AS21 Z22:Z24 AS25 W21:X25 AL23:AL24 T21:T25 S21:S24 M21:M25 AF21:AG21 AA23:AA25 AM23:AM25 AI21:AJ25 AC21:AD25 AF22 AP21:AP25 AR23:AS24"/>
    <dataValidation type="list" allowBlank="1" showInputMessage="1" sqref="AO5:AQ7">
      <formula1>"全出,一部出,全欠"</formula1>
    </dataValidation>
    <dataValidation allowBlank="1" showInputMessage="1" showErrorMessage="1" imeMode="hiragana" sqref="B11:W16 Y13:AT16 P27:AT30"/>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2" r:id="rId2"/>
  <headerFooter alignWithMargins="0">
    <oddFooter>&amp;C&amp;12 １１&amp;11
</oddFooter>
  </headerFooter>
  <drawing r:id="rId1"/>
</worksheet>
</file>

<file path=xl/worksheets/sheet14.xml><?xml version="1.0" encoding="utf-8"?>
<worksheet xmlns="http://schemas.openxmlformats.org/spreadsheetml/2006/main" xmlns:r="http://schemas.openxmlformats.org/officeDocument/2006/relationships">
  <sheetPr>
    <tabColor theme="8" tint="0.5999900102615356"/>
    <pageSetUpPr fitToPage="1"/>
  </sheetPr>
  <dimension ref="A1:BM29"/>
  <sheetViews>
    <sheetView view="pageBreakPreview" zoomScaleSheetLayoutView="100" zoomScalePageLayoutView="0" workbookViewId="0" topLeftCell="A10">
      <selection activeCell="A1" sqref="A1"/>
    </sheetView>
  </sheetViews>
  <sheetFormatPr defaultColWidth="3.625" defaultRowHeight="13.5"/>
  <cols>
    <col min="1" max="5" width="3.625" style="158" customWidth="1"/>
    <col min="6" max="6" width="0.74609375" style="158" customWidth="1"/>
    <col min="7" max="9" width="3.625" style="158" customWidth="1"/>
    <col min="10" max="11" width="0.74609375" style="158" customWidth="1"/>
    <col min="12" max="14" width="3.625" style="158" customWidth="1"/>
    <col min="15" max="16" width="0.74609375" style="158" customWidth="1"/>
    <col min="17" max="19" width="3.625" style="158" customWidth="1"/>
    <col min="20" max="21" width="0.74609375" style="158" customWidth="1"/>
    <col min="22" max="24" width="3.625" style="158" customWidth="1"/>
    <col min="25" max="26" width="0.74609375" style="158" customWidth="1"/>
    <col min="27" max="29" width="3.625" style="158" customWidth="1"/>
    <col min="30" max="31" width="0.74609375" style="158" customWidth="1"/>
    <col min="32" max="34" width="3.625" style="158" customWidth="1"/>
    <col min="35" max="36" width="0.74609375" style="158" customWidth="1"/>
    <col min="37" max="39" width="3.625" style="158" customWidth="1"/>
    <col min="40" max="41" width="0.74609375" style="158" customWidth="1"/>
    <col min="42" max="44" width="3.625" style="158" customWidth="1"/>
    <col min="45" max="46" width="0.74609375" style="158" customWidth="1"/>
    <col min="47" max="49" width="3.625" style="158" customWidth="1"/>
    <col min="50" max="51" width="0.6171875" style="158" customWidth="1"/>
    <col min="52" max="54" width="3.625" style="158" customWidth="1"/>
    <col min="55" max="56" width="0.6171875" style="158" customWidth="1"/>
    <col min="57" max="59" width="3.625" style="158" customWidth="1"/>
    <col min="60" max="61" width="0.6171875" style="158" customWidth="1"/>
    <col min="62" max="64" width="3.625" style="158" customWidth="1"/>
    <col min="65" max="65" width="0.6171875" style="158" customWidth="1"/>
    <col min="66" max="16384" width="3.625" style="158" customWidth="1"/>
  </cols>
  <sheetData>
    <row r="1" ht="14.25">
      <c r="A1" s="279" t="s">
        <v>696</v>
      </c>
    </row>
    <row r="3" spans="2:65" ht="20.25" customHeight="1">
      <c r="B3" s="764"/>
      <c r="C3" s="764"/>
      <c r="D3" s="764"/>
      <c r="E3" s="764"/>
      <c r="F3" s="764" t="s">
        <v>144</v>
      </c>
      <c r="G3" s="764"/>
      <c r="H3" s="764"/>
      <c r="I3" s="764"/>
      <c r="J3" s="764"/>
      <c r="K3" s="764" t="s">
        <v>145</v>
      </c>
      <c r="L3" s="764"/>
      <c r="M3" s="764"/>
      <c r="N3" s="764"/>
      <c r="O3" s="764"/>
      <c r="P3" s="764" t="s">
        <v>146</v>
      </c>
      <c r="Q3" s="764"/>
      <c r="R3" s="764"/>
      <c r="S3" s="764"/>
      <c r="T3" s="764"/>
      <c r="U3" s="764" t="s">
        <v>148</v>
      </c>
      <c r="V3" s="764"/>
      <c r="W3" s="764"/>
      <c r="X3" s="764"/>
      <c r="Y3" s="764"/>
      <c r="Z3" s="764" t="s">
        <v>150</v>
      </c>
      <c r="AA3" s="764"/>
      <c r="AB3" s="764"/>
      <c r="AC3" s="764"/>
      <c r="AD3" s="764"/>
      <c r="AE3" s="764" t="s">
        <v>152</v>
      </c>
      <c r="AF3" s="764"/>
      <c r="AG3" s="764"/>
      <c r="AH3" s="764"/>
      <c r="AI3" s="764"/>
      <c r="AJ3" s="764" t="s">
        <v>154</v>
      </c>
      <c r="AK3" s="764"/>
      <c r="AL3" s="764"/>
      <c r="AM3" s="764"/>
      <c r="AN3" s="764"/>
      <c r="AO3" s="764" t="s">
        <v>156</v>
      </c>
      <c r="AP3" s="764"/>
      <c r="AQ3" s="764"/>
      <c r="AR3" s="764"/>
      <c r="AS3" s="764"/>
      <c r="AT3" s="764" t="s">
        <v>158</v>
      </c>
      <c r="AU3" s="764"/>
      <c r="AV3" s="764"/>
      <c r="AW3" s="764"/>
      <c r="AX3" s="764"/>
      <c r="AY3" s="764" t="s">
        <v>160</v>
      </c>
      <c r="AZ3" s="764"/>
      <c r="BA3" s="764"/>
      <c r="BB3" s="764"/>
      <c r="BC3" s="764"/>
      <c r="BD3" s="764" t="s">
        <v>162</v>
      </c>
      <c r="BE3" s="764"/>
      <c r="BF3" s="764"/>
      <c r="BG3" s="764"/>
      <c r="BH3" s="764"/>
      <c r="BI3" s="764" t="s">
        <v>164</v>
      </c>
      <c r="BJ3" s="764"/>
      <c r="BK3" s="764"/>
      <c r="BL3" s="765"/>
      <c r="BM3" s="764"/>
    </row>
    <row r="4" spans="2:65" ht="22.5" customHeight="1">
      <c r="B4" s="863" t="s">
        <v>196</v>
      </c>
      <c r="C4" s="865" t="s">
        <v>195</v>
      </c>
      <c r="D4" s="865"/>
      <c r="E4" s="865"/>
      <c r="F4" s="178"/>
      <c r="G4" s="861"/>
      <c r="H4" s="861"/>
      <c r="I4" s="861"/>
      <c r="J4" s="179"/>
      <c r="K4" s="180"/>
      <c r="L4" s="795"/>
      <c r="M4" s="795"/>
      <c r="N4" s="795"/>
      <c r="O4" s="179"/>
      <c r="P4" s="180"/>
      <c r="Q4" s="795"/>
      <c r="R4" s="795"/>
      <c r="S4" s="795"/>
      <c r="T4" s="179"/>
      <c r="U4" s="180"/>
      <c r="V4" s="795"/>
      <c r="W4" s="795"/>
      <c r="X4" s="795"/>
      <c r="Y4" s="179"/>
      <c r="Z4" s="180"/>
      <c r="AA4" s="795"/>
      <c r="AB4" s="795"/>
      <c r="AC4" s="795"/>
      <c r="AD4" s="179"/>
      <c r="AE4" s="180"/>
      <c r="AF4" s="795"/>
      <c r="AG4" s="795"/>
      <c r="AH4" s="795"/>
      <c r="AI4" s="179"/>
      <c r="AJ4" s="180"/>
      <c r="AK4" s="795"/>
      <c r="AL4" s="795"/>
      <c r="AM4" s="795"/>
      <c r="AN4" s="179"/>
      <c r="AO4" s="180"/>
      <c r="AP4" s="795"/>
      <c r="AQ4" s="795"/>
      <c r="AR4" s="795"/>
      <c r="AS4" s="179"/>
      <c r="AT4" s="180"/>
      <c r="AU4" s="795"/>
      <c r="AV4" s="795"/>
      <c r="AW4" s="795"/>
      <c r="AX4" s="179"/>
      <c r="AY4" s="180"/>
      <c r="AZ4" s="795"/>
      <c r="BA4" s="795"/>
      <c r="BB4" s="795"/>
      <c r="BC4" s="179"/>
      <c r="BD4" s="180"/>
      <c r="BE4" s="795"/>
      <c r="BF4" s="795"/>
      <c r="BG4" s="795"/>
      <c r="BH4" s="179"/>
      <c r="BI4" s="180"/>
      <c r="BJ4" s="864"/>
      <c r="BK4" s="864"/>
      <c r="BL4" s="864"/>
      <c r="BM4" s="181"/>
    </row>
    <row r="5" spans="2:65" ht="22.5" customHeight="1">
      <c r="B5" s="863"/>
      <c r="C5" s="865"/>
      <c r="D5" s="865"/>
      <c r="E5" s="865"/>
      <c r="F5" s="182"/>
      <c r="G5" s="795"/>
      <c r="H5" s="795"/>
      <c r="I5" s="795"/>
      <c r="J5" s="183"/>
      <c r="K5" s="184"/>
      <c r="L5" s="795"/>
      <c r="M5" s="795"/>
      <c r="N5" s="795"/>
      <c r="O5" s="183"/>
      <c r="P5" s="184"/>
      <c r="Q5" s="795"/>
      <c r="R5" s="795"/>
      <c r="S5" s="795"/>
      <c r="T5" s="183"/>
      <c r="U5" s="184"/>
      <c r="V5" s="795"/>
      <c r="W5" s="795"/>
      <c r="X5" s="795"/>
      <c r="Y5" s="183"/>
      <c r="Z5" s="184"/>
      <c r="AA5" s="795"/>
      <c r="AB5" s="795"/>
      <c r="AC5" s="795"/>
      <c r="AD5" s="183"/>
      <c r="AE5" s="184"/>
      <c r="AF5" s="795"/>
      <c r="AG5" s="795"/>
      <c r="AH5" s="795"/>
      <c r="AI5" s="183"/>
      <c r="AJ5" s="184"/>
      <c r="AK5" s="795"/>
      <c r="AL5" s="795"/>
      <c r="AM5" s="795"/>
      <c r="AN5" s="183"/>
      <c r="AO5" s="184"/>
      <c r="AP5" s="795"/>
      <c r="AQ5" s="795"/>
      <c r="AR5" s="795"/>
      <c r="AS5" s="183"/>
      <c r="AT5" s="184"/>
      <c r="AU5" s="795"/>
      <c r="AV5" s="795"/>
      <c r="AW5" s="795"/>
      <c r="AX5" s="183"/>
      <c r="AY5" s="184"/>
      <c r="AZ5" s="795"/>
      <c r="BA5" s="795"/>
      <c r="BB5" s="795"/>
      <c r="BC5" s="183"/>
      <c r="BD5" s="184"/>
      <c r="BE5" s="795"/>
      <c r="BF5" s="795"/>
      <c r="BG5" s="795"/>
      <c r="BH5" s="183"/>
      <c r="BI5" s="184"/>
      <c r="BJ5" s="864"/>
      <c r="BK5" s="864"/>
      <c r="BL5" s="864"/>
      <c r="BM5" s="181"/>
    </row>
    <row r="6" spans="2:65" ht="22.5" customHeight="1">
      <c r="B6" s="863"/>
      <c r="C6" s="865" t="s">
        <v>194</v>
      </c>
      <c r="D6" s="865"/>
      <c r="E6" s="865"/>
      <c r="F6" s="178"/>
      <c r="G6" s="795"/>
      <c r="H6" s="795"/>
      <c r="I6" s="795"/>
      <c r="J6" s="179"/>
      <c r="K6" s="180"/>
      <c r="L6" s="795"/>
      <c r="M6" s="795"/>
      <c r="N6" s="795"/>
      <c r="O6" s="179"/>
      <c r="P6" s="180"/>
      <c r="Q6" s="795"/>
      <c r="R6" s="795"/>
      <c r="S6" s="795"/>
      <c r="T6" s="179"/>
      <c r="U6" s="180"/>
      <c r="V6" s="795"/>
      <c r="W6" s="795"/>
      <c r="X6" s="795"/>
      <c r="Y6" s="179"/>
      <c r="Z6" s="180"/>
      <c r="AA6" s="795"/>
      <c r="AB6" s="795"/>
      <c r="AC6" s="795"/>
      <c r="AD6" s="179"/>
      <c r="AE6" s="180"/>
      <c r="AF6" s="795"/>
      <c r="AG6" s="795"/>
      <c r="AH6" s="795"/>
      <c r="AI6" s="179"/>
      <c r="AJ6" s="180"/>
      <c r="AK6" s="795"/>
      <c r="AL6" s="795"/>
      <c r="AM6" s="795"/>
      <c r="AN6" s="179"/>
      <c r="AO6" s="180"/>
      <c r="AP6" s="795"/>
      <c r="AQ6" s="795"/>
      <c r="AR6" s="795"/>
      <c r="AS6" s="179"/>
      <c r="AT6" s="180"/>
      <c r="AU6" s="795"/>
      <c r="AV6" s="795"/>
      <c r="AW6" s="795"/>
      <c r="AX6" s="179"/>
      <c r="AY6" s="180"/>
      <c r="AZ6" s="795"/>
      <c r="BA6" s="795"/>
      <c r="BB6" s="795"/>
      <c r="BC6" s="179"/>
      <c r="BD6" s="180"/>
      <c r="BE6" s="795"/>
      <c r="BF6" s="795"/>
      <c r="BG6" s="795"/>
      <c r="BH6" s="179"/>
      <c r="BI6" s="180"/>
      <c r="BJ6" s="864"/>
      <c r="BK6" s="864"/>
      <c r="BL6" s="864"/>
      <c r="BM6" s="181"/>
    </row>
    <row r="7" spans="2:65" ht="22.5" customHeight="1">
      <c r="B7" s="863"/>
      <c r="C7" s="865"/>
      <c r="D7" s="865"/>
      <c r="E7" s="865"/>
      <c r="F7" s="182"/>
      <c r="G7" s="795"/>
      <c r="H7" s="795"/>
      <c r="I7" s="795"/>
      <c r="J7" s="183"/>
      <c r="K7" s="184"/>
      <c r="L7" s="795"/>
      <c r="M7" s="795"/>
      <c r="N7" s="795"/>
      <c r="O7" s="183"/>
      <c r="P7" s="184"/>
      <c r="Q7" s="795"/>
      <c r="R7" s="795"/>
      <c r="S7" s="795"/>
      <c r="T7" s="183"/>
      <c r="U7" s="184"/>
      <c r="V7" s="795"/>
      <c r="W7" s="795"/>
      <c r="X7" s="795"/>
      <c r="Y7" s="183"/>
      <c r="Z7" s="184"/>
      <c r="AA7" s="795"/>
      <c r="AB7" s="795"/>
      <c r="AC7" s="795"/>
      <c r="AD7" s="183"/>
      <c r="AE7" s="184"/>
      <c r="AF7" s="795"/>
      <c r="AG7" s="795"/>
      <c r="AH7" s="795"/>
      <c r="AI7" s="183"/>
      <c r="AJ7" s="184"/>
      <c r="AK7" s="795"/>
      <c r="AL7" s="795"/>
      <c r="AM7" s="795"/>
      <c r="AN7" s="183"/>
      <c r="AO7" s="184"/>
      <c r="AP7" s="795"/>
      <c r="AQ7" s="795"/>
      <c r="AR7" s="795"/>
      <c r="AS7" s="183"/>
      <c r="AT7" s="184"/>
      <c r="AU7" s="795"/>
      <c r="AV7" s="795"/>
      <c r="AW7" s="795"/>
      <c r="AX7" s="183"/>
      <c r="AY7" s="184"/>
      <c r="AZ7" s="795"/>
      <c r="BA7" s="795"/>
      <c r="BB7" s="795"/>
      <c r="BC7" s="183"/>
      <c r="BD7" s="184"/>
      <c r="BE7" s="795"/>
      <c r="BF7" s="795"/>
      <c r="BG7" s="795"/>
      <c r="BH7" s="183"/>
      <c r="BI7" s="184"/>
      <c r="BJ7" s="864"/>
      <c r="BK7" s="864"/>
      <c r="BL7" s="864"/>
      <c r="BM7" s="181"/>
    </row>
    <row r="8" spans="2:65" ht="22.5" customHeight="1">
      <c r="B8" s="797" t="s">
        <v>197</v>
      </c>
      <c r="C8" s="797"/>
      <c r="D8" s="797"/>
      <c r="E8" s="797"/>
      <c r="F8" s="185"/>
      <c r="G8" s="864"/>
      <c r="H8" s="864"/>
      <c r="I8" s="864"/>
      <c r="J8" s="186"/>
      <c r="K8" s="187"/>
      <c r="L8" s="864"/>
      <c r="M8" s="864"/>
      <c r="N8" s="864"/>
      <c r="O8" s="186"/>
      <c r="P8" s="187"/>
      <c r="Q8" s="864"/>
      <c r="R8" s="864"/>
      <c r="S8" s="864"/>
      <c r="T8" s="186"/>
      <c r="U8" s="187"/>
      <c r="V8" s="864"/>
      <c r="W8" s="864"/>
      <c r="X8" s="864"/>
      <c r="Y8" s="186"/>
      <c r="Z8" s="187"/>
      <c r="AA8" s="864"/>
      <c r="AB8" s="864"/>
      <c r="AC8" s="864"/>
      <c r="AD8" s="186"/>
      <c r="AE8" s="187"/>
      <c r="AF8" s="864"/>
      <c r="AG8" s="864"/>
      <c r="AH8" s="864"/>
      <c r="AI8" s="186"/>
      <c r="AJ8" s="187"/>
      <c r="AK8" s="864"/>
      <c r="AL8" s="864"/>
      <c r="AM8" s="864"/>
      <c r="AN8" s="186"/>
      <c r="AO8" s="187"/>
      <c r="AP8" s="864"/>
      <c r="AQ8" s="864"/>
      <c r="AR8" s="864"/>
      <c r="AS8" s="186"/>
      <c r="AT8" s="187"/>
      <c r="AU8" s="864"/>
      <c r="AV8" s="864"/>
      <c r="AW8" s="864"/>
      <c r="AX8" s="186"/>
      <c r="AY8" s="187"/>
      <c r="AZ8" s="864"/>
      <c r="BA8" s="864"/>
      <c r="BB8" s="864"/>
      <c r="BC8" s="186"/>
      <c r="BD8" s="187"/>
      <c r="BE8" s="864"/>
      <c r="BF8" s="864"/>
      <c r="BG8" s="864"/>
      <c r="BH8" s="186"/>
      <c r="BI8" s="187"/>
      <c r="BJ8" s="864"/>
      <c r="BK8" s="864"/>
      <c r="BL8" s="864"/>
      <c r="BM8" s="181"/>
    </row>
    <row r="9" spans="2:65" ht="22.5" customHeight="1">
      <c r="B9" s="797"/>
      <c r="C9" s="797"/>
      <c r="D9" s="797"/>
      <c r="E9" s="797"/>
      <c r="F9" s="182"/>
      <c r="G9" s="795"/>
      <c r="H9" s="795"/>
      <c r="I9" s="795"/>
      <c r="J9" s="183"/>
      <c r="K9" s="184"/>
      <c r="L9" s="795"/>
      <c r="M9" s="795"/>
      <c r="N9" s="795"/>
      <c r="O9" s="183"/>
      <c r="P9" s="184"/>
      <c r="Q9" s="795"/>
      <c r="R9" s="795"/>
      <c r="S9" s="795"/>
      <c r="T9" s="183"/>
      <c r="U9" s="184"/>
      <c r="V9" s="795"/>
      <c r="W9" s="795"/>
      <c r="X9" s="795"/>
      <c r="Y9" s="183"/>
      <c r="Z9" s="184"/>
      <c r="AA9" s="795"/>
      <c r="AB9" s="795"/>
      <c r="AC9" s="795"/>
      <c r="AD9" s="183"/>
      <c r="AE9" s="184"/>
      <c r="AF9" s="795"/>
      <c r="AG9" s="795"/>
      <c r="AH9" s="795"/>
      <c r="AI9" s="183"/>
      <c r="AJ9" s="184"/>
      <c r="AK9" s="795"/>
      <c r="AL9" s="795"/>
      <c r="AM9" s="795"/>
      <c r="AN9" s="183"/>
      <c r="AO9" s="184"/>
      <c r="AP9" s="795"/>
      <c r="AQ9" s="795"/>
      <c r="AR9" s="795"/>
      <c r="AS9" s="183"/>
      <c r="AT9" s="184"/>
      <c r="AU9" s="795"/>
      <c r="AV9" s="795"/>
      <c r="AW9" s="795"/>
      <c r="AX9" s="183"/>
      <c r="AY9" s="184"/>
      <c r="AZ9" s="795"/>
      <c r="BA9" s="795"/>
      <c r="BB9" s="795"/>
      <c r="BC9" s="183"/>
      <c r="BD9" s="184"/>
      <c r="BE9" s="795"/>
      <c r="BF9" s="795"/>
      <c r="BG9" s="795"/>
      <c r="BH9" s="183"/>
      <c r="BI9" s="184"/>
      <c r="BJ9" s="864"/>
      <c r="BK9" s="864"/>
      <c r="BL9" s="864"/>
      <c r="BM9" s="181"/>
    </row>
    <row r="10" spans="2:65" ht="22.5" customHeight="1">
      <c r="B10" s="863" t="s">
        <v>200</v>
      </c>
      <c r="C10" s="860" t="s">
        <v>198</v>
      </c>
      <c r="D10" s="860"/>
      <c r="E10" s="860"/>
      <c r="F10" s="187"/>
      <c r="G10" s="864"/>
      <c r="H10" s="864"/>
      <c r="I10" s="864"/>
      <c r="J10" s="186"/>
      <c r="K10" s="187"/>
      <c r="L10" s="864"/>
      <c r="M10" s="864"/>
      <c r="N10" s="864"/>
      <c r="O10" s="186"/>
      <c r="P10" s="187"/>
      <c r="Q10" s="864"/>
      <c r="R10" s="864"/>
      <c r="S10" s="864"/>
      <c r="T10" s="186"/>
      <c r="U10" s="187"/>
      <c r="V10" s="864"/>
      <c r="W10" s="864"/>
      <c r="X10" s="864"/>
      <c r="Y10" s="186"/>
      <c r="Z10" s="187"/>
      <c r="AA10" s="864"/>
      <c r="AB10" s="864"/>
      <c r="AC10" s="864"/>
      <c r="AD10" s="186"/>
      <c r="AE10" s="187"/>
      <c r="AF10" s="864"/>
      <c r="AG10" s="864"/>
      <c r="AH10" s="864"/>
      <c r="AI10" s="186"/>
      <c r="AJ10" s="187"/>
      <c r="AK10" s="864"/>
      <c r="AL10" s="864"/>
      <c r="AM10" s="864"/>
      <c r="AN10" s="186"/>
      <c r="AO10" s="187"/>
      <c r="AP10" s="864"/>
      <c r="AQ10" s="864"/>
      <c r="AR10" s="864"/>
      <c r="AS10" s="186"/>
      <c r="AT10" s="187"/>
      <c r="AU10" s="864"/>
      <c r="AV10" s="864"/>
      <c r="AW10" s="864"/>
      <c r="AX10" s="186"/>
      <c r="AY10" s="187"/>
      <c r="AZ10" s="864"/>
      <c r="BA10" s="864"/>
      <c r="BB10" s="864"/>
      <c r="BC10" s="186"/>
      <c r="BD10" s="187"/>
      <c r="BE10" s="864"/>
      <c r="BF10" s="864"/>
      <c r="BG10" s="864"/>
      <c r="BH10" s="186"/>
      <c r="BI10" s="187"/>
      <c r="BJ10" s="864"/>
      <c r="BK10" s="864"/>
      <c r="BL10" s="864"/>
      <c r="BM10" s="181"/>
    </row>
    <row r="11" spans="2:65" ht="22.5" customHeight="1">
      <c r="B11" s="863"/>
      <c r="C11" s="860"/>
      <c r="D11" s="860"/>
      <c r="E11" s="860"/>
      <c r="F11" s="184"/>
      <c r="G11" s="795"/>
      <c r="H11" s="795"/>
      <c r="I11" s="795"/>
      <c r="J11" s="183"/>
      <c r="K11" s="184"/>
      <c r="L11" s="795"/>
      <c r="M11" s="795"/>
      <c r="N11" s="795"/>
      <c r="O11" s="183"/>
      <c r="P11" s="184"/>
      <c r="Q11" s="795"/>
      <c r="R11" s="795"/>
      <c r="S11" s="795"/>
      <c r="T11" s="183"/>
      <c r="U11" s="184"/>
      <c r="V11" s="795"/>
      <c r="W11" s="795"/>
      <c r="X11" s="795"/>
      <c r="Y11" s="183"/>
      <c r="Z11" s="184"/>
      <c r="AA11" s="795"/>
      <c r="AB11" s="795"/>
      <c r="AC11" s="795"/>
      <c r="AD11" s="183"/>
      <c r="AE11" s="184"/>
      <c r="AF11" s="795"/>
      <c r="AG11" s="795"/>
      <c r="AH11" s="795"/>
      <c r="AI11" s="183"/>
      <c r="AJ11" s="184"/>
      <c r="AK11" s="795"/>
      <c r="AL11" s="795"/>
      <c r="AM11" s="795"/>
      <c r="AN11" s="183"/>
      <c r="AO11" s="184"/>
      <c r="AP11" s="795"/>
      <c r="AQ11" s="795"/>
      <c r="AR11" s="795"/>
      <c r="AS11" s="183"/>
      <c r="AT11" s="184"/>
      <c r="AU11" s="795"/>
      <c r="AV11" s="795"/>
      <c r="AW11" s="795"/>
      <c r="AX11" s="183"/>
      <c r="AY11" s="184"/>
      <c r="AZ11" s="795"/>
      <c r="BA11" s="795"/>
      <c r="BB11" s="795"/>
      <c r="BC11" s="183"/>
      <c r="BD11" s="184"/>
      <c r="BE11" s="795"/>
      <c r="BF11" s="795"/>
      <c r="BG11" s="795"/>
      <c r="BH11" s="183"/>
      <c r="BI11" s="184"/>
      <c r="BJ11" s="864"/>
      <c r="BK11" s="864"/>
      <c r="BL11" s="864"/>
      <c r="BM11" s="181"/>
    </row>
    <row r="12" spans="2:65" ht="22.5" customHeight="1">
      <c r="B12" s="863"/>
      <c r="C12" s="709" t="s">
        <v>199</v>
      </c>
      <c r="D12" s="709"/>
      <c r="E12" s="709"/>
      <c r="F12" s="180"/>
      <c r="G12" s="795"/>
      <c r="H12" s="795"/>
      <c r="I12" s="795"/>
      <c r="J12" s="179"/>
      <c r="K12" s="180"/>
      <c r="L12" s="795"/>
      <c r="M12" s="795"/>
      <c r="N12" s="795"/>
      <c r="O12" s="179"/>
      <c r="P12" s="180"/>
      <c r="Q12" s="795"/>
      <c r="R12" s="795"/>
      <c r="S12" s="795"/>
      <c r="T12" s="179"/>
      <c r="U12" s="180"/>
      <c r="V12" s="795"/>
      <c r="W12" s="795"/>
      <c r="X12" s="795"/>
      <c r="Y12" s="179"/>
      <c r="Z12" s="180"/>
      <c r="AA12" s="795"/>
      <c r="AB12" s="795"/>
      <c r="AC12" s="795"/>
      <c r="AD12" s="179"/>
      <c r="AE12" s="180"/>
      <c r="AF12" s="795"/>
      <c r="AG12" s="795"/>
      <c r="AH12" s="795"/>
      <c r="AI12" s="179"/>
      <c r="AJ12" s="180"/>
      <c r="AK12" s="795"/>
      <c r="AL12" s="795"/>
      <c r="AM12" s="795"/>
      <c r="AN12" s="179"/>
      <c r="AO12" s="180"/>
      <c r="AP12" s="795"/>
      <c r="AQ12" s="795"/>
      <c r="AR12" s="795"/>
      <c r="AS12" s="179"/>
      <c r="AT12" s="180"/>
      <c r="AU12" s="795"/>
      <c r="AV12" s="795"/>
      <c r="AW12" s="795"/>
      <c r="AX12" s="179"/>
      <c r="AY12" s="180"/>
      <c r="AZ12" s="795"/>
      <c r="BA12" s="795"/>
      <c r="BB12" s="795"/>
      <c r="BC12" s="179"/>
      <c r="BD12" s="180"/>
      <c r="BE12" s="795"/>
      <c r="BF12" s="795"/>
      <c r="BG12" s="795"/>
      <c r="BH12" s="179"/>
      <c r="BI12" s="180"/>
      <c r="BJ12" s="795"/>
      <c r="BK12" s="795"/>
      <c r="BL12" s="795"/>
      <c r="BM12" s="188"/>
    </row>
    <row r="13" spans="2:65" ht="22.5" customHeight="1">
      <c r="B13" s="863"/>
      <c r="C13" s="862"/>
      <c r="D13" s="862"/>
      <c r="E13" s="862"/>
      <c r="F13" s="184"/>
      <c r="G13" s="795"/>
      <c r="H13" s="795"/>
      <c r="I13" s="795"/>
      <c r="J13" s="183"/>
      <c r="K13" s="184"/>
      <c r="L13" s="795"/>
      <c r="M13" s="795"/>
      <c r="N13" s="795"/>
      <c r="O13" s="183"/>
      <c r="P13" s="184"/>
      <c r="Q13" s="795"/>
      <c r="R13" s="795"/>
      <c r="S13" s="795"/>
      <c r="T13" s="183"/>
      <c r="U13" s="184"/>
      <c r="V13" s="795"/>
      <c r="W13" s="795"/>
      <c r="X13" s="795"/>
      <c r="Y13" s="183"/>
      <c r="Z13" s="184"/>
      <c r="AA13" s="795"/>
      <c r="AB13" s="795"/>
      <c r="AC13" s="795"/>
      <c r="AD13" s="183"/>
      <c r="AE13" s="184"/>
      <c r="AF13" s="795"/>
      <c r="AG13" s="795"/>
      <c r="AH13" s="795"/>
      <c r="AI13" s="183"/>
      <c r="AJ13" s="184"/>
      <c r="AK13" s="795"/>
      <c r="AL13" s="795"/>
      <c r="AM13" s="795"/>
      <c r="AN13" s="183"/>
      <c r="AO13" s="184"/>
      <c r="AP13" s="795"/>
      <c r="AQ13" s="795"/>
      <c r="AR13" s="795"/>
      <c r="AS13" s="183"/>
      <c r="AT13" s="184"/>
      <c r="AU13" s="795"/>
      <c r="AV13" s="795"/>
      <c r="AW13" s="795"/>
      <c r="AX13" s="183"/>
      <c r="AY13" s="184"/>
      <c r="AZ13" s="795"/>
      <c r="BA13" s="795"/>
      <c r="BB13" s="795"/>
      <c r="BC13" s="183"/>
      <c r="BD13" s="184"/>
      <c r="BE13" s="795"/>
      <c r="BF13" s="795"/>
      <c r="BG13" s="795"/>
      <c r="BH13" s="183"/>
      <c r="BI13" s="184"/>
      <c r="BJ13" s="864"/>
      <c r="BK13" s="864"/>
      <c r="BL13" s="864"/>
      <c r="BM13" s="181"/>
    </row>
    <row r="14" ht="22.5" customHeight="1">
      <c r="G14" s="158" t="s">
        <v>556</v>
      </c>
    </row>
    <row r="15" ht="28.5" customHeight="1"/>
    <row r="16" ht="22.5" customHeight="1">
      <c r="A16" s="158" t="s">
        <v>201</v>
      </c>
    </row>
    <row r="17" spans="2:41" ht="27.75" customHeight="1">
      <c r="B17" s="764"/>
      <c r="C17" s="764"/>
      <c r="D17" s="764"/>
      <c r="E17" s="764"/>
      <c r="F17" s="764" t="s">
        <v>202</v>
      </c>
      <c r="G17" s="764"/>
      <c r="H17" s="764"/>
      <c r="I17" s="764"/>
      <c r="J17" s="764"/>
      <c r="K17" s="764"/>
      <c r="L17" s="764"/>
      <c r="M17" s="764"/>
      <c r="N17" s="764" t="s">
        <v>693</v>
      </c>
      <c r="O17" s="764"/>
      <c r="P17" s="764"/>
      <c r="Q17" s="764"/>
      <c r="R17" s="764"/>
      <c r="S17" s="764"/>
      <c r="T17" s="764"/>
      <c r="U17" s="764"/>
      <c r="V17" s="764"/>
      <c r="W17" s="764"/>
      <c r="X17" s="764"/>
      <c r="Y17" s="764"/>
      <c r="Z17" s="764"/>
      <c r="AA17" s="764"/>
      <c r="AB17" s="764"/>
      <c r="AC17" s="764"/>
      <c r="AD17" s="764"/>
      <c r="AE17" s="764"/>
      <c r="AF17" s="870" t="s">
        <v>203</v>
      </c>
      <c r="AG17" s="871"/>
      <c r="AH17" s="871"/>
      <c r="AI17" s="871"/>
      <c r="AJ17" s="871"/>
      <c r="AK17" s="871"/>
      <c r="AL17" s="871"/>
      <c r="AM17" s="871"/>
      <c r="AN17" s="871"/>
      <c r="AO17" s="872"/>
    </row>
    <row r="18" spans="2:41" ht="27.75" customHeight="1">
      <c r="B18" s="797" t="s">
        <v>195</v>
      </c>
      <c r="C18" s="797"/>
      <c r="D18" s="797"/>
      <c r="E18" s="797"/>
      <c r="F18" s="869"/>
      <c r="G18" s="869"/>
      <c r="H18" s="869"/>
      <c r="I18" s="869"/>
      <c r="J18" s="869"/>
      <c r="K18" s="869"/>
      <c r="L18" s="869"/>
      <c r="M18" s="869"/>
      <c r="N18" s="868"/>
      <c r="O18" s="866"/>
      <c r="P18" s="866"/>
      <c r="Q18" s="866"/>
      <c r="R18" s="866"/>
      <c r="S18" s="866"/>
      <c r="T18" s="866"/>
      <c r="U18" s="866"/>
      <c r="V18" s="866"/>
      <c r="W18" s="866"/>
      <c r="X18" s="866"/>
      <c r="Y18" s="866"/>
      <c r="Z18" s="866"/>
      <c r="AA18" s="866"/>
      <c r="AB18" s="866"/>
      <c r="AC18" s="866" t="s">
        <v>16</v>
      </c>
      <c r="AD18" s="866"/>
      <c r="AE18" s="867"/>
      <c r="AF18" s="797" t="s">
        <v>114</v>
      </c>
      <c r="AG18" s="797"/>
      <c r="AH18" s="797"/>
      <c r="AI18" s="797"/>
      <c r="AJ18" s="797"/>
      <c r="AK18" s="797"/>
      <c r="AL18" s="797"/>
      <c r="AM18" s="797"/>
      <c r="AN18" s="797"/>
      <c r="AO18" s="797"/>
    </row>
    <row r="19" spans="2:41" ht="27.75" customHeight="1">
      <c r="B19" s="797" t="s">
        <v>194</v>
      </c>
      <c r="C19" s="797"/>
      <c r="D19" s="797"/>
      <c r="E19" s="797"/>
      <c r="F19" s="869"/>
      <c r="G19" s="869"/>
      <c r="H19" s="869"/>
      <c r="I19" s="869"/>
      <c r="J19" s="869"/>
      <c r="K19" s="869"/>
      <c r="L19" s="869"/>
      <c r="M19" s="869"/>
      <c r="N19" s="868"/>
      <c r="O19" s="866"/>
      <c r="P19" s="866"/>
      <c r="Q19" s="866"/>
      <c r="R19" s="866"/>
      <c r="S19" s="866"/>
      <c r="T19" s="866"/>
      <c r="U19" s="866"/>
      <c r="V19" s="866"/>
      <c r="W19" s="866"/>
      <c r="X19" s="866"/>
      <c r="Y19" s="866"/>
      <c r="Z19" s="866"/>
      <c r="AA19" s="866"/>
      <c r="AB19" s="866"/>
      <c r="AC19" s="866" t="s">
        <v>16</v>
      </c>
      <c r="AD19" s="866"/>
      <c r="AE19" s="867"/>
      <c r="AF19" s="797" t="s">
        <v>114</v>
      </c>
      <c r="AG19" s="797"/>
      <c r="AH19" s="797"/>
      <c r="AI19" s="797"/>
      <c r="AJ19" s="797"/>
      <c r="AK19" s="797"/>
      <c r="AL19" s="797"/>
      <c r="AM19" s="797"/>
      <c r="AN19" s="797"/>
      <c r="AO19" s="797"/>
    </row>
    <row r="20" ht="31.5" customHeight="1"/>
    <row r="21" ht="21.75" customHeight="1">
      <c r="A21" s="158" t="s">
        <v>204</v>
      </c>
    </row>
    <row r="22" spans="2:50" ht="28.5" customHeight="1">
      <c r="B22" s="764" t="s">
        <v>205</v>
      </c>
      <c r="C22" s="764"/>
      <c r="D22" s="764"/>
      <c r="E22" s="764"/>
      <c r="F22" s="764"/>
      <c r="G22" s="764"/>
      <c r="H22" s="764"/>
      <c r="I22" s="764" t="s">
        <v>206</v>
      </c>
      <c r="J22" s="764"/>
      <c r="K22" s="764"/>
      <c r="L22" s="764"/>
      <c r="M22" s="764"/>
      <c r="N22" s="764"/>
      <c r="O22" s="764"/>
      <c r="P22" s="764"/>
      <c r="Q22" s="764" t="s">
        <v>207</v>
      </c>
      <c r="R22" s="764"/>
      <c r="S22" s="764"/>
      <c r="T22" s="764"/>
      <c r="U22" s="764"/>
      <c r="V22" s="764"/>
      <c r="W22" s="764"/>
      <c r="X22" s="764"/>
      <c r="Y22" s="764"/>
      <c r="Z22" s="764"/>
      <c r="AA22" s="764"/>
      <c r="AB22" s="764"/>
      <c r="AC22" s="764"/>
      <c r="AD22" s="764"/>
      <c r="AE22" s="764"/>
      <c r="AF22" s="764"/>
      <c r="AG22" s="764"/>
      <c r="AH22" s="764"/>
      <c r="AI22" s="764"/>
      <c r="AJ22" s="764"/>
      <c r="AK22" s="764"/>
      <c r="AL22" s="764"/>
      <c r="AM22" s="764"/>
      <c r="AN22" s="764"/>
      <c r="AO22" s="764"/>
      <c r="AP22" s="764"/>
      <c r="AQ22" s="764"/>
      <c r="AR22" s="764"/>
      <c r="AS22" s="764"/>
      <c r="AT22" s="764"/>
      <c r="AU22" s="764"/>
      <c r="AV22" s="764"/>
      <c r="AW22" s="764"/>
      <c r="AX22" s="764"/>
    </row>
    <row r="23" spans="2:50" ht="28.5" customHeight="1">
      <c r="B23" s="869"/>
      <c r="C23" s="869"/>
      <c r="D23" s="869"/>
      <c r="E23" s="869"/>
      <c r="F23" s="869"/>
      <c r="G23" s="869"/>
      <c r="H23" s="869"/>
      <c r="I23" s="869"/>
      <c r="J23" s="869"/>
      <c r="K23" s="869"/>
      <c r="L23" s="869"/>
      <c r="M23" s="869"/>
      <c r="N23" s="869"/>
      <c r="O23" s="869"/>
      <c r="P23" s="869"/>
      <c r="Q23" s="869"/>
      <c r="R23" s="869"/>
      <c r="S23" s="869"/>
      <c r="T23" s="869"/>
      <c r="U23" s="869"/>
      <c r="V23" s="869"/>
      <c r="W23" s="869"/>
      <c r="X23" s="869"/>
      <c r="Y23" s="869"/>
      <c r="Z23" s="869"/>
      <c r="AA23" s="869"/>
      <c r="AB23" s="869"/>
      <c r="AC23" s="869"/>
      <c r="AD23" s="869"/>
      <c r="AE23" s="869"/>
      <c r="AF23" s="869"/>
      <c r="AG23" s="869"/>
      <c r="AH23" s="869"/>
      <c r="AI23" s="869"/>
      <c r="AJ23" s="869"/>
      <c r="AK23" s="869"/>
      <c r="AL23" s="869"/>
      <c r="AM23" s="869"/>
      <c r="AN23" s="869"/>
      <c r="AO23" s="869"/>
      <c r="AP23" s="869"/>
      <c r="AQ23" s="869"/>
      <c r="AR23" s="869"/>
      <c r="AS23" s="869"/>
      <c r="AT23" s="869"/>
      <c r="AU23" s="869"/>
      <c r="AV23" s="869"/>
      <c r="AW23" s="869"/>
      <c r="AX23" s="869"/>
    </row>
    <row r="24" spans="2:50" ht="28.5" customHeight="1">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row>
    <row r="25" spans="2:50" ht="28.5" customHeight="1">
      <c r="B25" s="869"/>
      <c r="C25" s="869"/>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c r="AM25" s="869"/>
      <c r="AN25" s="869"/>
      <c r="AO25" s="869"/>
      <c r="AP25" s="869"/>
      <c r="AQ25" s="869"/>
      <c r="AR25" s="869"/>
      <c r="AS25" s="869"/>
      <c r="AT25" s="869"/>
      <c r="AU25" s="869"/>
      <c r="AV25" s="869"/>
      <c r="AW25" s="869"/>
      <c r="AX25" s="869"/>
    </row>
    <row r="26" ht="23.25" customHeight="1"/>
    <row r="27" ht="22.5" customHeight="1">
      <c r="A27" s="158" t="s">
        <v>677</v>
      </c>
    </row>
    <row r="28" spans="2:41" ht="27.75" customHeight="1">
      <c r="B28" s="764" t="s">
        <v>673</v>
      </c>
      <c r="C28" s="764"/>
      <c r="D28" s="764"/>
      <c r="E28" s="764"/>
      <c r="F28" s="764"/>
      <c r="G28" s="764"/>
      <c r="H28" s="764"/>
      <c r="I28" s="764"/>
      <c r="J28" s="764"/>
      <c r="K28" s="764"/>
      <c r="L28" s="764" t="s">
        <v>674</v>
      </c>
      <c r="M28" s="764"/>
      <c r="N28" s="764"/>
      <c r="O28" s="764"/>
      <c r="P28" s="764"/>
      <c r="Q28" s="764"/>
      <c r="R28" s="764"/>
      <c r="S28" s="764"/>
      <c r="T28" s="764"/>
      <c r="U28" s="764"/>
      <c r="V28" s="859" t="s">
        <v>675</v>
      </c>
      <c r="W28" s="859"/>
      <c r="X28" s="859"/>
      <c r="Y28" s="859"/>
      <c r="Z28" s="859"/>
      <c r="AA28" s="859"/>
      <c r="AB28" s="859"/>
      <c r="AC28" s="859"/>
      <c r="AD28" s="859"/>
      <c r="AE28" s="859"/>
      <c r="AF28" s="764" t="s">
        <v>676</v>
      </c>
      <c r="AG28" s="764"/>
      <c r="AH28" s="764"/>
      <c r="AI28" s="764"/>
      <c r="AJ28" s="764"/>
      <c r="AK28" s="764"/>
      <c r="AL28" s="764"/>
      <c r="AM28" s="764"/>
      <c r="AN28" s="764"/>
      <c r="AO28" s="764"/>
    </row>
    <row r="29" spans="2:41" ht="27.75" customHeight="1">
      <c r="B29" s="797"/>
      <c r="C29" s="797"/>
      <c r="D29" s="797"/>
      <c r="E29" s="797"/>
      <c r="F29" s="797"/>
      <c r="G29" s="797"/>
      <c r="H29" s="797"/>
      <c r="I29" s="797"/>
      <c r="J29" s="797"/>
      <c r="K29" s="797"/>
      <c r="L29" s="797" t="s">
        <v>114</v>
      </c>
      <c r="M29" s="797"/>
      <c r="N29" s="797"/>
      <c r="O29" s="797"/>
      <c r="P29" s="797"/>
      <c r="Q29" s="797"/>
      <c r="R29" s="797"/>
      <c r="S29" s="797"/>
      <c r="T29" s="797"/>
      <c r="U29" s="797"/>
      <c r="V29" s="797" t="s">
        <v>114</v>
      </c>
      <c r="W29" s="797"/>
      <c r="X29" s="797"/>
      <c r="Y29" s="797"/>
      <c r="Z29" s="797"/>
      <c r="AA29" s="797"/>
      <c r="AB29" s="797"/>
      <c r="AC29" s="797"/>
      <c r="AD29" s="797"/>
      <c r="AE29" s="797"/>
      <c r="AF29" s="797" t="s">
        <v>114</v>
      </c>
      <c r="AG29" s="797"/>
      <c r="AH29" s="797"/>
      <c r="AI29" s="797"/>
      <c r="AJ29" s="797"/>
      <c r="AK29" s="797"/>
      <c r="AL29" s="797"/>
      <c r="AM29" s="797"/>
      <c r="AN29" s="797"/>
      <c r="AO29" s="797"/>
    </row>
    <row r="30" ht="23.25" customHeight="1"/>
    <row r="31" ht="23.25" customHeight="1"/>
  </sheetData>
  <sheetProtection/>
  <mergeCells count="174">
    <mergeCell ref="AC19:AE19"/>
    <mergeCell ref="AF17:AO17"/>
    <mergeCell ref="B23:H23"/>
    <mergeCell ref="I23:P23"/>
    <mergeCell ref="Q23:AX23"/>
    <mergeCell ref="B24:H24"/>
    <mergeCell ref="AF18:AO18"/>
    <mergeCell ref="AF19:AO19"/>
    <mergeCell ref="I24:P24"/>
    <mergeCell ref="Q24:AX24"/>
    <mergeCell ref="BE10:BG10"/>
    <mergeCell ref="G11:I11"/>
    <mergeCell ref="L11:N11"/>
    <mergeCell ref="Q11:S11"/>
    <mergeCell ref="G12:I12"/>
    <mergeCell ref="L12:N12"/>
    <mergeCell ref="AP11:AR11"/>
    <mergeCell ref="AU11:AW11"/>
    <mergeCell ref="AU10:AW10"/>
    <mergeCell ref="AZ10:BB10"/>
    <mergeCell ref="B25:H25"/>
    <mergeCell ref="I25:P25"/>
    <mergeCell ref="Q25:AX25"/>
    <mergeCell ref="B22:H22"/>
    <mergeCell ref="I22:P22"/>
    <mergeCell ref="Q22:AX22"/>
    <mergeCell ref="B18:E18"/>
    <mergeCell ref="B19:E19"/>
    <mergeCell ref="F17:M17"/>
    <mergeCell ref="F18:M18"/>
    <mergeCell ref="G13:I13"/>
    <mergeCell ref="L13:N13"/>
    <mergeCell ref="B17:E17"/>
    <mergeCell ref="N17:AE17"/>
    <mergeCell ref="F19:M19"/>
    <mergeCell ref="N18:AB18"/>
    <mergeCell ref="AC18:AE18"/>
    <mergeCell ref="N19:AB19"/>
    <mergeCell ref="AP12:AR12"/>
    <mergeCell ref="AK11:AM11"/>
    <mergeCell ref="BJ10:BL10"/>
    <mergeCell ref="BJ11:BL11"/>
    <mergeCell ref="BJ12:BL12"/>
    <mergeCell ref="BJ13:BL13"/>
    <mergeCell ref="AZ11:BB11"/>
    <mergeCell ref="BE11:BG11"/>
    <mergeCell ref="AF13:AH13"/>
    <mergeCell ref="AK12:AM12"/>
    <mergeCell ref="Q12:S12"/>
    <mergeCell ref="V12:X12"/>
    <mergeCell ref="AA12:AC12"/>
    <mergeCell ref="AF12:AH12"/>
    <mergeCell ref="Q13:S13"/>
    <mergeCell ref="V13:X13"/>
    <mergeCell ref="AA13:AC13"/>
    <mergeCell ref="AZ12:BB12"/>
    <mergeCell ref="BE12:BG12"/>
    <mergeCell ref="AK13:AM13"/>
    <mergeCell ref="AP13:AR13"/>
    <mergeCell ref="AU13:AW13"/>
    <mergeCell ref="AZ13:BB13"/>
    <mergeCell ref="BE13:BG13"/>
    <mergeCell ref="AU12:AW12"/>
    <mergeCell ref="AK10:AM10"/>
    <mergeCell ref="AP10:AR10"/>
    <mergeCell ref="AK9:AM9"/>
    <mergeCell ref="AP9:AR9"/>
    <mergeCell ref="BJ4:BL4"/>
    <mergeCell ref="BJ5:BL5"/>
    <mergeCell ref="BJ6:BL6"/>
    <mergeCell ref="BJ7:BL7"/>
    <mergeCell ref="BJ8:BL8"/>
    <mergeCell ref="BJ9:BL9"/>
    <mergeCell ref="V11:X11"/>
    <mergeCell ref="AA11:AC11"/>
    <mergeCell ref="Q10:S10"/>
    <mergeCell ref="V10:X10"/>
    <mergeCell ref="AA10:AC10"/>
    <mergeCell ref="AF10:AH10"/>
    <mergeCell ref="AF11:AH11"/>
    <mergeCell ref="Q8:S8"/>
    <mergeCell ref="V8:X8"/>
    <mergeCell ref="AA8:AC8"/>
    <mergeCell ref="AF8:AH8"/>
    <mergeCell ref="AK8:AM8"/>
    <mergeCell ref="AP8:AR8"/>
    <mergeCell ref="G9:I9"/>
    <mergeCell ref="L9:N9"/>
    <mergeCell ref="Q9:S9"/>
    <mergeCell ref="V9:X9"/>
    <mergeCell ref="AA9:AC9"/>
    <mergeCell ref="AF9:AH9"/>
    <mergeCell ref="AU9:AW9"/>
    <mergeCell ref="AZ9:BB9"/>
    <mergeCell ref="BE9:BG9"/>
    <mergeCell ref="AU8:AW8"/>
    <mergeCell ref="AZ8:BB8"/>
    <mergeCell ref="BE8:BG8"/>
    <mergeCell ref="AP7:AR7"/>
    <mergeCell ref="AU7:AW7"/>
    <mergeCell ref="AZ7:BB7"/>
    <mergeCell ref="BE7:BG7"/>
    <mergeCell ref="AU6:AW6"/>
    <mergeCell ref="AZ6:BB6"/>
    <mergeCell ref="BE6:BG6"/>
    <mergeCell ref="AP6:AR6"/>
    <mergeCell ref="L7:N7"/>
    <mergeCell ref="Q7:S7"/>
    <mergeCell ref="V7:X7"/>
    <mergeCell ref="AA7:AC7"/>
    <mergeCell ref="AF7:AH7"/>
    <mergeCell ref="AK7:AM7"/>
    <mergeCell ref="AP4:AR4"/>
    <mergeCell ref="AP5:AR5"/>
    <mergeCell ref="Q6:S6"/>
    <mergeCell ref="V6:X6"/>
    <mergeCell ref="AA6:AC6"/>
    <mergeCell ref="AF6:AH6"/>
    <mergeCell ref="AA5:AC5"/>
    <mergeCell ref="AK6:AM6"/>
    <mergeCell ref="AU4:AW4"/>
    <mergeCell ref="AU5:AW5"/>
    <mergeCell ref="AZ4:BB4"/>
    <mergeCell ref="AZ5:BB5"/>
    <mergeCell ref="BE4:BG4"/>
    <mergeCell ref="BE5:BG5"/>
    <mergeCell ref="AJ3:AN3"/>
    <mergeCell ref="B4:B7"/>
    <mergeCell ref="C6:E7"/>
    <mergeCell ref="C4:E5"/>
    <mergeCell ref="AF4:AH4"/>
    <mergeCell ref="AF5:AH5"/>
    <mergeCell ref="AK4:AM4"/>
    <mergeCell ref="AK5:AM5"/>
    <mergeCell ref="G5:I5"/>
    <mergeCell ref="G7:I7"/>
    <mergeCell ref="AO3:AS3"/>
    <mergeCell ref="AT3:AX3"/>
    <mergeCell ref="AY3:BC3"/>
    <mergeCell ref="BD3:BH3"/>
    <mergeCell ref="Q4:S4"/>
    <mergeCell ref="Q5:S5"/>
    <mergeCell ref="V4:X4"/>
    <mergeCell ref="V5:X5"/>
    <mergeCell ref="AA4:AC4"/>
    <mergeCell ref="AE3:AI3"/>
    <mergeCell ref="C12:E13"/>
    <mergeCell ref="B10:B13"/>
    <mergeCell ref="L4:N4"/>
    <mergeCell ref="L5:N5"/>
    <mergeCell ref="L8:N8"/>
    <mergeCell ref="G10:I10"/>
    <mergeCell ref="L10:N10"/>
    <mergeCell ref="G8:I8"/>
    <mergeCell ref="G6:I6"/>
    <mergeCell ref="L6:N6"/>
    <mergeCell ref="BI3:BM3"/>
    <mergeCell ref="C10:E11"/>
    <mergeCell ref="K3:O3"/>
    <mergeCell ref="P3:T3"/>
    <mergeCell ref="U3:Y3"/>
    <mergeCell ref="Z3:AD3"/>
    <mergeCell ref="B8:E9"/>
    <mergeCell ref="B3:E3"/>
    <mergeCell ref="F3:J3"/>
    <mergeCell ref="G4:I4"/>
    <mergeCell ref="B28:K28"/>
    <mergeCell ref="L28:U28"/>
    <mergeCell ref="V28:AE28"/>
    <mergeCell ref="AF28:AO28"/>
    <mergeCell ref="B29:K29"/>
    <mergeCell ref="L29:U29"/>
    <mergeCell ref="V29:AE29"/>
    <mergeCell ref="AF29:AO29"/>
  </mergeCells>
  <dataValidations count="3">
    <dataValidation allowBlank="1" showInputMessage="1" showErrorMessage="1" imeMode="off" sqref="G4:BL13 N18:AB19"/>
    <dataValidation allowBlank="1" showInputMessage="1" showErrorMessage="1" imeMode="hiragana" sqref="B23:AX25 F18:M19"/>
    <dataValidation type="list" allowBlank="1" showInputMessage="1" showErrorMessage="1" sqref="AF18:AO19 L29:AO29">
      <formula1>"有,無"</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69" r:id="rId2"/>
  <headerFooter alignWithMargins="0">
    <oddFooter>&amp;C&amp;12 １２&amp;11
</oddFooter>
  </headerFooter>
  <drawing r:id="rId1"/>
</worksheet>
</file>

<file path=xl/worksheets/sheet15.xml><?xml version="1.0" encoding="utf-8"?>
<worksheet xmlns="http://schemas.openxmlformats.org/spreadsheetml/2006/main" xmlns:r="http://schemas.openxmlformats.org/officeDocument/2006/relationships">
  <sheetPr>
    <tabColor theme="8" tint="0.5999900102615356"/>
    <pageSetUpPr fitToPage="1"/>
  </sheetPr>
  <dimension ref="A1:AF23"/>
  <sheetViews>
    <sheetView view="pageBreakPreview" zoomScaleNormal="85" zoomScaleSheetLayoutView="100" zoomScalePageLayoutView="0" workbookViewId="0" topLeftCell="A1">
      <selection activeCell="AE29" sqref="AE29"/>
    </sheetView>
  </sheetViews>
  <sheetFormatPr defaultColWidth="4.125" defaultRowHeight="13.5"/>
  <cols>
    <col min="1" max="16384" width="4.125" style="162" customWidth="1"/>
  </cols>
  <sheetData>
    <row r="1" ht="14.25">
      <c r="A1" s="162" t="s">
        <v>683</v>
      </c>
    </row>
    <row r="2" ht="14.25">
      <c r="B2" s="162" t="s">
        <v>208</v>
      </c>
    </row>
    <row r="3" spans="2:32" ht="23.25" customHeight="1">
      <c r="B3" s="819" t="s">
        <v>210</v>
      </c>
      <c r="C3" s="819"/>
      <c r="D3" s="819"/>
      <c r="E3" s="819"/>
      <c r="F3" s="819"/>
      <c r="G3" s="819" t="s">
        <v>211</v>
      </c>
      <c r="H3" s="819"/>
      <c r="I3" s="819"/>
      <c r="J3" s="819"/>
      <c r="K3" s="819"/>
      <c r="L3" s="819"/>
      <c r="M3" s="819"/>
      <c r="N3" s="819"/>
      <c r="O3" s="819"/>
      <c r="P3" s="819"/>
      <c r="Q3" s="819"/>
      <c r="R3" s="819"/>
      <c r="S3" s="819"/>
      <c r="T3" s="819"/>
      <c r="U3" s="819"/>
      <c r="V3" s="819" t="s">
        <v>212</v>
      </c>
      <c r="W3" s="819"/>
      <c r="X3" s="819"/>
      <c r="Y3" s="819"/>
      <c r="Z3" s="819"/>
      <c r="AA3" s="819"/>
      <c r="AB3" s="819" t="s">
        <v>213</v>
      </c>
      <c r="AC3" s="819"/>
      <c r="AD3" s="819"/>
      <c r="AE3" s="819"/>
      <c r="AF3" s="819"/>
    </row>
    <row r="4" spans="2:32" ht="23.25" customHeight="1">
      <c r="B4" s="874"/>
      <c r="C4" s="874"/>
      <c r="D4" s="874"/>
      <c r="E4" s="874"/>
      <c r="F4" s="874"/>
      <c r="G4" s="873"/>
      <c r="H4" s="873"/>
      <c r="I4" s="873"/>
      <c r="J4" s="873"/>
      <c r="K4" s="873"/>
      <c r="L4" s="873"/>
      <c r="M4" s="873"/>
      <c r="N4" s="873"/>
      <c r="O4" s="873"/>
      <c r="P4" s="873"/>
      <c r="Q4" s="873"/>
      <c r="R4" s="873"/>
      <c r="S4" s="873"/>
      <c r="T4" s="873"/>
      <c r="U4" s="873"/>
      <c r="V4" s="873"/>
      <c r="W4" s="873"/>
      <c r="X4" s="873"/>
      <c r="Y4" s="873"/>
      <c r="Z4" s="873"/>
      <c r="AA4" s="873"/>
      <c r="AB4" s="875"/>
      <c r="AC4" s="875"/>
      <c r="AD4" s="875"/>
      <c r="AE4" s="875"/>
      <c r="AF4" s="875"/>
    </row>
    <row r="5" spans="2:32" ht="23.25" customHeight="1">
      <c r="B5" s="874"/>
      <c r="C5" s="874"/>
      <c r="D5" s="874"/>
      <c r="E5" s="874"/>
      <c r="F5" s="874"/>
      <c r="G5" s="873"/>
      <c r="H5" s="873"/>
      <c r="I5" s="873"/>
      <c r="J5" s="873"/>
      <c r="K5" s="873"/>
      <c r="L5" s="873"/>
      <c r="M5" s="873"/>
      <c r="N5" s="873"/>
      <c r="O5" s="873"/>
      <c r="P5" s="873"/>
      <c r="Q5" s="873"/>
      <c r="R5" s="873"/>
      <c r="S5" s="873"/>
      <c r="T5" s="873"/>
      <c r="U5" s="873"/>
      <c r="V5" s="873"/>
      <c r="W5" s="873"/>
      <c r="X5" s="873"/>
      <c r="Y5" s="873"/>
      <c r="Z5" s="873"/>
      <c r="AA5" s="873"/>
      <c r="AB5" s="875"/>
      <c r="AC5" s="875"/>
      <c r="AD5" s="875"/>
      <c r="AE5" s="875"/>
      <c r="AF5" s="875"/>
    </row>
    <row r="6" spans="2:32" ht="23.25" customHeight="1">
      <c r="B6" s="874"/>
      <c r="C6" s="874"/>
      <c r="D6" s="874"/>
      <c r="E6" s="874"/>
      <c r="F6" s="874"/>
      <c r="G6" s="873"/>
      <c r="H6" s="873"/>
      <c r="I6" s="873"/>
      <c r="J6" s="873"/>
      <c r="K6" s="873"/>
      <c r="L6" s="873"/>
      <c r="M6" s="873"/>
      <c r="N6" s="873"/>
      <c r="O6" s="873"/>
      <c r="P6" s="873"/>
      <c r="Q6" s="873"/>
      <c r="R6" s="873"/>
      <c r="S6" s="873"/>
      <c r="T6" s="873"/>
      <c r="U6" s="873"/>
      <c r="V6" s="873"/>
      <c r="W6" s="873"/>
      <c r="X6" s="873"/>
      <c r="Y6" s="873"/>
      <c r="Z6" s="873"/>
      <c r="AA6" s="873"/>
      <c r="AB6" s="875"/>
      <c r="AC6" s="875"/>
      <c r="AD6" s="875"/>
      <c r="AE6" s="875"/>
      <c r="AF6" s="875"/>
    </row>
    <row r="7" spans="2:32" ht="23.25" customHeight="1">
      <c r="B7" s="874"/>
      <c r="C7" s="874"/>
      <c r="D7" s="874"/>
      <c r="E7" s="874"/>
      <c r="F7" s="874"/>
      <c r="G7" s="873"/>
      <c r="H7" s="873"/>
      <c r="I7" s="873"/>
      <c r="J7" s="873"/>
      <c r="K7" s="873"/>
      <c r="L7" s="873"/>
      <c r="M7" s="873"/>
      <c r="N7" s="873"/>
      <c r="O7" s="873"/>
      <c r="P7" s="873"/>
      <c r="Q7" s="873"/>
      <c r="R7" s="873"/>
      <c r="S7" s="873"/>
      <c r="T7" s="873"/>
      <c r="U7" s="873"/>
      <c r="V7" s="873"/>
      <c r="W7" s="873"/>
      <c r="X7" s="873"/>
      <c r="Y7" s="873"/>
      <c r="Z7" s="873"/>
      <c r="AA7" s="873"/>
      <c r="AB7" s="875"/>
      <c r="AC7" s="875"/>
      <c r="AD7" s="875"/>
      <c r="AE7" s="875"/>
      <c r="AF7" s="875"/>
    </row>
    <row r="8" spans="2:32" ht="23.25" customHeight="1">
      <c r="B8" s="874"/>
      <c r="C8" s="874"/>
      <c r="D8" s="874"/>
      <c r="E8" s="874"/>
      <c r="F8" s="874"/>
      <c r="G8" s="873"/>
      <c r="H8" s="873"/>
      <c r="I8" s="873"/>
      <c r="J8" s="873"/>
      <c r="K8" s="873"/>
      <c r="L8" s="873"/>
      <c r="M8" s="873"/>
      <c r="N8" s="873"/>
      <c r="O8" s="873"/>
      <c r="P8" s="873"/>
      <c r="Q8" s="873"/>
      <c r="R8" s="873"/>
      <c r="S8" s="873"/>
      <c r="T8" s="873"/>
      <c r="U8" s="873"/>
      <c r="V8" s="873"/>
      <c r="W8" s="873"/>
      <c r="X8" s="873"/>
      <c r="Y8" s="873"/>
      <c r="Z8" s="873"/>
      <c r="AA8" s="873"/>
      <c r="AB8" s="875"/>
      <c r="AC8" s="875"/>
      <c r="AD8" s="875"/>
      <c r="AE8" s="875"/>
      <c r="AF8" s="875"/>
    </row>
    <row r="9" spans="2:32" ht="23.25" customHeight="1">
      <c r="B9" s="874"/>
      <c r="C9" s="874"/>
      <c r="D9" s="874"/>
      <c r="E9" s="874"/>
      <c r="F9" s="874"/>
      <c r="G9" s="873"/>
      <c r="H9" s="873"/>
      <c r="I9" s="873"/>
      <c r="J9" s="873"/>
      <c r="K9" s="873"/>
      <c r="L9" s="873"/>
      <c r="M9" s="873"/>
      <c r="N9" s="873"/>
      <c r="O9" s="873"/>
      <c r="P9" s="873"/>
      <c r="Q9" s="873"/>
      <c r="R9" s="873"/>
      <c r="S9" s="873"/>
      <c r="T9" s="873"/>
      <c r="U9" s="873"/>
      <c r="V9" s="873"/>
      <c r="W9" s="873"/>
      <c r="X9" s="873"/>
      <c r="Y9" s="873"/>
      <c r="Z9" s="873"/>
      <c r="AA9" s="873"/>
      <c r="AB9" s="875"/>
      <c r="AC9" s="875"/>
      <c r="AD9" s="875"/>
      <c r="AE9" s="875"/>
      <c r="AF9" s="875"/>
    </row>
    <row r="10" ht="23.25" customHeight="1"/>
    <row r="11" ht="19.5" customHeight="1">
      <c r="B11" s="162" t="s">
        <v>209</v>
      </c>
    </row>
    <row r="12" spans="2:32" ht="23.25" customHeight="1">
      <c r="B12" s="819" t="s">
        <v>210</v>
      </c>
      <c r="C12" s="819"/>
      <c r="D12" s="819"/>
      <c r="E12" s="819"/>
      <c r="F12" s="819"/>
      <c r="G12" s="819" t="s">
        <v>211</v>
      </c>
      <c r="H12" s="819"/>
      <c r="I12" s="819"/>
      <c r="J12" s="819"/>
      <c r="K12" s="819"/>
      <c r="L12" s="819"/>
      <c r="M12" s="819"/>
      <c r="N12" s="819"/>
      <c r="O12" s="819"/>
      <c r="P12" s="819"/>
      <c r="Q12" s="819"/>
      <c r="R12" s="819"/>
      <c r="S12" s="819"/>
      <c r="T12" s="819"/>
      <c r="U12" s="819"/>
      <c r="V12" s="819" t="s">
        <v>212</v>
      </c>
      <c r="W12" s="819"/>
      <c r="X12" s="819"/>
      <c r="Y12" s="819"/>
      <c r="Z12" s="819"/>
      <c r="AA12" s="819"/>
      <c r="AB12" s="819" t="s">
        <v>213</v>
      </c>
      <c r="AC12" s="819"/>
      <c r="AD12" s="819"/>
      <c r="AE12" s="819"/>
      <c r="AF12" s="819"/>
    </row>
    <row r="13" spans="2:32" ht="23.25" customHeight="1">
      <c r="B13" s="874"/>
      <c r="C13" s="874"/>
      <c r="D13" s="874"/>
      <c r="E13" s="874"/>
      <c r="F13" s="874"/>
      <c r="G13" s="873"/>
      <c r="H13" s="873"/>
      <c r="I13" s="873"/>
      <c r="J13" s="873"/>
      <c r="K13" s="873"/>
      <c r="L13" s="873"/>
      <c r="M13" s="873"/>
      <c r="N13" s="873"/>
      <c r="O13" s="873"/>
      <c r="P13" s="873"/>
      <c r="Q13" s="873"/>
      <c r="R13" s="873"/>
      <c r="S13" s="873"/>
      <c r="T13" s="873"/>
      <c r="U13" s="873"/>
      <c r="V13" s="873"/>
      <c r="W13" s="873"/>
      <c r="X13" s="873"/>
      <c r="Y13" s="873"/>
      <c r="Z13" s="873"/>
      <c r="AA13" s="873"/>
      <c r="AB13" s="875"/>
      <c r="AC13" s="875"/>
      <c r="AD13" s="875"/>
      <c r="AE13" s="875"/>
      <c r="AF13" s="875"/>
    </row>
    <row r="14" spans="2:32" ht="23.25" customHeight="1">
      <c r="B14" s="874"/>
      <c r="C14" s="874"/>
      <c r="D14" s="874"/>
      <c r="E14" s="874"/>
      <c r="F14" s="874"/>
      <c r="G14" s="873"/>
      <c r="H14" s="873"/>
      <c r="I14" s="873"/>
      <c r="J14" s="873"/>
      <c r="K14" s="873"/>
      <c r="L14" s="873"/>
      <c r="M14" s="873"/>
      <c r="N14" s="873"/>
      <c r="O14" s="873"/>
      <c r="P14" s="873"/>
      <c r="Q14" s="873"/>
      <c r="R14" s="873"/>
      <c r="S14" s="873"/>
      <c r="T14" s="873"/>
      <c r="U14" s="873"/>
      <c r="V14" s="873"/>
      <c r="W14" s="873"/>
      <c r="X14" s="873"/>
      <c r="Y14" s="873"/>
      <c r="Z14" s="873"/>
      <c r="AA14" s="873"/>
      <c r="AB14" s="875"/>
      <c r="AC14" s="875"/>
      <c r="AD14" s="875"/>
      <c r="AE14" s="875"/>
      <c r="AF14" s="875"/>
    </row>
    <row r="15" spans="2:32" ht="23.25" customHeight="1">
      <c r="B15" s="874"/>
      <c r="C15" s="874"/>
      <c r="D15" s="874"/>
      <c r="E15" s="874"/>
      <c r="F15" s="874"/>
      <c r="G15" s="873"/>
      <c r="H15" s="873"/>
      <c r="I15" s="873"/>
      <c r="J15" s="873"/>
      <c r="K15" s="873"/>
      <c r="L15" s="873"/>
      <c r="M15" s="873"/>
      <c r="N15" s="873"/>
      <c r="O15" s="873"/>
      <c r="P15" s="873"/>
      <c r="Q15" s="873"/>
      <c r="R15" s="873"/>
      <c r="S15" s="873"/>
      <c r="T15" s="873"/>
      <c r="U15" s="873"/>
      <c r="V15" s="873"/>
      <c r="W15" s="873"/>
      <c r="X15" s="873"/>
      <c r="Y15" s="873"/>
      <c r="Z15" s="873"/>
      <c r="AA15" s="873"/>
      <c r="AB15" s="875"/>
      <c r="AC15" s="875"/>
      <c r="AD15" s="875"/>
      <c r="AE15" s="875"/>
      <c r="AF15" s="875"/>
    </row>
    <row r="16" ht="23.25" customHeight="1"/>
    <row r="17" ht="23.25" customHeight="1">
      <c r="B17" s="162" t="s">
        <v>342</v>
      </c>
    </row>
    <row r="18" spans="2:32" ht="23.25" customHeight="1">
      <c r="B18" s="819" t="s">
        <v>210</v>
      </c>
      <c r="C18" s="819"/>
      <c r="D18" s="819"/>
      <c r="E18" s="819"/>
      <c r="F18" s="819"/>
      <c r="G18" s="877" t="s">
        <v>211</v>
      </c>
      <c r="H18" s="877"/>
      <c r="I18" s="877"/>
      <c r="J18" s="877"/>
      <c r="K18" s="877"/>
      <c r="L18" s="877"/>
      <c r="M18" s="877"/>
      <c r="N18" s="877"/>
      <c r="O18" s="877"/>
      <c r="P18" s="877"/>
      <c r="Q18" s="877"/>
      <c r="R18" s="877"/>
      <c r="S18" s="877"/>
      <c r="T18" s="877"/>
      <c r="U18" s="877"/>
      <c r="V18" s="876"/>
      <c r="W18" s="876"/>
      <c r="X18" s="876"/>
      <c r="Y18" s="876"/>
      <c r="Z18" s="876"/>
      <c r="AA18" s="876"/>
      <c r="AB18" s="876"/>
      <c r="AC18" s="876"/>
      <c r="AD18" s="876"/>
      <c r="AE18" s="876"/>
      <c r="AF18" s="876"/>
    </row>
    <row r="19" spans="2:21" ht="23.25" customHeight="1">
      <c r="B19" s="874"/>
      <c r="C19" s="874"/>
      <c r="D19" s="874"/>
      <c r="E19" s="874"/>
      <c r="F19" s="874"/>
      <c r="G19" s="873"/>
      <c r="H19" s="873"/>
      <c r="I19" s="873"/>
      <c r="J19" s="873"/>
      <c r="K19" s="873"/>
      <c r="L19" s="873"/>
      <c r="M19" s="873"/>
      <c r="N19" s="873"/>
      <c r="O19" s="873"/>
      <c r="P19" s="873"/>
      <c r="Q19" s="873"/>
      <c r="R19" s="873"/>
      <c r="S19" s="873"/>
      <c r="T19" s="873"/>
      <c r="U19" s="873"/>
    </row>
    <row r="20" spans="2:21" ht="23.25" customHeight="1">
      <c r="B20" s="874"/>
      <c r="C20" s="874"/>
      <c r="D20" s="874"/>
      <c r="E20" s="874"/>
      <c r="F20" s="874"/>
      <c r="G20" s="873"/>
      <c r="H20" s="873"/>
      <c r="I20" s="873"/>
      <c r="J20" s="873"/>
      <c r="K20" s="873"/>
      <c r="L20" s="873"/>
      <c r="M20" s="873"/>
      <c r="N20" s="873"/>
      <c r="O20" s="873"/>
      <c r="P20" s="873"/>
      <c r="Q20" s="873"/>
      <c r="R20" s="873"/>
      <c r="S20" s="873"/>
      <c r="T20" s="873"/>
      <c r="U20" s="873"/>
    </row>
    <row r="21" spans="2:21" ht="23.25" customHeight="1">
      <c r="B21" s="874"/>
      <c r="C21" s="874"/>
      <c r="D21" s="874"/>
      <c r="E21" s="874"/>
      <c r="F21" s="874"/>
      <c r="G21" s="873"/>
      <c r="H21" s="873"/>
      <c r="I21" s="873"/>
      <c r="J21" s="873"/>
      <c r="K21" s="873"/>
      <c r="L21" s="873"/>
      <c r="M21" s="873"/>
      <c r="N21" s="873"/>
      <c r="O21" s="873"/>
      <c r="P21" s="873"/>
      <c r="Q21" s="873"/>
      <c r="R21" s="873"/>
      <c r="S21" s="873"/>
      <c r="T21" s="873"/>
      <c r="U21" s="873"/>
    </row>
    <row r="22" spans="2:21" ht="23.25" customHeight="1">
      <c r="B22" s="874"/>
      <c r="C22" s="874"/>
      <c r="D22" s="874"/>
      <c r="E22" s="874"/>
      <c r="F22" s="874"/>
      <c r="G22" s="873"/>
      <c r="H22" s="873"/>
      <c r="I22" s="873"/>
      <c r="J22" s="873"/>
      <c r="K22" s="873"/>
      <c r="L22" s="873"/>
      <c r="M22" s="873"/>
      <c r="N22" s="873"/>
      <c r="O22" s="873"/>
      <c r="P22" s="873"/>
      <c r="Q22" s="873"/>
      <c r="R22" s="873"/>
      <c r="S22" s="873"/>
      <c r="T22" s="873"/>
      <c r="U22" s="873"/>
    </row>
    <row r="23" spans="2:21" ht="23.25" customHeight="1">
      <c r="B23" s="874"/>
      <c r="C23" s="874"/>
      <c r="D23" s="874"/>
      <c r="E23" s="874"/>
      <c r="F23" s="874"/>
      <c r="G23" s="873"/>
      <c r="H23" s="873"/>
      <c r="I23" s="873"/>
      <c r="J23" s="873"/>
      <c r="K23" s="873"/>
      <c r="L23" s="873"/>
      <c r="M23" s="873"/>
      <c r="N23" s="873"/>
      <c r="O23" s="873"/>
      <c r="P23" s="873"/>
      <c r="Q23" s="873"/>
      <c r="R23" s="873"/>
      <c r="S23" s="873"/>
      <c r="T23" s="873"/>
      <c r="U23" s="873"/>
    </row>
    <row r="24" ht="23.25" customHeight="1"/>
    <row r="25" ht="23.25" customHeight="1"/>
    <row r="26" ht="23.25" customHeight="1"/>
  </sheetData>
  <sheetProtection/>
  <mergeCells count="22">
    <mergeCell ref="AB3:AF3"/>
    <mergeCell ref="AB18:AF18"/>
    <mergeCell ref="V18:AA18"/>
    <mergeCell ref="AB4:AF9"/>
    <mergeCell ref="B3:F3"/>
    <mergeCell ref="G18:U18"/>
    <mergeCell ref="B19:F23"/>
    <mergeCell ref="AB13:AF15"/>
    <mergeCell ref="G19:U23"/>
    <mergeCell ref="AB12:AF12"/>
    <mergeCell ref="B18:F18"/>
    <mergeCell ref="B4:F9"/>
    <mergeCell ref="G13:U15"/>
    <mergeCell ref="V4:AA9"/>
    <mergeCell ref="B13:F15"/>
    <mergeCell ref="V13:AA15"/>
    <mergeCell ref="V12:AA12"/>
    <mergeCell ref="B12:F12"/>
    <mergeCell ref="G4:U9"/>
    <mergeCell ref="G12:U12"/>
    <mergeCell ref="G3:U3"/>
    <mergeCell ref="V3:AA3"/>
  </mergeCells>
  <dataValidations count="2">
    <dataValidation allowBlank="1" showInputMessage="1" showErrorMessage="1" imeMode="hiragana" sqref="G4:AA9 G13:AA15 G19:U23"/>
    <dataValidation allowBlank="1" showInputMessage="1" showErrorMessage="1" imeMode="off" sqref="B4:F9 B13:F15 B19:F23 AB4:AF9 AB13:AF15"/>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7" r:id="rId1"/>
  <headerFooter alignWithMargins="0">
    <oddFooter>&amp;C&amp;12 １３&amp;11
</oddFooter>
  </headerFooter>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1:AH29"/>
  <sheetViews>
    <sheetView view="pageBreakPreview" zoomScaleNormal="85" zoomScaleSheetLayoutView="100" zoomScalePageLayoutView="0" workbookViewId="0" topLeftCell="A1">
      <selection activeCell="H21" sqref="H21:K21"/>
    </sheetView>
  </sheetViews>
  <sheetFormatPr defaultColWidth="4.00390625" defaultRowHeight="13.5"/>
  <cols>
    <col min="1" max="16384" width="4.00390625" style="162" customWidth="1"/>
  </cols>
  <sheetData>
    <row r="1" ht="14.25">
      <c r="A1" s="162" t="s">
        <v>684</v>
      </c>
    </row>
    <row r="2" ht="14.25">
      <c r="B2" s="162" t="s">
        <v>214</v>
      </c>
    </row>
    <row r="3" spans="2:33" ht="18.75" customHeight="1">
      <c r="B3" s="819" t="s">
        <v>215</v>
      </c>
      <c r="C3" s="819"/>
      <c r="D3" s="819"/>
      <c r="E3" s="819"/>
      <c r="F3" s="819"/>
      <c r="G3" s="819"/>
      <c r="H3" s="819"/>
      <c r="I3" s="819"/>
      <c r="J3" s="819"/>
      <c r="K3" s="819"/>
      <c r="L3" s="819" t="s">
        <v>216</v>
      </c>
      <c r="M3" s="819"/>
      <c r="N3" s="819"/>
      <c r="O3" s="819"/>
      <c r="P3" s="819"/>
      <c r="Q3" s="819"/>
      <c r="R3" s="819"/>
      <c r="S3" s="819"/>
      <c r="T3" s="819"/>
      <c r="U3" s="819"/>
      <c r="V3" s="819"/>
      <c r="W3" s="819"/>
      <c r="X3" s="819"/>
      <c r="Y3" s="820" t="s">
        <v>217</v>
      </c>
      <c r="Z3" s="904"/>
      <c r="AA3" s="904"/>
      <c r="AB3" s="904"/>
      <c r="AC3" s="904"/>
      <c r="AD3" s="904"/>
      <c r="AE3" s="904"/>
      <c r="AF3" s="904"/>
      <c r="AG3" s="905"/>
    </row>
    <row r="4" spans="2:33" ht="24" customHeight="1">
      <c r="B4" s="820" t="s">
        <v>11</v>
      </c>
      <c r="C4" s="905"/>
      <c r="D4" s="819" t="s">
        <v>1</v>
      </c>
      <c r="E4" s="819"/>
      <c r="F4" s="819"/>
      <c r="G4" s="819"/>
      <c r="H4" s="819" t="s">
        <v>218</v>
      </c>
      <c r="I4" s="819"/>
      <c r="J4" s="819"/>
      <c r="K4" s="819"/>
      <c r="L4" s="819" t="s">
        <v>11</v>
      </c>
      <c r="M4" s="819"/>
      <c r="N4" s="819" t="s">
        <v>1</v>
      </c>
      <c r="O4" s="819"/>
      <c r="P4" s="819"/>
      <c r="Q4" s="819"/>
      <c r="R4" s="819" t="s">
        <v>218</v>
      </c>
      <c r="S4" s="819"/>
      <c r="T4" s="819"/>
      <c r="U4" s="819"/>
      <c r="V4" s="819" t="s">
        <v>219</v>
      </c>
      <c r="W4" s="819"/>
      <c r="X4" s="819"/>
      <c r="Y4" s="819" t="s">
        <v>11</v>
      </c>
      <c r="Z4" s="819"/>
      <c r="AA4" s="819" t="s">
        <v>1</v>
      </c>
      <c r="AB4" s="819"/>
      <c r="AC4" s="819"/>
      <c r="AD4" s="820" t="s">
        <v>218</v>
      </c>
      <c r="AE4" s="904"/>
      <c r="AF4" s="904"/>
      <c r="AG4" s="905"/>
    </row>
    <row r="5" spans="2:33" ht="24" customHeight="1">
      <c r="B5" s="908"/>
      <c r="C5" s="909"/>
      <c r="D5" s="821"/>
      <c r="E5" s="821"/>
      <c r="F5" s="821"/>
      <c r="G5" s="821"/>
      <c r="H5" s="899"/>
      <c r="I5" s="900"/>
      <c r="J5" s="900"/>
      <c r="K5" s="901"/>
      <c r="L5" s="821"/>
      <c r="M5" s="821"/>
      <c r="N5" s="821"/>
      <c r="O5" s="821"/>
      <c r="P5" s="821"/>
      <c r="Q5" s="821"/>
      <c r="R5" s="899"/>
      <c r="S5" s="900"/>
      <c r="T5" s="900"/>
      <c r="U5" s="901"/>
      <c r="V5" s="907"/>
      <c r="W5" s="907"/>
      <c r="X5" s="907"/>
      <c r="Y5" s="821"/>
      <c r="Z5" s="821"/>
      <c r="AA5" s="821"/>
      <c r="AB5" s="821"/>
      <c r="AC5" s="821"/>
      <c r="AD5" s="899"/>
      <c r="AE5" s="900"/>
      <c r="AF5" s="900"/>
      <c r="AG5" s="901"/>
    </row>
    <row r="6" s="254" customFormat="1" ht="14.25">
      <c r="B6" s="254" t="s">
        <v>558</v>
      </c>
    </row>
    <row r="8" spans="2:33" ht="21" customHeight="1">
      <c r="B8" s="820" t="s">
        <v>220</v>
      </c>
      <c r="C8" s="904"/>
      <c r="D8" s="904"/>
      <c r="E8" s="904"/>
      <c r="F8" s="904"/>
      <c r="G8" s="904"/>
      <c r="H8" s="904"/>
      <c r="I8" s="904"/>
      <c r="J8" s="904"/>
      <c r="K8" s="904"/>
      <c r="L8" s="904"/>
      <c r="M8" s="905"/>
      <c r="O8" s="819" t="s">
        <v>221</v>
      </c>
      <c r="P8" s="819"/>
      <c r="Q8" s="819"/>
      <c r="R8" s="819"/>
      <c r="S8" s="819"/>
      <c r="T8" s="819"/>
      <c r="U8" s="819"/>
      <c r="V8" s="819"/>
      <c r="W8" s="819"/>
      <c r="X8" s="819"/>
      <c r="Y8" s="819"/>
      <c r="Z8" s="819"/>
      <c r="AA8" s="819"/>
      <c r="AB8" s="819"/>
      <c r="AC8" s="819"/>
      <c r="AD8" s="819"/>
      <c r="AE8" s="819"/>
      <c r="AF8" s="819"/>
      <c r="AG8" s="819"/>
    </row>
    <row r="9" spans="2:33" ht="23.25" customHeight="1">
      <c r="B9" s="631" t="s">
        <v>11</v>
      </c>
      <c r="C9" s="633"/>
      <c r="D9" s="884"/>
      <c r="E9" s="906"/>
      <c r="F9" s="885"/>
      <c r="G9" s="631" t="s">
        <v>1</v>
      </c>
      <c r="H9" s="633"/>
      <c r="I9" s="884"/>
      <c r="J9" s="906"/>
      <c r="K9" s="906"/>
      <c r="L9" s="906"/>
      <c r="M9" s="885"/>
      <c r="O9" s="642" t="s">
        <v>11</v>
      </c>
      <c r="P9" s="642"/>
      <c r="Q9" s="821"/>
      <c r="R9" s="821"/>
      <c r="S9" s="821"/>
      <c r="T9" s="642" t="s">
        <v>1</v>
      </c>
      <c r="U9" s="642"/>
      <c r="V9" s="821"/>
      <c r="W9" s="821"/>
      <c r="X9" s="821"/>
      <c r="Y9" s="821"/>
      <c r="Z9" s="821"/>
      <c r="AA9" s="642" t="s">
        <v>222</v>
      </c>
      <c r="AB9" s="642"/>
      <c r="AC9" s="642"/>
      <c r="AD9" s="899"/>
      <c r="AE9" s="900"/>
      <c r="AF9" s="900"/>
      <c r="AG9" s="901"/>
    </row>
    <row r="11" spans="2:33" ht="22.5" customHeight="1">
      <c r="B11" s="162" t="s">
        <v>348</v>
      </c>
      <c r="AG11" s="374" t="s">
        <v>699</v>
      </c>
    </row>
    <row r="12" spans="2:33" ht="23.25" customHeight="1">
      <c r="B12" s="819" t="s">
        <v>223</v>
      </c>
      <c r="C12" s="819"/>
      <c r="D12" s="819"/>
      <c r="E12" s="819" t="s">
        <v>224</v>
      </c>
      <c r="F12" s="819"/>
      <c r="G12" s="819"/>
      <c r="H12" s="819"/>
      <c r="I12" s="819"/>
      <c r="J12" s="819"/>
      <c r="K12" s="819"/>
      <c r="L12" s="819" t="s">
        <v>225</v>
      </c>
      <c r="M12" s="819"/>
      <c r="N12" s="819"/>
      <c r="O12" s="819"/>
      <c r="P12" s="819"/>
      <c r="Q12" s="819" t="s">
        <v>14</v>
      </c>
      <c r="R12" s="819"/>
      <c r="S12" s="819"/>
      <c r="T12" s="819"/>
      <c r="U12" s="819"/>
      <c r="V12" s="819"/>
      <c r="W12" s="819" t="s">
        <v>226</v>
      </c>
      <c r="X12" s="819"/>
      <c r="Y12" s="820" t="s">
        <v>343</v>
      </c>
      <c r="Z12" s="904"/>
      <c r="AA12" s="904"/>
      <c r="AB12" s="904"/>
      <c r="AC12" s="905"/>
      <c r="AD12" s="819" t="s">
        <v>127</v>
      </c>
      <c r="AE12" s="819"/>
      <c r="AF12" s="819"/>
      <c r="AG12" s="819"/>
    </row>
    <row r="13" spans="2:33" ht="23.25" customHeight="1">
      <c r="B13" s="821"/>
      <c r="C13" s="821"/>
      <c r="D13" s="821"/>
      <c r="E13" s="903"/>
      <c r="F13" s="903"/>
      <c r="G13" s="903"/>
      <c r="H13" s="903"/>
      <c r="I13" s="903"/>
      <c r="J13" s="903"/>
      <c r="K13" s="903"/>
      <c r="L13" s="821"/>
      <c r="M13" s="821"/>
      <c r="N13" s="821"/>
      <c r="O13" s="821"/>
      <c r="P13" s="821"/>
      <c r="Q13" s="910"/>
      <c r="R13" s="911"/>
      <c r="S13" s="911"/>
      <c r="T13" s="911"/>
      <c r="U13" s="911"/>
      <c r="V13" s="189" t="s">
        <v>16</v>
      </c>
      <c r="W13" s="902"/>
      <c r="X13" s="902"/>
      <c r="Y13" s="892"/>
      <c r="Z13" s="893"/>
      <c r="AA13" s="190" t="s">
        <v>110</v>
      </c>
      <c r="AB13" s="893"/>
      <c r="AC13" s="898"/>
      <c r="AD13" s="912"/>
      <c r="AE13" s="912"/>
      <c r="AF13" s="912"/>
      <c r="AG13" s="912"/>
    </row>
    <row r="14" spans="2:33" ht="23.25" customHeight="1">
      <c r="B14" s="821"/>
      <c r="C14" s="821"/>
      <c r="D14" s="821"/>
      <c r="E14" s="903"/>
      <c r="F14" s="903"/>
      <c r="G14" s="903"/>
      <c r="H14" s="903"/>
      <c r="I14" s="903"/>
      <c r="J14" s="903"/>
      <c r="K14" s="903"/>
      <c r="L14" s="821"/>
      <c r="M14" s="821"/>
      <c r="N14" s="821"/>
      <c r="O14" s="821"/>
      <c r="P14" s="821"/>
      <c r="Q14" s="910"/>
      <c r="R14" s="911"/>
      <c r="S14" s="911"/>
      <c r="T14" s="911"/>
      <c r="U14" s="911"/>
      <c r="V14" s="189" t="s">
        <v>16</v>
      </c>
      <c r="W14" s="902"/>
      <c r="X14" s="902"/>
      <c r="Y14" s="892"/>
      <c r="Z14" s="893"/>
      <c r="AA14" s="190" t="s">
        <v>110</v>
      </c>
      <c r="AB14" s="893"/>
      <c r="AC14" s="898"/>
      <c r="AD14" s="912"/>
      <c r="AE14" s="912"/>
      <c r="AF14" s="912"/>
      <c r="AG14" s="912"/>
    </row>
    <row r="15" spans="2:33" ht="23.25" customHeight="1">
      <c r="B15" s="821"/>
      <c r="C15" s="821"/>
      <c r="D15" s="821"/>
      <c r="E15" s="903"/>
      <c r="F15" s="903"/>
      <c r="G15" s="903"/>
      <c r="H15" s="903"/>
      <c r="I15" s="903"/>
      <c r="J15" s="903"/>
      <c r="K15" s="903"/>
      <c r="L15" s="821"/>
      <c r="M15" s="821"/>
      <c r="N15" s="821"/>
      <c r="O15" s="821"/>
      <c r="P15" s="821"/>
      <c r="Q15" s="910"/>
      <c r="R15" s="911"/>
      <c r="S15" s="911"/>
      <c r="T15" s="911"/>
      <c r="U15" s="911"/>
      <c r="V15" s="189" t="s">
        <v>16</v>
      </c>
      <c r="W15" s="902"/>
      <c r="X15" s="902"/>
      <c r="Y15" s="892"/>
      <c r="Z15" s="893"/>
      <c r="AA15" s="190" t="s">
        <v>110</v>
      </c>
      <c r="AB15" s="893"/>
      <c r="AC15" s="898"/>
      <c r="AD15" s="912"/>
      <c r="AE15" s="912"/>
      <c r="AF15" s="912"/>
      <c r="AG15" s="912"/>
    </row>
    <row r="16" spans="2:33" ht="23.25" customHeight="1">
      <c r="B16" s="821"/>
      <c r="C16" s="821"/>
      <c r="D16" s="821"/>
      <c r="E16" s="903"/>
      <c r="F16" s="903"/>
      <c r="G16" s="903"/>
      <c r="H16" s="903"/>
      <c r="I16" s="903"/>
      <c r="J16" s="903"/>
      <c r="K16" s="903"/>
      <c r="L16" s="821"/>
      <c r="M16" s="821"/>
      <c r="N16" s="821"/>
      <c r="O16" s="821"/>
      <c r="P16" s="821"/>
      <c r="Q16" s="910"/>
      <c r="R16" s="911"/>
      <c r="S16" s="911"/>
      <c r="T16" s="911"/>
      <c r="U16" s="911"/>
      <c r="V16" s="189" t="s">
        <v>16</v>
      </c>
      <c r="W16" s="902"/>
      <c r="X16" s="902"/>
      <c r="Y16" s="892"/>
      <c r="Z16" s="893"/>
      <c r="AA16" s="190" t="s">
        <v>110</v>
      </c>
      <c r="AB16" s="893"/>
      <c r="AC16" s="898"/>
      <c r="AD16" s="912"/>
      <c r="AE16" s="912"/>
      <c r="AF16" s="912"/>
      <c r="AG16" s="912"/>
    </row>
    <row r="17" s="254" customFormat="1" ht="14.25">
      <c r="B17" s="254" t="s">
        <v>559</v>
      </c>
    </row>
    <row r="18" s="254" customFormat="1" ht="14.25">
      <c r="B18" s="254" t="s">
        <v>560</v>
      </c>
    </row>
    <row r="19" s="254" customFormat="1" ht="14.25">
      <c r="B19" s="254" t="s">
        <v>561</v>
      </c>
    </row>
    <row r="20" s="254" customFormat="1" ht="14.25">
      <c r="B20" s="254" t="s">
        <v>562</v>
      </c>
    </row>
    <row r="21" s="254" customFormat="1" ht="14.25">
      <c r="C21" s="254" t="s">
        <v>564</v>
      </c>
    </row>
    <row r="22" s="254" customFormat="1" ht="14.25">
      <c r="B22" s="254" t="s">
        <v>563</v>
      </c>
    </row>
    <row r="24" ht="14.25">
      <c r="B24" s="254" t="s">
        <v>557</v>
      </c>
    </row>
    <row r="25" spans="2:33" ht="20.25" customHeight="1">
      <c r="B25" s="886" t="s">
        <v>227</v>
      </c>
      <c r="C25" s="887"/>
      <c r="D25" s="887"/>
      <c r="E25" s="887"/>
      <c r="F25" s="888"/>
      <c r="G25" s="886" t="s">
        <v>228</v>
      </c>
      <c r="H25" s="887"/>
      <c r="I25" s="887"/>
      <c r="J25" s="888"/>
      <c r="K25" s="886" t="s">
        <v>229</v>
      </c>
      <c r="L25" s="887"/>
      <c r="M25" s="887"/>
      <c r="N25" s="888"/>
      <c r="O25" s="886" t="s">
        <v>230</v>
      </c>
      <c r="P25" s="887"/>
      <c r="Q25" s="887"/>
      <c r="R25" s="887"/>
      <c r="S25" s="887"/>
      <c r="T25" s="887"/>
      <c r="U25" s="887"/>
      <c r="V25" s="888"/>
      <c r="W25" s="886" t="s">
        <v>233</v>
      </c>
      <c r="X25" s="887"/>
      <c r="Y25" s="887"/>
      <c r="Z25" s="888"/>
      <c r="AA25" s="886" t="s">
        <v>232</v>
      </c>
      <c r="AB25" s="887"/>
      <c r="AC25" s="888"/>
      <c r="AD25" s="819" t="s">
        <v>231</v>
      </c>
      <c r="AE25" s="819"/>
      <c r="AF25" s="819"/>
      <c r="AG25" s="819"/>
    </row>
    <row r="26" spans="2:33" ht="22.5" customHeight="1">
      <c r="B26" s="889"/>
      <c r="C26" s="890"/>
      <c r="D26" s="890"/>
      <c r="E26" s="890"/>
      <c r="F26" s="891"/>
      <c r="G26" s="889"/>
      <c r="H26" s="890"/>
      <c r="I26" s="890"/>
      <c r="J26" s="891"/>
      <c r="K26" s="889"/>
      <c r="L26" s="890"/>
      <c r="M26" s="890"/>
      <c r="N26" s="891"/>
      <c r="O26" s="889"/>
      <c r="P26" s="890"/>
      <c r="Q26" s="890"/>
      <c r="R26" s="890"/>
      <c r="S26" s="890"/>
      <c r="T26" s="890"/>
      <c r="U26" s="890"/>
      <c r="V26" s="891"/>
      <c r="W26" s="889"/>
      <c r="X26" s="890"/>
      <c r="Y26" s="890"/>
      <c r="Z26" s="891"/>
      <c r="AA26" s="889"/>
      <c r="AB26" s="890"/>
      <c r="AC26" s="891"/>
      <c r="AD26" s="894" t="s">
        <v>431</v>
      </c>
      <c r="AE26" s="895"/>
      <c r="AF26" s="896" t="s">
        <v>482</v>
      </c>
      <c r="AG26" s="897"/>
    </row>
    <row r="27" spans="2:34" ht="22.5" customHeight="1">
      <c r="B27" s="821"/>
      <c r="C27" s="821"/>
      <c r="D27" s="821"/>
      <c r="E27" s="821"/>
      <c r="F27" s="821"/>
      <c r="G27" s="821"/>
      <c r="H27" s="821"/>
      <c r="I27" s="821"/>
      <c r="J27" s="821"/>
      <c r="K27" s="883"/>
      <c r="L27" s="883"/>
      <c r="M27" s="883"/>
      <c r="N27" s="883"/>
      <c r="O27" s="880"/>
      <c r="P27" s="881"/>
      <c r="Q27" s="881"/>
      <c r="R27" s="881"/>
      <c r="S27" s="191" t="s">
        <v>110</v>
      </c>
      <c r="T27" s="881"/>
      <c r="U27" s="881"/>
      <c r="V27" s="882"/>
      <c r="W27" s="878"/>
      <c r="X27" s="879"/>
      <c r="Y27" s="879"/>
      <c r="Z27" s="189" t="s">
        <v>16</v>
      </c>
      <c r="AA27" s="821"/>
      <c r="AB27" s="821"/>
      <c r="AC27" s="821"/>
      <c r="AD27" s="884"/>
      <c r="AE27" s="885"/>
      <c r="AF27" s="884"/>
      <c r="AG27" s="885"/>
      <c r="AH27" s="192">
        <f>IF(AB27="有",IF(AND(B27&lt;&gt;"",COUNTA(G27,K27,O27,T27,W27,AA27,AD27,AF27)&lt;8),"←未入力の項目があります",""),IF(AND(B27&lt;&gt;"",COUNTA(G27,K27,O27,T27,W27,AA27,AD27,AF27)&lt;7),"←未入力の項目があります",""))</f>
      </c>
    </row>
    <row r="28" spans="2:34" ht="22.5" customHeight="1">
      <c r="B28" s="821"/>
      <c r="C28" s="821"/>
      <c r="D28" s="821"/>
      <c r="E28" s="821"/>
      <c r="F28" s="821"/>
      <c r="G28" s="821"/>
      <c r="H28" s="821"/>
      <c r="I28" s="821"/>
      <c r="J28" s="821"/>
      <c r="K28" s="883"/>
      <c r="L28" s="883"/>
      <c r="M28" s="883"/>
      <c r="N28" s="883"/>
      <c r="O28" s="880"/>
      <c r="P28" s="881"/>
      <c r="Q28" s="881"/>
      <c r="R28" s="881"/>
      <c r="S28" s="191" t="s">
        <v>110</v>
      </c>
      <c r="T28" s="881"/>
      <c r="U28" s="881"/>
      <c r="V28" s="882"/>
      <c r="W28" s="878"/>
      <c r="X28" s="879"/>
      <c r="Y28" s="879"/>
      <c r="Z28" s="189" t="s">
        <v>16</v>
      </c>
      <c r="AA28" s="821"/>
      <c r="AB28" s="821"/>
      <c r="AC28" s="821"/>
      <c r="AD28" s="884"/>
      <c r="AE28" s="885"/>
      <c r="AF28" s="884"/>
      <c r="AG28" s="885"/>
      <c r="AH28" s="192">
        <f>IF(AB28="有",IF(AND(B28&lt;&gt;"",COUNTA(G28,K28,O28,T28,W28,AA28,AD28,AF28)&lt;8),"←未入力の項目があります",""),IF(AND(B28&lt;&gt;"",COUNTA(G28,K28,O28,T28,W28,AA28,AD28,AF28)&lt;7),"←未入力の項目があります",""))</f>
      </c>
    </row>
    <row r="29" spans="2:34" ht="22.5" customHeight="1">
      <c r="B29" s="821"/>
      <c r="C29" s="821"/>
      <c r="D29" s="821"/>
      <c r="E29" s="821"/>
      <c r="F29" s="821"/>
      <c r="G29" s="821"/>
      <c r="H29" s="821"/>
      <c r="I29" s="821"/>
      <c r="J29" s="821"/>
      <c r="K29" s="883"/>
      <c r="L29" s="883"/>
      <c r="M29" s="883"/>
      <c r="N29" s="883"/>
      <c r="O29" s="880"/>
      <c r="P29" s="881"/>
      <c r="Q29" s="881"/>
      <c r="R29" s="881"/>
      <c r="S29" s="191" t="s">
        <v>110</v>
      </c>
      <c r="T29" s="881"/>
      <c r="U29" s="881"/>
      <c r="V29" s="882"/>
      <c r="W29" s="878"/>
      <c r="X29" s="879"/>
      <c r="Y29" s="879"/>
      <c r="Z29" s="189" t="s">
        <v>16</v>
      </c>
      <c r="AA29" s="821"/>
      <c r="AB29" s="821"/>
      <c r="AC29" s="821"/>
      <c r="AD29" s="884"/>
      <c r="AE29" s="885"/>
      <c r="AF29" s="884"/>
      <c r="AG29" s="885"/>
      <c r="AH29" s="192">
        <f>IF(AB29="有",IF(AND(B29&lt;&gt;"",COUNTA(G29,K29,O29,T29,W29,AA29,AD29,AF29)&lt;8),"←未入力の項目があります",""),IF(AND(B29&lt;&gt;"",COUNTA(G29,K29,O29,T29,W29,AA29,AD29,AF29)&lt;7),"←未入力の項目があります",""))</f>
      </c>
    </row>
    <row r="30" ht="22.5" customHeight="1"/>
  </sheetData>
  <sheetProtection/>
  <mergeCells count="110">
    <mergeCell ref="B25:F26"/>
    <mergeCell ref="G25:J26"/>
    <mergeCell ref="K25:N26"/>
    <mergeCell ref="B15:D15"/>
    <mergeCell ref="E15:K15"/>
    <mergeCell ref="L15:P15"/>
    <mergeCell ref="W16:X16"/>
    <mergeCell ref="AD14:AG14"/>
    <mergeCell ref="AB15:AC15"/>
    <mergeCell ref="B16:D16"/>
    <mergeCell ref="E16:K16"/>
    <mergeCell ref="Q16:U16"/>
    <mergeCell ref="W15:X15"/>
    <mergeCell ref="AD15:AG15"/>
    <mergeCell ref="Y15:Z15"/>
    <mergeCell ref="AD12:AG12"/>
    <mergeCell ref="AD13:AG13"/>
    <mergeCell ref="L16:P16"/>
    <mergeCell ref="Q15:U15"/>
    <mergeCell ref="Y14:Z14"/>
    <mergeCell ref="AB14:AC14"/>
    <mergeCell ref="Q14:U14"/>
    <mergeCell ref="Y16:Z16"/>
    <mergeCell ref="AD16:AG16"/>
    <mergeCell ref="AB16:AC16"/>
    <mergeCell ref="E13:K13"/>
    <mergeCell ref="L13:P13"/>
    <mergeCell ref="V9:Z9"/>
    <mergeCell ref="AA9:AC9"/>
    <mergeCell ref="Q9:S9"/>
    <mergeCell ref="T9:U9"/>
    <mergeCell ref="Q12:V12"/>
    <mergeCell ref="W13:X13"/>
    <mergeCell ref="Q13:U13"/>
    <mergeCell ref="D9:F9"/>
    <mergeCell ref="B4:C4"/>
    <mergeCell ref="B5:C5"/>
    <mergeCell ref="L5:M5"/>
    <mergeCell ref="Y5:Z5"/>
    <mergeCell ref="H4:K4"/>
    <mergeCell ref="AD4:AG4"/>
    <mergeCell ref="Y4:Z4"/>
    <mergeCell ref="AA4:AC4"/>
    <mergeCell ref="AA5:AC5"/>
    <mergeCell ref="AD5:AG5"/>
    <mergeCell ref="G9:H9"/>
    <mergeCell ref="I9:M9"/>
    <mergeCell ref="Y3:AG3"/>
    <mergeCell ref="N4:Q4"/>
    <mergeCell ref="R4:U4"/>
    <mergeCell ref="D5:G5"/>
    <mergeCell ref="N5:Q5"/>
    <mergeCell ref="R5:U5"/>
    <mergeCell ref="V5:X5"/>
    <mergeCell ref="O9:P9"/>
    <mergeCell ref="B13:D13"/>
    <mergeCell ref="O8:AG8"/>
    <mergeCell ref="B9:C9"/>
    <mergeCell ref="B3:K3"/>
    <mergeCell ref="L3:X3"/>
    <mergeCell ref="D4:G4"/>
    <mergeCell ref="L4:M4"/>
    <mergeCell ref="V4:X4"/>
    <mergeCell ref="B8:M8"/>
    <mergeCell ref="H5:K5"/>
    <mergeCell ref="W12:X12"/>
    <mergeCell ref="B29:F29"/>
    <mergeCell ref="G29:J29"/>
    <mergeCell ref="K29:N29"/>
    <mergeCell ref="AA29:AC29"/>
    <mergeCell ref="B28:F28"/>
    <mergeCell ref="B14:D14"/>
    <mergeCell ref="W27:Y27"/>
    <mergeCell ref="E14:K14"/>
    <mergeCell ref="Y12:AC12"/>
    <mergeCell ref="AD9:AG9"/>
    <mergeCell ref="K27:N27"/>
    <mergeCell ref="L14:P14"/>
    <mergeCell ref="W14:X14"/>
    <mergeCell ref="B12:D12"/>
    <mergeCell ref="B27:F27"/>
    <mergeCell ref="G27:J27"/>
    <mergeCell ref="AA27:AC27"/>
    <mergeCell ref="E12:K12"/>
    <mergeCell ref="L12:P12"/>
    <mergeCell ref="Y13:Z13"/>
    <mergeCell ref="AF29:AG29"/>
    <mergeCell ref="AD26:AE26"/>
    <mergeCell ref="AF26:AG26"/>
    <mergeCell ref="AD27:AE27"/>
    <mergeCell ref="AF27:AG27"/>
    <mergeCell ref="AD28:AE28"/>
    <mergeCell ref="AF28:AG28"/>
    <mergeCell ref="AB13:AC13"/>
    <mergeCell ref="W25:Z26"/>
    <mergeCell ref="AA25:AC26"/>
    <mergeCell ref="AA28:AC28"/>
    <mergeCell ref="O28:R28"/>
    <mergeCell ref="T28:V28"/>
    <mergeCell ref="O25:V26"/>
    <mergeCell ref="AD25:AG25"/>
    <mergeCell ref="W28:Y28"/>
    <mergeCell ref="W29:Y29"/>
    <mergeCell ref="O27:R27"/>
    <mergeCell ref="T27:V27"/>
    <mergeCell ref="G28:J28"/>
    <mergeCell ref="K28:N28"/>
    <mergeCell ref="AD29:AE29"/>
    <mergeCell ref="O29:R29"/>
    <mergeCell ref="T29:V29"/>
  </mergeCells>
  <conditionalFormatting sqref="AF27:AG29">
    <cfRule type="expression" priority="1" dxfId="1" stopIfTrue="1">
      <formula>$AB27="無"</formula>
    </cfRule>
  </conditionalFormatting>
  <dataValidations count="5">
    <dataValidation allowBlank="1" showInputMessage="1" showErrorMessage="1" imeMode="off" sqref="H5:K5 K27:N29 AD5:AG5 AD9:AG9 V5:X5 AB13:AC16 E13:K16 Q13:Z16"/>
    <dataValidation allowBlank="1" showInputMessage="1" showErrorMessage="1" imeMode="hiragana" sqref="B5:G5 L5:Q5 B27:J29 V9:Z9 Q9:S9 I9:M9 D9:F9 AA27:AC29 Y5:AC5 L13:P16"/>
    <dataValidation type="list" allowBlank="1" showInputMessage="1" imeMode="hiragana" sqref="B13:D16">
      <formula1>"普通,定期,当座"</formula1>
    </dataValidation>
    <dataValidation type="list" allowBlank="1" showInputMessage="1" showErrorMessage="1" sqref="AD27:AE29">
      <formula1>"有,無"</formula1>
    </dataValidation>
    <dataValidation type="list" allowBlank="1" showInputMessage="1" imeMode="hiragana" sqref="AD13:AG16">
      <formula1>"人件費積立金,修繕積立金,備品等購入積立金,保育所施設・設備整備積立金"</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2" r:id="rId1"/>
  <headerFooter alignWithMargins="0">
    <oddFooter>&amp;C&amp;12 １４&amp;11
</oddFooter>
  </headerFooter>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B1:AJ27"/>
  <sheetViews>
    <sheetView view="pageBreakPreview" zoomScaleSheetLayoutView="100" zoomScalePageLayoutView="0" workbookViewId="0" topLeftCell="A1">
      <selection activeCell="AA23" sqref="AA23"/>
    </sheetView>
  </sheetViews>
  <sheetFormatPr defaultColWidth="4.00390625" defaultRowHeight="13.5"/>
  <cols>
    <col min="1" max="6" width="4.00390625" style="162" customWidth="1"/>
    <col min="7" max="7" width="4.875" style="162" customWidth="1"/>
    <col min="8" max="16" width="4.00390625" style="162" customWidth="1"/>
    <col min="17" max="17" width="4.875" style="162" customWidth="1"/>
    <col min="18" max="25" width="4.00390625" style="162" customWidth="1"/>
    <col min="26" max="26" width="6.25390625" style="162" customWidth="1"/>
    <col min="27" max="33" width="4.00390625" style="162" customWidth="1"/>
    <col min="34" max="34" width="14.625" style="162" customWidth="1"/>
    <col min="35" max="16384" width="4.00390625" style="162" customWidth="1"/>
  </cols>
  <sheetData>
    <row r="1" ht="20.25" customHeight="1">
      <c r="B1" s="162" t="s">
        <v>359</v>
      </c>
    </row>
    <row r="2" spans="2:33" ht="21" customHeight="1">
      <c r="B2" s="886" t="s">
        <v>237</v>
      </c>
      <c r="C2" s="887"/>
      <c r="D2" s="887"/>
      <c r="E2" s="887"/>
      <c r="F2" s="887"/>
      <c r="G2" s="887"/>
      <c r="H2" s="888"/>
      <c r="I2" s="886" t="s">
        <v>238</v>
      </c>
      <c r="J2" s="887"/>
      <c r="K2" s="888"/>
      <c r="L2" s="886" t="s">
        <v>239</v>
      </c>
      <c r="M2" s="887"/>
      <c r="N2" s="887"/>
      <c r="O2" s="887"/>
      <c r="P2" s="888"/>
      <c r="Q2" s="886" t="s">
        <v>236</v>
      </c>
      <c r="R2" s="887"/>
      <c r="S2" s="887"/>
      <c r="T2" s="888"/>
      <c r="U2" s="886" t="s">
        <v>234</v>
      </c>
      <c r="V2" s="887"/>
      <c r="W2" s="887"/>
      <c r="X2" s="888"/>
      <c r="Y2" s="886" t="s">
        <v>235</v>
      </c>
      <c r="Z2" s="887"/>
      <c r="AA2" s="888"/>
      <c r="AB2" s="819" t="s">
        <v>231</v>
      </c>
      <c r="AC2" s="819"/>
      <c r="AD2" s="819"/>
      <c r="AE2" s="819"/>
      <c r="AF2" s="919" t="s">
        <v>432</v>
      </c>
      <c r="AG2" s="888"/>
    </row>
    <row r="3" spans="2:33" ht="27.75" customHeight="1">
      <c r="B3" s="889"/>
      <c r="C3" s="890"/>
      <c r="D3" s="890"/>
      <c r="E3" s="890"/>
      <c r="F3" s="890"/>
      <c r="G3" s="890"/>
      <c r="H3" s="891"/>
      <c r="I3" s="889"/>
      <c r="J3" s="890"/>
      <c r="K3" s="891"/>
      <c r="L3" s="889"/>
      <c r="M3" s="890"/>
      <c r="N3" s="890"/>
      <c r="O3" s="890"/>
      <c r="P3" s="891"/>
      <c r="Q3" s="889"/>
      <c r="R3" s="890"/>
      <c r="S3" s="890"/>
      <c r="T3" s="891"/>
      <c r="U3" s="889"/>
      <c r="V3" s="890"/>
      <c r="W3" s="890"/>
      <c r="X3" s="891"/>
      <c r="Y3" s="889"/>
      <c r="Z3" s="890"/>
      <c r="AA3" s="891"/>
      <c r="AB3" s="894" t="s">
        <v>431</v>
      </c>
      <c r="AC3" s="895"/>
      <c r="AD3" s="896" t="s">
        <v>515</v>
      </c>
      <c r="AE3" s="897"/>
      <c r="AF3" s="889"/>
      <c r="AG3" s="891"/>
    </row>
    <row r="4" spans="2:34" ht="22.5" customHeight="1">
      <c r="B4" s="836"/>
      <c r="C4" s="836"/>
      <c r="D4" s="836"/>
      <c r="E4" s="836"/>
      <c r="F4" s="836"/>
      <c r="G4" s="836"/>
      <c r="H4" s="836"/>
      <c r="I4" s="836"/>
      <c r="J4" s="836"/>
      <c r="K4" s="836"/>
      <c r="L4" s="892"/>
      <c r="M4" s="893"/>
      <c r="N4" s="236" t="s">
        <v>516</v>
      </c>
      <c r="O4" s="893"/>
      <c r="P4" s="898"/>
      <c r="Q4" s="878"/>
      <c r="R4" s="879"/>
      <c r="S4" s="879"/>
      <c r="T4" s="237" t="s">
        <v>16</v>
      </c>
      <c r="U4" s="918"/>
      <c r="V4" s="918"/>
      <c r="W4" s="918"/>
      <c r="X4" s="918"/>
      <c r="Y4" s="821"/>
      <c r="Z4" s="821"/>
      <c r="AA4" s="821"/>
      <c r="AB4" s="884"/>
      <c r="AC4" s="885"/>
      <c r="AD4" s="884"/>
      <c r="AE4" s="885"/>
      <c r="AF4" s="884"/>
      <c r="AG4" s="885"/>
      <c r="AH4" s="192">
        <f>IF(AB4="有",IF(AND(B4&lt;&gt;"",COUNTA(I4,L4,O4,Q4,U4,Y4,AB4,AD4,AF4)&lt;9),"←未入力の項目があります",""),IF(AND(B4&lt;&gt;"",COUNTA(I4,L4,O4,Q4,U4,Y4,AB4,AD4,AF4)&lt;8),"←未入力の項目があります",""))</f>
      </c>
    </row>
    <row r="5" spans="2:34" ht="22.5" customHeight="1">
      <c r="B5" s="836"/>
      <c r="C5" s="836"/>
      <c r="D5" s="836"/>
      <c r="E5" s="836"/>
      <c r="F5" s="836"/>
      <c r="G5" s="836"/>
      <c r="H5" s="836"/>
      <c r="I5" s="836"/>
      <c r="J5" s="836"/>
      <c r="K5" s="836"/>
      <c r="L5" s="892"/>
      <c r="M5" s="893"/>
      <c r="N5" s="236" t="s">
        <v>517</v>
      </c>
      <c r="O5" s="893"/>
      <c r="P5" s="898"/>
      <c r="Q5" s="878"/>
      <c r="R5" s="879"/>
      <c r="S5" s="879"/>
      <c r="T5" s="237" t="s">
        <v>16</v>
      </c>
      <c r="U5" s="918"/>
      <c r="V5" s="918"/>
      <c r="W5" s="918"/>
      <c r="X5" s="918"/>
      <c r="Y5" s="821"/>
      <c r="Z5" s="821"/>
      <c r="AA5" s="821"/>
      <c r="AB5" s="884"/>
      <c r="AC5" s="885"/>
      <c r="AD5" s="884"/>
      <c r="AE5" s="885"/>
      <c r="AF5" s="884"/>
      <c r="AG5" s="885"/>
      <c r="AH5" s="192">
        <f>IF(AB5="有",IF(AND(B5&lt;&gt;"",COUNTA(I5,L5,O5,Q5,U5,Y5,AB5,AD5,AF5)&lt;9),"←未入力の項目があります",""),IF(AND(B5&lt;&gt;"",COUNTA(I5,L5,O5,Q5,U5,Y5,AB5,AD5,AF5)&lt;8),"←未入力の項目があります",""))</f>
      </c>
    </row>
    <row r="6" spans="2:34" ht="22.5" customHeight="1">
      <c r="B6" s="836"/>
      <c r="C6" s="836"/>
      <c r="D6" s="836"/>
      <c r="E6" s="836"/>
      <c r="F6" s="836"/>
      <c r="G6" s="836"/>
      <c r="H6" s="836"/>
      <c r="I6" s="836"/>
      <c r="J6" s="836"/>
      <c r="K6" s="836"/>
      <c r="L6" s="892"/>
      <c r="M6" s="893"/>
      <c r="N6" s="236" t="s">
        <v>517</v>
      </c>
      <c r="O6" s="893"/>
      <c r="P6" s="898"/>
      <c r="Q6" s="878"/>
      <c r="R6" s="879"/>
      <c r="S6" s="879"/>
      <c r="T6" s="237" t="s">
        <v>16</v>
      </c>
      <c r="U6" s="918"/>
      <c r="V6" s="918"/>
      <c r="W6" s="918"/>
      <c r="X6" s="918"/>
      <c r="Y6" s="821"/>
      <c r="Z6" s="821"/>
      <c r="AA6" s="821"/>
      <c r="AB6" s="884"/>
      <c r="AC6" s="885"/>
      <c r="AD6" s="884"/>
      <c r="AE6" s="885"/>
      <c r="AF6" s="884"/>
      <c r="AG6" s="885"/>
      <c r="AH6" s="192">
        <f>IF(AB6="有",IF(AND(B6&lt;&gt;"",COUNTA(I6,L6,O6,Q6,U6,Y6,AB6,AD6,AF6)&lt;9),"←未入力の項目があります",""),IF(AND(B6&lt;&gt;"",COUNTA(I6,L6,O6,Q6,U6,Y6,AB6,AD6,AF6)&lt;8),"←未入力の項目があります",""))</f>
      </c>
    </row>
    <row r="7" spans="2:34" ht="22.5" customHeight="1">
      <c r="B7" s="836"/>
      <c r="C7" s="836"/>
      <c r="D7" s="836"/>
      <c r="E7" s="836"/>
      <c r="F7" s="836"/>
      <c r="G7" s="836"/>
      <c r="H7" s="836"/>
      <c r="I7" s="836"/>
      <c r="J7" s="836"/>
      <c r="K7" s="836"/>
      <c r="L7" s="892"/>
      <c r="M7" s="893"/>
      <c r="N7" s="236" t="s">
        <v>517</v>
      </c>
      <c r="O7" s="893"/>
      <c r="P7" s="898"/>
      <c r="Q7" s="878"/>
      <c r="R7" s="879"/>
      <c r="S7" s="879"/>
      <c r="T7" s="237" t="s">
        <v>16</v>
      </c>
      <c r="U7" s="918"/>
      <c r="V7" s="918"/>
      <c r="W7" s="918"/>
      <c r="X7" s="918"/>
      <c r="Y7" s="821"/>
      <c r="Z7" s="821"/>
      <c r="AA7" s="821"/>
      <c r="AB7" s="884"/>
      <c r="AC7" s="885"/>
      <c r="AD7" s="884"/>
      <c r="AE7" s="885"/>
      <c r="AF7" s="884"/>
      <c r="AG7" s="885"/>
      <c r="AH7" s="192">
        <f>IF(AB7="有",IF(AND(B7&lt;&gt;"",COUNTA(I7,L7,O7,Q7,U7,Y7,AB7,AD7,AF7)&lt;9),"←未入力の項目があります",""),IF(AND(B7&lt;&gt;"",COUNTA(I7,L7,O7,Q7,U7,Y7,AB7,AD7,AF7)&lt;8),"←未入力の項目があります",""))</f>
      </c>
    </row>
    <row r="8" spans="2:34" ht="22.5" customHeight="1">
      <c r="B8" s="375" t="s">
        <v>666</v>
      </c>
      <c r="C8" s="254"/>
      <c r="AH8" s="192"/>
    </row>
    <row r="9" spans="15:34" ht="14.25">
      <c r="O9" s="345"/>
      <c r="AH9" s="192"/>
    </row>
    <row r="10" spans="2:34" ht="22.5" customHeight="1">
      <c r="B10" s="254" t="s">
        <v>565</v>
      </c>
      <c r="C10" s="254"/>
      <c r="AH10" s="192"/>
    </row>
    <row r="11" spans="2:34" ht="19.5" customHeight="1">
      <c r="B11" s="886" t="s">
        <v>241</v>
      </c>
      <c r="C11" s="887"/>
      <c r="D11" s="887"/>
      <c r="E11" s="888"/>
      <c r="F11" s="886" t="s">
        <v>242</v>
      </c>
      <c r="G11" s="887"/>
      <c r="H11" s="887"/>
      <c r="I11" s="887"/>
      <c r="J11" s="888"/>
      <c r="K11" s="886" t="s">
        <v>243</v>
      </c>
      <c r="L11" s="888"/>
      <c r="M11" s="886" t="s">
        <v>14</v>
      </c>
      <c r="N11" s="887"/>
      <c r="O11" s="887"/>
      <c r="P11" s="888"/>
      <c r="Q11" s="886" t="s">
        <v>240</v>
      </c>
      <c r="R11" s="887"/>
      <c r="S11" s="887"/>
      <c r="T11" s="888"/>
      <c r="U11" s="886" t="s">
        <v>234</v>
      </c>
      <c r="V11" s="887"/>
      <c r="W11" s="887"/>
      <c r="X11" s="888"/>
      <c r="Y11" s="886" t="s">
        <v>235</v>
      </c>
      <c r="Z11" s="887"/>
      <c r="AA11" s="888"/>
      <c r="AB11" s="819" t="s">
        <v>231</v>
      </c>
      <c r="AC11" s="819"/>
      <c r="AD11" s="819"/>
      <c r="AE11" s="819"/>
      <c r="AF11" s="919" t="s">
        <v>432</v>
      </c>
      <c r="AG11" s="888"/>
      <c r="AH11" s="192"/>
    </row>
    <row r="12" spans="2:34" ht="27" customHeight="1">
      <c r="B12" s="889"/>
      <c r="C12" s="890"/>
      <c r="D12" s="890"/>
      <c r="E12" s="891"/>
      <c r="F12" s="889"/>
      <c r="G12" s="890"/>
      <c r="H12" s="890"/>
      <c r="I12" s="890"/>
      <c r="J12" s="891"/>
      <c r="K12" s="889"/>
      <c r="L12" s="891"/>
      <c r="M12" s="889"/>
      <c r="N12" s="890"/>
      <c r="O12" s="890"/>
      <c r="P12" s="891"/>
      <c r="Q12" s="889"/>
      <c r="R12" s="890"/>
      <c r="S12" s="890"/>
      <c r="T12" s="891"/>
      <c r="U12" s="889"/>
      <c r="V12" s="890"/>
      <c r="W12" s="890"/>
      <c r="X12" s="891"/>
      <c r="Y12" s="889"/>
      <c r="Z12" s="890"/>
      <c r="AA12" s="891"/>
      <c r="AB12" s="894" t="s">
        <v>431</v>
      </c>
      <c r="AC12" s="895"/>
      <c r="AD12" s="896" t="s">
        <v>515</v>
      </c>
      <c r="AE12" s="897"/>
      <c r="AF12" s="889"/>
      <c r="AG12" s="891"/>
      <c r="AH12" s="192"/>
    </row>
    <row r="13" spans="2:34" ht="22.5" customHeight="1">
      <c r="B13" s="836"/>
      <c r="C13" s="836"/>
      <c r="D13" s="836"/>
      <c r="E13" s="836"/>
      <c r="F13" s="836"/>
      <c r="G13" s="836"/>
      <c r="H13" s="836"/>
      <c r="I13" s="836"/>
      <c r="J13" s="836"/>
      <c r="K13" s="821"/>
      <c r="L13" s="821"/>
      <c r="M13" s="878"/>
      <c r="N13" s="879"/>
      <c r="O13" s="879"/>
      <c r="P13" s="237" t="s">
        <v>16</v>
      </c>
      <c r="Q13" s="918"/>
      <c r="R13" s="918"/>
      <c r="S13" s="918"/>
      <c r="T13" s="918"/>
      <c r="U13" s="918"/>
      <c r="V13" s="918"/>
      <c r="W13" s="918"/>
      <c r="X13" s="918"/>
      <c r="Y13" s="821"/>
      <c r="Z13" s="821"/>
      <c r="AA13" s="821"/>
      <c r="AB13" s="884"/>
      <c r="AC13" s="885"/>
      <c r="AD13" s="884"/>
      <c r="AE13" s="885"/>
      <c r="AF13" s="884"/>
      <c r="AG13" s="885"/>
      <c r="AH13" s="192">
        <f>IF(AB13="有",IF(AND(B13&lt;&gt;"",COUNTA(F13,K13,M13,Q13,U13,Y13,AB13,AD13,AF13)&lt;9),"←未入力の項目があります",""),IF(AND(B13&lt;&gt;"",COUNTA(F13,K13,M13,Q13,U13,Y13,AB13,AD13,AF13)&lt;8),"←未入力の項目があります",""))</f>
      </c>
    </row>
    <row r="14" spans="2:34" ht="22.5" customHeight="1">
      <c r="B14" s="836"/>
      <c r="C14" s="836"/>
      <c r="D14" s="836"/>
      <c r="E14" s="836"/>
      <c r="F14" s="836"/>
      <c r="G14" s="836"/>
      <c r="H14" s="836"/>
      <c r="I14" s="836"/>
      <c r="J14" s="836"/>
      <c r="K14" s="821"/>
      <c r="L14" s="821"/>
      <c r="M14" s="878"/>
      <c r="N14" s="879"/>
      <c r="O14" s="879"/>
      <c r="P14" s="237" t="s">
        <v>16</v>
      </c>
      <c r="Q14" s="918"/>
      <c r="R14" s="918"/>
      <c r="S14" s="918"/>
      <c r="T14" s="918"/>
      <c r="U14" s="918"/>
      <c r="V14" s="918"/>
      <c r="W14" s="918"/>
      <c r="X14" s="918"/>
      <c r="Y14" s="821"/>
      <c r="Z14" s="821"/>
      <c r="AA14" s="821"/>
      <c r="AB14" s="884"/>
      <c r="AC14" s="885"/>
      <c r="AD14" s="884"/>
      <c r="AE14" s="885"/>
      <c r="AF14" s="884"/>
      <c r="AG14" s="885"/>
      <c r="AH14" s="192">
        <f>IF(AB14="有",IF(AND(B14&lt;&gt;"",COUNTA(F14,K14,M14,Q14,U14,Y14,AB14,AD14,AF14)&lt;9),"←未入力の項目があります",""),IF(AND(B14&lt;&gt;"",COUNTA(F14,K14,M14,Q14,U14,Y14,AB14,AD14,AF14)&lt;8),"←未入力の項目があります",""))</f>
      </c>
    </row>
    <row r="15" spans="2:34" ht="22.5" customHeight="1">
      <c r="B15" s="836"/>
      <c r="C15" s="836"/>
      <c r="D15" s="836"/>
      <c r="E15" s="836"/>
      <c r="F15" s="836"/>
      <c r="G15" s="836"/>
      <c r="H15" s="836"/>
      <c r="I15" s="836"/>
      <c r="J15" s="836"/>
      <c r="K15" s="821"/>
      <c r="L15" s="821"/>
      <c r="M15" s="878"/>
      <c r="N15" s="879"/>
      <c r="O15" s="879"/>
      <c r="P15" s="237" t="s">
        <v>16</v>
      </c>
      <c r="Q15" s="918"/>
      <c r="R15" s="918"/>
      <c r="S15" s="918"/>
      <c r="T15" s="918"/>
      <c r="U15" s="918"/>
      <c r="V15" s="918"/>
      <c r="W15" s="918"/>
      <c r="X15" s="918"/>
      <c r="Y15" s="821"/>
      <c r="Z15" s="821"/>
      <c r="AA15" s="821"/>
      <c r="AB15" s="884"/>
      <c r="AC15" s="885"/>
      <c r="AD15" s="884"/>
      <c r="AE15" s="885"/>
      <c r="AF15" s="884"/>
      <c r="AG15" s="885"/>
      <c r="AH15" s="192">
        <f>IF(AB15="有",IF(AND(B15&lt;&gt;"",COUNTA(F15,K15,M15,Q15,U15,Y15,AB15,AD15,AF15)&lt;9),"←未入力の項目があります",""),IF(AND(B15&lt;&gt;"",COUNTA(F15,K15,M15,Q15,U15,Y15,AB15,AD15,AF15)&lt;8),"←未入力の項目があります",""))</f>
      </c>
    </row>
    <row r="16" spans="2:34" ht="22.5" customHeight="1">
      <c r="B16" s="836"/>
      <c r="C16" s="836"/>
      <c r="D16" s="836"/>
      <c r="E16" s="836"/>
      <c r="F16" s="836"/>
      <c r="G16" s="836"/>
      <c r="H16" s="836"/>
      <c r="I16" s="836"/>
      <c r="J16" s="836"/>
      <c r="K16" s="821"/>
      <c r="L16" s="821"/>
      <c r="M16" s="878"/>
      <c r="N16" s="879"/>
      <c r="O16" s="879"/>
      <c r="P16" s="237" t="s">
        <v>16</v>
      </c>
      <c r="Q16" s="918"/>
      <c r="R16" s="918"/>
      <c r="S16" s="918"/>
      <c r="T16" s="918"/>
      <c r="U16" s="918"/>
      <c r="V16" s="918"/>
      <c r="W16" s="918"/>
      <c r="X16" s="918"/>
      <c r="Y16" s="821"/>
      <c r="Z16" s="821"/>
      <c r="AA16" s="821"/>
      <c r="AB16" s="884"/>
      <c r="AC16" s="885"/>
      <c r="AD16" s="884"/>
      <c r="AE16" s="885"/>
      <c r="AF16" s="884"/>
      <c r="AG16" s="885"/>
      <c r="AH16" s="192">
        <f>IF(AB16="有",IF(AND(B16&lt;&gt;"",COUNTA(F16,K16,M16,Q16,U16,Y16,AB16,AD16,AF16)&lt;9),"←未入力の項目があります",""),IF(AND(B16&lt;&gt;"",COUNTA(F16,K16,M16,Q16,U16,Y16,AB16,AD16,AF16)&lt;8),"←未入力の項目があります",""))</f>
      </c>
    </row>
    <row r="17" ht="22.5" customHeight="1">
      <c r="B17" s="375" t="s">
        <v>667</v>
      </c>
    </row>
    <row r="18" ht="15" customHeight="1"/>
    <row r="19" ht="22.5" customHeight="1">
      <c r="B19" s="162" t="s">
        <v>244</v>
      </c>
    </row>
    <row r="20" spans="2:26" ht="22.5" customHeight="1">
      <c r="B20" s="819"/>
      <c r="C20" s="819"/>
      <c r="D20" s="819"/>
      <c r="E20" s="819"/>
      <c r="F20" s="819"/>
      <c r="G20" s="820" t="s">
        <v>658</v>
      </c>
      <c r="H20" s="904"/>
      <c r="I20" s="904"/>
      <c r="J20" s="904"/>
      <c r="K20" s="904"/>
      <c r="L20" s="904"/>
      <c r="M20" s="904"/>
      <c r="N20" s="904"/>
      <c r="O20" s="904"/>
      <c r="P20" s="905"/>
      <c r="Q20" s="820" t="s">
        <v>700</v>
      </c>
      <c r="R20" s="904"/>
      <c r="S20" s="904"/>
      <c r="T20" s="904"/>
      <c r="U20" s="904"/>
      <c r="V20" s="904"/>
      <c r="W20" s="904"/>
      <c r="X20" s="904"/>
      <c r="Y20" s="904"/>
      <c r="Z20" s="905"/>
    </row>
    <row r="21" spans="2:26" ht="22.5" customHeight="1">
      <c r="B21" s="642" t="s">
        <v>245</v>
      </c>
      <c r="C21" s="642"/>
      <c r="D21" s="642"/>
      <c r="E21" s="642"/>
      <c r="F21" s="642"/>
      <c r="G21" s="235" t="s">
        <v>655</v>
      </c>
      <c r="H21" s="239"/>
      <c r="I21" s="236" t="s">
        <v>63</v>
      </c>
      <c r="J21" s="239"/>
      <c r="K21" s="236" t="s">
        <v>64</v>
      </c>
      <c r="L21" s="239"/>
      <c r="M21" s="809" t="s">
        <v>440</v>
      </c>
      <c r="N21" s="809"/>
      <c r="O21" s="809"/>
      <c r="P21" s="810"/>
      <c r="Q21" s="349" t="s">
        <v>655</v>
      </c>
      <c r="R21" s="350"/>
      <c r="S21" s="236" t="s">
        <v>63</v>
      </c>
      <c r="T21" s="239"/>
      <c r="U21" s="236" t="s">
        <v>64</v>
      </c>
      <c r="V21" s="239"/>
      <c r="W21" s="809" t="s">
        <v>440</v>
      </c>
      <c r="X21" s="809"/>
      <c r="Y21" s="809"/>
      <c r="Z21" s="810"/>
    </row>
    <row r="22" spans="2:26" ht="22.5" customHeight="1">
      <c r="B22" s="642" t="s">
        <v>246</v>
      </c>
      <c r="C22" s="642"/>
      <c r="D22" s="642"/>
      <c r="E22" s="642"/>
      <c r="F22" s="642"/>
      <c r="G22" s="349" t="s">
        <v>655</v>
      </c>
      <c r="H22" s="239"/>
      <c r="I22" s="236" t="s">
        <v>63</v>
      </c>
      <c r="J22" s="239"/>
      <c r="K22" s="236" t="s">
        <v>64</v>
      </c>
      <c r="L22" s="239"/>
      <c r="M22" s="809" t="s">
        <v>440</v>
      </c>
      <c r="N22" s="809"/>
      <c r="O22" s="809"/>
      <c r="P22" s="810"/>
      <c r="Q22" s="349" t="s">
        <v>655</v>
      </c>
      <c r="R22" s="350"/>
      <c r="S22" s="236" t="s">
        <v>63</v>
      </c>
      <c r="T22" s="239"/>
      <c r="U22" s="236" t="s">
        <v>64</v>
      </c>
      <c r="V22" s="239"/>
      <c r="W22" s="809" t="s">
        <v>440</v>
      </c>
      <c r="X22" s="809"/>
      <c r="Y22" s="809"/>
      <c r="Z22" s="810"/>
    </row>
    <row r="23" spans="2:26" ht="22.5" customHeight="1">
      <c r="B23" s="235" t="s">
        <v>454</v>
      </c>
      <c r="C23" s="236"/>
      <c r="D23" s="239" t="s">
        <v>455</v>
      </c>
      <c r="E23" s="236"/>
      <c r="F23" s="237"/>
      <c r="G23" s="349" t="s">
        <v>655</v>
      </c>
      <c r="H23" s="239"/>
      <c r="I23" s="236" t="s">
        <v>63</v>
      </c>
      <c r="J23" s="239"/>
      <c r="K23" s="236" t="s">
        <v>64</v>
      </c>
      <c r="L23" s="239"/>
      <c r="M23" s="809" t="s">
        <v>440</v>
      </c>
      <c r="N23" s="809"/>
      <c r="O23" s="809"/>
      <c r="P23" s="810"/>
      <c r="Q23" s="349" t="s">
        <v>655</v>
      </c>
      <c r="R23" s="350"/>
      <c r="S23" s="236" t="s">
        <v>63</v>
      </c>
      <c r="T23" s="239"/>
      <c r="U23" s="236" t="s">
        <v>64</v>
      </c>
      <c r="V23" s="239"/>
      <c r="W23" s="809" t="s">
        <v>440</v>
      </c>
      <c r="X23" s="809"/>
      <c r="Y23" s="809"/>
      <c r="Z23" s="810"/>
    </row>
    <row r="24" spans="2:36" ht="22.5" customHeight="1">
      <c r="B24" s="645" t="s">
        <v>247</v>
      </c>
      <c r="C24" s="641"/>
      <c r="D24" s="641"/>
      <c r="E24" s="641"/>
      <c r="F24" s="915"/>
      <c r="G24" s="349" t="s">
        <v>655</v>
      </c>
      <c r="H24" s="280"/>
      <c r="I24" s="281" t="s">
        <v>63</v>
      </c>
      <c r="J24" s="280"/>
      <c r="K24" s="281" t="s">
        <v>64</v>
      </c>
      <c r="L24" s="280"/>
      <c r="M24" s="913" t="s">
        <v>440</v>
      </c>
      <c r="N24" s="913"/>
      <c r="O24" s="913"/>
      <c r="P24" s="914"/>
      <c r="Q24" s="349" t="s">
        <v>655</v>
      </c>
      <c r="R24" s="280"/>
      <c r="S24" s="236" t="s">
        <v>63</v>
      </c>
      <c r="T24" s="239"/>
      <c r="U24" s="236" t="s">
        <v>64</v>
      </c>
      <c r="V24" s="239"/>
      <c r="W24" s="809" t="s">
        <v>440</v>
      </c>
      <c r="X24" s="809"/>
      <c r="Y24" s="809"/>
      <c r="Z24" s="810"/>
      <c r="AA24" s="251"/>
      <c r="AB24" s="252"/>
      <c r="AC24" s="253"/>
      <c r="AD24" s="252"/>
      <c r="AE24" s="253"/>
      <c r="AF24" s="252"/>
      <c r="AG24" s="252"/>
      <c r="AH24" s="252"/>
      <c r="AI24" s="144"/>
      <c r="AJ24" s="144"/>
    </row>
    <row r="25" spans="2:26" ht="22.5" customHeight="1">
      <c r="B25" s="646"/>
      <c r="C25" s="916"/>
      <c r="D25" s="916"/>
      <c r="E25" s="916"/>
      <c r="F25" s="917"/>
      <c r="G25" s="349" t="s">
        <v>655</v>
      </c>
      <c r="H25" s="280"/>
      <c r="I25" s="281" t="s">
        <v>63</v>
      </c>
      <c r="J25" s="280"/>
      <c r="K25" s="281" t="s">
        <v>64</v>
      </c>
      <c r="L25" s="280"/>
      <c r="M25" s="913" t="s">
        <v>584</v>
      </c>
      <c r="N25" s="913"/>
      <c r="O25" s="913"/>
      <c r="P25" s="914"/>
      <c r="Q25" s="349" t="s">
        <v>655</v>
      </c>
      <c r="R25" s="280"/>
      <c r="S25" s="281" t="s">
        <v>63</v>
      </c>
      <c r="T25" s="280"/>
      <c r="U25" s="281" t="s">
        <v>64</v>
      </c>
      <c r="V25" s="280"/>
      <c r="W25" s="913" t="s">
        <v>584</v>
      </c>
      <c r="X25" s="913"/>
      <c r="Y25" s="913"/>
      <c r="Z25" s="914"/>
    </row>
    <row r="26" spans="2:26" ht="22.5" customHeight="1">
      <c r="B26" s="642" t="s">
        <v>248</v>
      </c>
      <c r="C26" s="642"/>
      <c r="D26" s="642"/>
      <c r="E26" s="642"/>
      <c r="F26" s="642"/>
      <c r="G26" s="631" t="s">
        <v>627</v>
      </c>
      <c r="H26" s="632"/>
      <c r="I26" s="239"/>
      <c r="J26" s="236" t="s">
        <v>63</v>
      </c>
      <c r="K26" s="239"/>
      <c r="L26" s="236" t="s">
        <v>64</v>
      </c>
      <c r="M26" s="239"/>
      <c r="N26" s="809" t="s">
        <v>441</v>
      </c>
      <c r="O26" s="809"/>
      <c r="P26" s="810"/>
      <c r="Q26" s="631" t="s">
        <v>627</v>
      </c>
      <c r="R26" s="632"/>
      <c r="S26" s="239"/>
      <c r="T26" s="236" t="s">
        <v>63</v>
      </c>
      <c r="U26" s="239"/>
      <c r="V26" s="236" t="s">
        <v>64</v>
      </c>
      <c r="W26" s="280"/>
      <c r="X26" s="913" t="s">
        <v>441</v>
      </c>
      <c r="Y26" s="913"/>
      <c r="Z26" s="914"/>
    </row>
    <row r="27" spans="2:26" ht="22.5" customHeight="1">
      <c r="B27" s="631" t="s">
        <v>248</v>
      </c>
      <c r="C27" s="632"/>
      <c r="D27" s="632"/>
      <c r="E27" s="632"/>
      <c r="F27" s="633"/>
      <c r="G27" s="631" t="s">
        <v>627</v>
      </c>
      <c r="H27" s="632"/>
      <c r="I27" s="239"/>
      <c r="J27" s="236" t="s">
        <v>63</v>
      </c>
      <c r="K27" s="239"/>
      <c r="L27" s="236" t="s">
        <v>64</v>
      </c>
      <c r="M27" s="239"/>
      <c r="N27" s="809" t="s">
        <v>441</v>
      </c>
      <c r="O27" s="809"/>
      <c r="P27" s="810"/>
      <c r="Q27" s="631" t="s">
        <v>627</v>
      </c>
      <c r="R27" s="632"/>
      <c r="S27" s="239"/>
      <c r="T27" s="236" t="s">
        <v>63</v>
      </c>
      <c r="U27" s="239"/>
      <c r="V27" s="236" t="s">
        <v>64</v>
      </c>
      <c r="W27" s="239"/>
      <c r="X27" s="809" t="s">
        <v>441</v>
      </c>
      <c r="Y27" s="809"/>
      <c r="Z27" s="810"/>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sheetData>
  <sheetProtection/>
  <mergeCells count="127">
    <mergeCell ref="B6:H6"/>
    <mergeCell ref="B22:F22"/>
    <mergeCell ref="B21:F21"/>
    <mergeCell ref="Y13:AA13"/>
    <mergeCell ref="F13:J13"/>
    <mergeCell ref="M15:O15"/>
    <mergeCell ref="Q13:T13"/>
    <mergeCell ref="Q20:Z20"/>
    <mergeCell ref="M21:P21"/>
    <mergeCell ref="B13:E13"/>
    <mergeCell ref="B16:E16"/>
    <mergeCell ref="K15:L15"/>
    <mergeCell ref="M13:O13"/>
    <mergeCell ref="M14:O14"/>
    <mergeCell ref="F16:J16"/>
    <mergeCell ref="B14:E14"/>
    <mergeCell ref="M16:O16"/>
    <mergeCell ref="K16:L16"/>
    <mergeCell ref="B20:F20"/>
    <mergeCell ref="B15:E15"/>
    <mergeCell ref="F15:J15"/>
    <mergeCell ref="AD16:AE16"/>
    <mergeCell ref="AD15:AE15"/>
    <mergeCell ref="Y14:AA14"/>
    <mergeCell ref="Q16:T16"/>
    <mergeCell ref="AB15:AC15"/>
    <mergeCell ref="U16:X16"/>
    <mergeCell ref="F14:J14"/>
    <mergeCell ref="AF14:AG14"/>
    <mergeCell ref="G20:P20"/>
    <mergeCell ref="AF16:AG16"/>
    <mergeCell ref="Q15:T15"/>
    <mergeCell ref="Y15:AA15"/>
    <mergeCell ref="U15:X15"/>
    <mergeCell ref="U14:X14"/>
    <mergeCell ref="AF15:AG15"/>
    <mergeCell ref="AB16:AC16"/>
    <mergeCell ref="Q14:T14"/>
    <mergeCell ref="AF7:AG7"/>
    <mergeCell ref="Y7:AA7"/>
    <mergeCell ref="AF11:AG12"/>
    <mergeCell ref="AB7:AC7"/>
    <mergeCell ref="AD7:AE7"/>
    <mergeCell ref="K11:L12"/>
    <mergeCell ref="M11:P12"/>
    <mergeCell ref="Q11:T12"/>
    <mergeCell ref="U11:X12"/>
    <mergeCell ref="AF13:AG13"/>
    <mergeCell ref="Q6:S6"/>
    <mergeCell ref="L6:M6"/>
    <mergeCell ref="O6:P6"/>
    <mergeCell ref="U7:X7"/>
    <mergeCell ref="Y6:AA6"/>
    <mergeCell ref="AB13:AC13"/>
    <mergeCell ref="Q7:S7"/>
    <mergeCell ref="AB11:AE11"/>
    <mergeCell ref="AF6:AG6"/>
    <mergeCell ref="AD13:AE13"/>
    <mergeCell ref="AB14:AC14"/>
    <mergeCell ref="AD14:AE14"/>
    <mergeCell ref="L7:M7"/>
    <mergeCell ref="K14:L14"/>
    <mergeCell ref="I7:K7"/>
    <mergeCell ref="Y11:AA12"/>
    <mergeCell ref="AB12:AC12"/>
    <mergeCell ref="AD12:AE12"/>
    <mergeCell ref="K13:L13"/>
    <mergeCell ref="AF2:AG3"/>
    <mergeCell ref="Y5:AA5"/>
    <mergeCell ref="AF4:AG4"/>
    <mergeCell ref="AF5:AG5"/>
    <mergeCell ref="O7:P7"/>
    <mergeCell ref="AD3:AE3"/>
    <mergeCell ref="Y2:AA3"/>
    <mergeCell ref="AB6:AC6"/>
    <mergeCell ref="AD6:AE6"/>
    <mergeCell ref="U6:X6"/>
    <mergeCell ref="AB5:AC5"/>
    <mergeCell ref="AD5:AE5"/>
    <mergeCell ref="AB4:AC4"/>
    <mergeCell ref="B4:H4"/>
    <mergeCell ref="B5:H5"/>
    <mergeCell ref="U4:X4"/>
    <mergeCell ref="U5:X5"/>
    <mergeCell ref="L4:M4"/>
    <mergeCell ref="I4:K4"/>
    <mergeCell ref="I5:K5"/>
    <mergeCell ref="AB2:AE2"/>
    <mergeCell ref="O4:P4"/>
    <mergeCell ref="L5:M5"/>
    <mergeCell ref="O5:P5"/>
    <mergeCell ref="Y4:AA4"/>
    <mergeCell ref="AB3:AC3"/>
    <mergeCell ref="Q4:S4"/>
    <mergeCell ref="Q5:S5"/>
    <mergeCell ref="U2:X3"/>
    <mergeCell ref="AD4:AE4"/>
    <mergeCell ref="W23:Z23"/>
    <mergeCell ref="M22:P22"/>
    <mergeCell ref="B2:H3"/>
    <mergeCell ref="I2:K3"/>
    <mergeCell ref="L2:P3"/>
    <mergeCell ref="Q2:T3"/>
    <mergeCell ref="I6:K6"/>
    <mergeCell ref="B7:H7"/>
    <mergeCell ref="B11:E12"/>
    <mergeCell ref="F11:J12"/>
    <mergeCell ref="W24:Z24"/>
    <mergeCell ref="W22:Z22"/>
    <mergeCell ref="U13:X13"/>
    <mergeCell ref="Y16:AA16"/>
    <mergeCell ref="W21:Z21"/>
    <mergeCell ref="G26:H26"/>
    <mergeCell ref="N26:P26"/>
    <mergeCell ref="Q26:R26"/>
    <mergeCell ref="X26:Z26"/>
    <mergeCell ref="M23:P23"/>
    <mergeCell ref="M24:P24"/>
    <mergeCell ref="M25:P25"/>
    <mergeCell ref="B24:F25"/>
    <mergeCell ref="W25:Z25"/>
    <mergeCell ref="B27:F27"/>
    <mergeCell ref="G27:H27"/>
    <mergeCell ref="N27:P27"/>
    <mergeCell ref="Q27:R27"/>
    <mergeCell ref="X27:Z27"/>
    <mergeCell ref="B26:F26"/>
  </mergeCells>
  <conditionalFormatting sqref="AD4:AE7">
    <cfRule type="expression" priority="2" dxfId="1" stopIfTrue="1">
      <formula>$AB4="無"</formula>
    </cfRule>
  </conditionalFormatting>
  <conditionalFormatting sqref="AD13:AE16">
    <cfRule type="expression" priority="1" dxfId="1" stopIfTrue="1">
      <formula>$AB13="無"</formula>
    </cfRule>
  </conditionalFormatting>
  <dataValidations count="4">
    <dataValidation allowBlank="1" showInputMessage="1" showErrorMessage="1" imeMode="off" sqref="L4:M7 O4:S7 U4:X7 Q13:X16 K13:O16 L21:L25 H21:H25 S26:S27 K26:K27 M26:M27 J21:J25 T21:T25 V21:V25 AB24 U26:U27 W26:W27 I26:I27 AD24 AF24 R21:R25"/>
    <dataValidation allowBlank="1" showInputMessage="1" showErrorMessage="1" imeMode="hiragana" sqref="B4:K7 B13:J16"/>
    <dataValidation type="list" allowBlank="1" showInputMessage="1" showErrorMessage="1" sqref="Y4:AA7 Y13:AA16">
      <formula1>"入札,随契"</formula1>
    </dataValidation>
    <dataValidation type="list" allowBlank="1" showInputMessage="1" showErrorMessage="1" sqref="AB4:AC7 AF4:AG7 AB13:AC16 AF13:AG16">
      <formula1>"有,無"</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3" r:id="rId1"/>
  <headerFooter alignWithMargins="0">
    <oddFooter>&amp;C&amp;12 １５&amp;11
</oddFooter>
  </headerFooter>
</worksheet>
</file>

<file path=xl/worksheets/sheet18.xml><?xml version="1.0" encoding="utf-8"?>
<worksheet xmlns="http://schemas.openxmlformats.org/spreadsheetml/2006/main" xmlns:r="http://schemas.openxmlformats.org/officeDocument/2006/relationships">
  <sheetPr>
    <tabColor theme="8" tint="0.5999900102615356"/>
    <pageSetUpPr fitToPage="1"/>
  </sheetPr>
  <dimension ref="A1:AG17"/>
  <sheetViews>
    <sheetView showZeros="0" view="pageBreakPreview" zoomScaleNormal="85" zoomScaleSheetLayoutView="100" zoomScalePageLayoutView="0" workbookViewId="0" topLeftCell="A1">
      <selection activeCell="B1" sqref="B1"/>
    </sheetView>
  </sheetViews>
  <sheetFormatPr defaultColWidth="4.00390625" defaultRowHeight="13.5"/>
  <cols>
    <col min="1" max="14" width="4.00390625" style="162" customWidth="1"/>
    <col min="15" max="16384" width="4.00390625" style="162" customWidth="1"/>
  </cols>
  <sheetData>
    <row r="1" spans="2:3" ht="20.25" customHeight="1">
      <c r="B1" s="345" t="s">
        <v>688</v>
      </c>
      <c r="C1" s="347"/>
    </row>
    <row r="2" spans="2:32" ht="22.5" customHeight="1">
      <c r="B2" s="819" t="s">
        <v>252</v>
      </c>
      <c r="C2" s="819"/>
      <c r="D2" s="819"/>
      <c r="E2" s="819"/>
      <c r="F2" s="819"/>
      <c r="G2" s="819"/>
      <c r="H2" s="819" t="s">
        <v>257</v>
      </c>
      <c r="I2" s="819"/>
      <c r="J2" s="819"/>
      <c r="K2" s="819"/>
      <c r="L2" s="819"/>
      <c r="M2" s="819"/>
      <c r="N2" s="819" t="s">
        <v>256</v>
      </c>
      <c r="O2" s="819"/>
      <c r="P2" s="819"/>
      <c r="Q2" s="819"/>
      <c r="R2" s="819" t="s">
        <v>251</v>
      </c>
      <c r="S2" s="819"/>
      <c r="T2" s="819"/>
      <c r="U2" s="819"/>
      <c r="V2" s="819"/>
      <c r="W2" s="819" t="s">
        <v>249</v>
      </c>
      <c r="X2" s="819"/>
      <c r="Y2" s="819"/>
      <c r="Z2" s="819"/>
      <c r="AA2" s="819"/>
      <c r="AB2" s="819" t="s">
        <v>250</v>
      </c>
      <c r="AC2" s="819"/>
      <c r="AD2" s="819"/>
      <c r="AE2" s="819"/>
      <c r="AF2" s="819"/>
    </row>
    <row r="3" spans="2:32" ht="22.5" customHeight="1">
      <c r="B3" s="819" t="s">
        <v>253</v>
      </c>
      <c r="C3" s="819"/>
      <c r="D3" s="819" t="s">
        <v>255</v>
      </c>
      <c r="E3" s="819"/>
      <c r="F3" s="819" t="s">
        <v>254</v>
      </c>
      <c r="G3" s="819"/>
      <c r="H3" s="819" t="s">
        <v>253</v>
      </c>
      <c r="I3" s="819"/>
      <c r="J3" s="819" t="s">
        <v>255</v>
      </c>
      <c r="K3" s="819"/>
      <c r="L3" s="819" t="s">
        <v>254</v>
      </c>
      <c r="M3" s="819"/>
      <c r="N3" s="819"/>
      <c r="O3" s="819"/>
      <c r="P3" s="819"/>
      <c r="Q3" s="819"/>
      <c r="R3" s="819"/>
      <c r="S3" s="819"/>
      <c r="T3" s="819"/>
      <c r="U3" s="819"/>
      <c r="V3" s="819"/>
      <c r="W3" s="819"/>
      <c r="X3" s="819"/>
      <c r="Y3" s="819"/>
      <c r="Z3" s="819"/>
      <c r="AA3" s="819"/>
      <c r="AB3" s="819"/>
      <c r="AC3" s="819"/>
      <c r="AD3" s="819"/>
      <c r="AE3" s="819"/>
      <c r="AF3" s="819"/>
    </row>
    <row r="4" spans="2:32" ht="22.5" customHeight="1">
      <c r="B4" s="642"/>
      <c r="C4" s="642"/>
      <c r="D4" s="642"/>
      <c r="E4" s="642"/>
      <c r="F4" s="642"/>
      <c r="G4" s="642"/>
      <c r="H4" s="642"/>
      <c r="I4" s="642"/>
      <c r="J4" s="642"/>
      <c r="K4" s="642"/>
      <c r="L4" s="642"/>
      <c r="M4" s="642"/>
      <c r="N4" s="921"/>
      <c r="O4" s="922"/>
      <c r="P4" s="922"/>
      <c r="Q4" s="194" t="s">
        <v>16</v>
      </c>
      <c r="R4" s="929"/>
      <c r="S4" s="929"/>
      <c r="T4" s="929"/>
      <c r="U4" s="929"/>
      <c r="V4" s="929"/>
      <c r="W4" s="874"/>
      <c r="X4" s="874"/>
      <c r="Y4" s="874"/>
      <c r="Z4" s="874"/>
      <c r="AA4" s="874"/>
      <c r="AB4" s="874"/>
      <c r="AC4" s="874"/>
      <c r="AD4" s="874"/>
      <c r="AE4" s="874"/>
      <c r="AF4" s="874"/>
    </row>
    <row r="5" spans="2:32" ht="22.5" customHeight="1">
      <c r="B5" s="642"/>
      <c r="C5" s="642"/>
      <c r="D5" s="642"/>
      <c r="E5" s="642"/>
      <c r="F5" s="642"/>
      <c r="G5" s="642"/>
      <c r="H5" s="642"/>
      <c r="I5" s="642"/>
      <c r="J5" s="642"/>
      <c r="K5" s="642"/>
      <c r="L5" s="642"/>
      <c r="M5" s="642"/>
      <c r="N5" s="921"/>
      <c r="O5" s="922"/>
      <c r="P5" s="922"/>
      <c r="Q5" s="194" t="s">
        <v>16</v>
      </c>
      <c r="R5" s="929"/>
      <c r="S5" s="929"/>
      <c r="T5" s="929"/>
      <c r="U5" s="929"/>
      <c r="V5" s="929"/>
      <c r="W5" s="874"/>
      <c r="X5" s="874"/>
      <c r="Y5" s="874"/>
      <c r="Z5" s="874"/>
      <c r="AA5" s="874"/>
      <c r="AB5" s="874"/>
      <c r="AC5" s="874"/>
      <c r="AD5" s="874"/>
      <c r="AE5" s="874"/>
      <c r="AF5" s="874"/>
    </row>
    <row r="6" spans="2:32" ht="22.5" customHeight="1">
      <c r="B6" s="642"/>
      <c r="C6" s="642"/>
      <c r="D6" s="642"/>
      <c r="E6" s="642"/>
      <c r="F6" s="642"/>
      <c r="G6" s="642"/>
      <c r="H6" s="642"/>
      <c r="I6" s="642"/>
      <c r="J6" s="642"/>
      <c r="K6" s="642"/>
      <c r="L6" s="642"/>
      <c r="M6" s="642"/>
      <c r="N6" s="921"/>
      <c r="O6" s="922"/>
      <c r="P6" s="922"/>
      <c r="Q6" s="194" t="s">
        <v>16</v>
      </c>
      <c r="R6" s="929"/>
      <c r="S6" s="929"/>
      <c r="T6" s="929"/>
      <c r="U6" s="929"/>
      <c r="V6" s="929"/>
      <c r="W6" s="874"/>
      <c r="X6" s="874"/>
      <c r="Y6" s="874"/>
      <c r="Z6" s="874"/>
      <c r="AA6" s="874"/>
      <c r="AB6" s="874"/>
      <c r="AC6" s="874"/>
      <c r="AD6" s="874"/>
      <c r="AE6" s="874"/>
      <c r="AF6" s="874"/>
    </row>
    <row r="7" spans="2:32" ht="22.5" customHeight="1">
      <c r="B7" s="642"/>
      <c r="C7" s="642"/>
      <c r="D7" s="642"/>
      <c r="E7" s="642"/>
      <c r="F7" s="642"/>
      <c r="G7" s="642"/>
      <c r="H7" s="642"/>
      <c r="I7" s="642"/>
      <c r="J7" s="642"/>
      <c r="K7" s="642"/>
      <c r="L7" s="642"/>
      <c r="M7" s="642"/>
      <c r="N7" s="921"/>
      <c r="O7" s="922"/>
      <c r="P7" s="922"/>
      <c r="Q7" s="194" t="s">
        <v>16</v>
      </c>
      <c r="R7" s="929"/>
      <c r="S7" s="929"/>
      <c r="T7" s="929"/>
      <c r="U7" s="929"/>
      <c r="V7" s="929"/>
      <c r="W7" s="874"/>
      <c r="X7" s="874"/>
      <c r="Y7" s="874"/>
      <c r="Z7" s="874"/>
      <c r="AA7" s="874"/>
      <c r="AB7" s="874"/>
      <c r="AC7" s="874"/>
      <c r="AD7" s="874"/>
      <c r="AE7" s="874"/>
      <c r="AF7" s="874"/>
    </row>
    <row r="8" ht="22.5" customHeight="1"/>
    <row r="9" ht="22.5" customHeight="1">
      <c r="B9" s="162" t="s">
        <v>367</v>
      </c>
    </row>
    <row r="10" spans="2:28" ht="22.5" customHeight="1">
      <c r="B10" s="916" t="s">
        <v>360</v>
      </c>
      <c r="C10" s="916"/>
      <c r="D10" s="916"/>
      <c r="E10" s="916"/>
      <c r="F10" s="916"/>
      <c r="H10" s="916" t="s">
        <v>361</v>
      </c>
      <c r="I10" s="916"/>
      <c r="J10" s="916"/>
      <c r="K10" s="916"/>
      <c r="L10" s="916"/>
      <c r="O10" s="162" t="s">
        <v>362</v>
      </c>
      <c r="AB10" s="163"/>
    </row>
    <row r="11" spans="1:28" ht="22.5" customHeight="1">
      <c r="A11" s="162" t="s">
        <v>533</v>
      </c>
      <c r="B11" s="926"/>
      <c r="C11" s="927"/>
      <c r="D11" s="927"/>
      <c r="E11" s="927"/>
      <c r="F11" s="928"/>
      <c r="G11" s="244" t="s">
        <v>534</v>
      </c>
      <c r="H11" s="926"/>
      <c r="I11" s="927"/>
      <c r="J11" s="927"/>
      <c r="K11" s="927"/>
      <c r="L11" s="928"/>
      <c r="M11" s="244" t="s">
        <v>535</v>
      </c>
      <c r="O11" s="926"/>
      <c r="P11" s="927"/>
      <c r="Q11" s="927"/>
      <c r="R11" s="927"/>
      <c r="S11" s="928"/>
      <c r="T11" s="162" t="s">
        <v>536</v>
      </c>
      <c r="W11" s="631">
        <f>IF(COUNTA(B11,H11,O11)=0,0,ROUND((B11+H11)/O11*100,2))</f>
        <v>0</v>
      </c>
      <c r="X11" s="632"/>
      <c r="Y11" s="632"/>
      <c r="Z11" s="632"/>
      <c r="AA11" s="633"/>
      <c r="AB11" s="162" t="s">
        <v>537</v>
      </c>
    </row>
    <row r="12" spans="20:33" ht="25.5" customHeight="1">
      <c r="T12" s="920" t="s">
        <v>614</v>
      </c>
      <c r="U12" s="920"/>
      <c r="V12" s="920"/>
      <c r="W12" s="920"/>
      <c r="X12" s="920"/>
      <c r="Y12" s="920"/>
      <c r="Z12" s="920"/>
      <c r="AA12" s="920"/>
      <c r="AB12" s="920"/>
      <c r="AC12" s="920"/>
      <c r="AD12" s="920"/>
      <c r="AE12" s="920"/>
      <c r="AF12" s="920"/>
      <c r="AG12" s="920"/>
    </row>
    <row r="13" spans="20:33" ht="25.5" customHeight="1">
      <c r="T13" s="920"/>
      <c r="U13" s="920"/>
      <c r="V13" s="920"/>
      <c r="W13" s="920"/>
      <c r="X13" s="920"/>
      <c r="Y13" s="920"/>
      <c r="Z13" s="920"/>
      <c r="AA13" s="920"/>
      <c r="AB13" s="920"/>
      <c r="AC13" s="920"/>
      <c r="AD13" s="920"/>
      <c r="AE13" s="920"/>
      <c r="AF13" s="920"/>
      <c r="AG13" s="920"/>
    </row>
    <row r="14" spans="2:33" ht="25.5" customHeight="1">
      <c r="B14" s="331">
        <f>IF(W11&gt;5,"※５％を上回っているため、収支計算分析表（経理等通知 別表６）を作成し、提出してください！
　また、その分析結果を以下に記載してください！","")</f>
      </c>
      <c r="C14" s="331"/>
      <c r="D14" s="331"/>
      <c r="E14" s="331"/>
      <c r="F14" s="331"/>
      <c r="G14" s="331"/>
      <c r="H14" s="331"/>
      <c r="I14" s="331"/>
      <c r="J14" s="331"/>
      <c r="K14" s="331"/>
      <c r="L14" s="331"/>
      <c r="M14" s="331"/>
      <c r="N14" s="331"/>
      <c r="O14" s="331"/>
      <c r="P14" s="331"/>
      <c r="Q14" s="331"/>
      <c r="R14" s="331"/>
      <c r="S14" s="331"/>
      <c r="T14" s="331" t="s">
        <v>613</v>
      </c>
      <c r="U14" s="331"/>
      <c r="V14" s="331"/>
      <c r="W14" s="331"/>
      <c r="X14" s="331"/>
      <c r="Y14" s="331"/>
      <c r="Z14" s="331"/>
      <c r="AA14" s="331"/>
      <c r="AB14" s="331"/>
      <c r="AC14" s="331"/>
      <c r="AD14" s="331"/>
      <c r="AE14" s="331"/>
      <c r="AF14" s="331"/>
      <c r="AG14" s="316"/>
    </row>
    <row r="15" spans="2:33" ht="25.5" customHeight="1">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16"/>
    </row>
    <row r="16" spans="2:33" ht="25.5" customHeight="1">
      <c r="B16" s="318" t="s">
        <v>585</v>
      </c>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6"/>
    </row>
    <row r="17" spans="2:32" ht="87.75" customHeight="1">
      <c r="B17" s="923"/>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5"/>
    </row>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sheetProtection/>
  <mergeCells count="60">
    <mergeCell ref="B3:C3"/>
    <mergeCell ref="D3:E3"/>
    <mergeCell ref="H5:I5"/>
    <mergeCell ref="W4:AA4"/>
    <mergeCell ref="H3:I3"/>
    <mergeCell ref="F5:G5"/>
    <mergeCell ref="N5:P5"/>
    <mergeCell ref="W2:AA3"/>
    <mergeCell ref="J5:K5"/>
    <mergeCell ref="R4:V4"/>
    <mergeCell ref="B6:C6"/>
    <mergeCell ref="J3:K3"/>
    <mergeCell ref="B5:C5"/>
    <mergeCell ref="N2:Q3"/>
    <mergeCell ref="F4:G4"/>
    <mergeCell ref="F6:G6"/>
    <mergeCell ref="N4:P4"/>
    <mergeCell ref="B2:G2"/>
    <mergeCell ref="H2:M2"/>
    <mergeCell ref="H6:I6"/>
    <mergeCell ref="B7:C7"/>
    <mergeCell ref="D7:E7"/>
    <mergeCell ref="F7:G7"/>
    <mergeCell ref="H7:I7"/>
    <mergeCell ref="F3:G3"/>
    <mergeCell ref="L5:M5"/>
    <mergeCell ref="D5:E5"/>
    <mergeCell ref="J7:K7"/>
    <mergeCell ref="L7:M7"/>
    <mergeCell ref="B4:C4"/>
    <mergeCell ref="W7:AA7"/>
    <mergeCell ref="W6:AA6"/>
    <mergeCell ref="W5:AA5"/>
    <mergeCell ref="AB7:AF7"/>
    <mergeCell ref="AB6:AF6"/>
    <mergeCell ref="AB5:AF5"/>
    <mergeCell ref="AB2:AF3"/>
    <mergeCell ref="R5:V5"/>
    <mergeCell ref="J4:K4"/>
    <mergeCell ref="L3:M3"/>
    <mergeCell ref="R2:V3"/>
    <mergeCell ref="AB4:AF4"/>
    <mergeCell ref="J6:K6"/>
    <mergeCell ref="H10:L10"/>
    <mergeCell ref="H4:I4"/>
    <mergeCell ref="L4:M4"/>
    <mergeCell ref="R7:V7"/>
    <mergeCell ref="R6:V6"/>
    <mergeCell ref="N7:P7"/>
    <mergeCell ref="L6:M6"/>
    <mergeCell ref="T12:AG13"/>
    <mergeCell ref="B10:F10"/>
    <mergeCell ref="N6:P6"/>
    <mergeCell ref="W11:AA11"/>
    <mergeCell ref="D4:E4"/>
    <mergeCell ref="B17:AF17"/>
    <mergeCell ref="O11:S11"/>
    <mergeCell ref="B11:F11"/>
    <mergeCell ref="H11:L11"/>
    <mergeCell ref="D6:E6"/>
  </mergeCells>
  <conditionalFormatting sqref="B14">
    <cfRule type="expression" priority="1" dxfId="35" stopIfTrue="1">
      <formula>$W$11&gt;5</formula>
    </cfRule>
  </conditionalFormatting>
  <dataValidations count="2">
    <dataValidation allowBlank="1" showInputMessage="1" showErrorMessage="1" imeMode="off" sqref="W4:AF7 N4:P7 B11:F11 H11:L11 O11:S11"/>
    <dataValidation allowBlank="1" showInputMessage="1" showErrorMessage="1" imeMode="hiragana" sqref="R4:V7"/>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１６&amp;11
</oddFooter>
  </headerFooter>
</worksheet>
</file>

<file path=xl/worksheets/sheet19.xml><?xml version="1.0" encoding="utf-8"?>
<worksheet xmlns="http://schemas.openxmlformats.org/spreadsheetml/2006/main" xmlns:r="http://schemas.openxmlformats.org/officeDocument/2006/relationships">
  <sheetPr>
    <tabColor theme="8" tint="0.5999900102615356"/>
    <pageSetUpPr fitToPage="1"/>
  </sheetPr>
  <dimension ref="A1:AF25"/>
  <sheetViews>
    <sheetView view="pageBreakPreview" zoomScaleSheetLayoutView="100" zoomScalePageLayoutView="0" workbookViewId="0" topLeftCell="A1">
      <selection activeCell="H21" sqref="H21:K21"/>
    </sheetView>
  </sheetViews>
  <sheetFormatPr defaultColWidth="4.00390625" defaultRowHeight="13.5"/>
  <cols>
    <col min="1" max="31" width="4.00390625" style="162" customWidth="1"/>
    <col min="32" max="32" width="6.00390625" style="162" bestFit="1" customWidth="1"/>
    <col min="33" max="16384" width="4.00390625" style="162" customWidth="1"/>
  </cols>
  <sheetData>
    <row r="1" ht="20.25" customHeight="1">
      <c r="A1" s="162" t="s">
        <v>483</v>
      </c>
    </row>
    <row r="2" spans="1:32" s="193" customFormat="1" ht="22.5" customHeight="1">
      <c r="A2" s="819"/>
      <c r="B2" s="819"/>
      <c r="C2" s="819"/>
      <c r="D2" s="819"/>
      <c r="E2" s="819"/>
      <c r="F2" s="819"/>
      <c r="G2" s="819"/>
      <c r="H2" s="819" t="s">
        <v>697</v>
      </c>
      <c r="I2" s="819"/>
      <c r="J2" s="819"/>
      <c r="K2" s="819"/>
      <c r="L2" s="819"/>
      <c r="M2" s="819"/>
      <c r="N2" s="819" t="s">
        <v>698</v>
      </c>
      <c r="O2" s="819"/>
      <c r="P2" s="819"/>
      <c r="Q2" s="819"/>
      <c r="R2" s="819"/>
      <c r="S2" s="819"/>
      <c r="T2" s="819" t="s">
        <v>262</v>
      </c>
      <c r="U2" s="819"/>
      <c r="V2" s="819"/>
      <c r="W2" s="819"/>
      <c r="X2" s="819"/>
      <c r="Y2" s="819"/>
      <c r="Z2" s="819"/>
      <c r="AA2" s="819"/>
      <c r="AB2" s="819"/>
      <c r="AC2" s="819"/>
      <c r="AD2" s="819"/>
      <c r="AE2" s="819"/>
      <c r="AF2" s="819"/>
    </row>
    <row r="3" spans="1:32" s="193" customFormat="1" ht="22.5" customHeight="1">
      <c r="A3" s="949" t="s">
        <v>258</v>
      </c>
      <c r="B3" s="949"/>
      <c r="C3" s="949"/>
      <c r="D3" s="949"/>
      <c r="E3" s="949"/>
      <c r="F3" s="949"/>
      <c r="G3" s="949"/>
      <c r="H3" s="946"/>
      <c r="I3" s="947"/>
      <c r="J3" s="947"/>
      <c r="K3" s="947"/>
      <c r="L3" s="947"/>
      <c r="M3" s="194" t="s">
        <v>16</v>
      </c>
      <c r="N3" s="946"/>
      <c r="O3" s="947"/>
      <c r="P3" s="947"/>
      <c r="Q3" s="947"/>
      <c r="R3" s="947"/>
      <c r="S3" s="194" t="s">
        <v>16</v>
      </c>
      <c r="T3" s="642"/>
      <c r="U3" s="642"/>
      <c r="V3" s="642"/>
      <c r="W3" s="642"/>
      <c r="X3" s="642"/>
      <c r="Y3" s="642"/>
      <c r="Z3" s="642"/>
      <c r="AA3" s="642"/>
      <c r="AB3" s="642"/>
      <c r="AC3" s="642"/>
      <c r="AD3" s="642"/>
      <c r="AE3" s="642"/>
      <c r="AF3" s="642"/>
    </row>
    <row r="4" spans="1:32" s="193" customFormat="1" ht="22.5" customHeight="1">
      <c r="A4" s="949" t="s">
        <v>259</v>
      </c>
      <c r="B4" s="949"/>
      <c r="C4" s="949"/>
      <c r="D4" s="949"/>
      <c r="E4" s="949"/>
      <c r="F4" s="949"/>
      <c r="G4" s="949"/>
      <c r="H4" s="946"/>
      <c r="I4" s="947"/>
      <c r="J4" s="947"/>
      <c r="K4" s="947"/>
      <c r="L4" s="947"/>
      <c r="M4" s="194" t="s">
        <v>16</v>
      </c>
      <c r="N4" s="946"/>
      <c r="O4" s="947"/>
      <c r="P4" s="947"/>
      <c r="Q4" s="947"/>
      <c r="R4" s="947"/>
      <c r="S4" s="194" t="s">
        <v>16</v>
      </c>
      <c r="T4" s="642"/>
      <c r="U4" s="642"/>
      <c r="V4" s="642"/>
      <c r="W4" s="642"/>
      <c r="X4" s="642"/>
      <c r="Y4" s="642"/>
      <c r="Z4" s="642"/>
      <c r="AA4" s="642"/>
      <c r="AB4" s="642"/>
      <c r="AC4" s="642"/>
      <c r="AD4" s="642"/>
      <c r="AE4" s="642"/>
      <c r="AF4" s="642"/>
    </row>
    <row r="5" spans="1:32" s="193" customFormat="1" ht="22.5" customHeight="1">
      <c r="A5" s="949" t="s">
        <v>260</v>
      </c>
      <c r="B5" s="949"/>
      <c r="C5" s="949"/>
      <c r="D5" s="949"/>
      <c r="E5" s="949"/>
      <c r="F5" s="949"/>
      <c r="G5" s="949"/>
      <c r="H5" s="946"/>
      <c r="I5" s="947"/>
      <c r="J5" s="947"/>
      <c r="K5" s="947"/>
      <c r="L5" s="947"/>
      <c r="M5" s="194" t="s">
        <v>16</v>
      </c>
      <c r="N5" s="946"/>
      <c r="O5" s="947"/>
      <c r="P5" s="947"/>
      <c r="Q5" s="947"/>
      <c r="R5" s="947"/>
      <c r="S5" s="194" t="s">
        <v>16</v>
      </c>
      <c r="T5" s="642"/>
      <c r="U5" s="642"/>
      <c r="V5" s="642"/>
      <c r="W5" s="642"/>
      <c r="X5" s="642"/>
      <c r="Y5" s="642"/>
      <c r="Z5" s="642"/>
      <c r="AA5" s="642"/>
      <c r="AB5" s="642"/>
      <c r="AC5" s="642"/>
      <c r="AD5" s="642"/>
      <c r="AE5" s="642"/>
      <c r="AF5" s="642"/>
    </row>
    <row r="6" spans="1:32" s="193" customFormat="1" ht="22.5" customHeight="1">
      <c r="A6" s="949" t="s">
        <v>261</v>
      </c>
      <c r="B6" s="949"/>
      <c r="C6" s="949"/>
      <c r="D6" s="949"/>
      <c r="E6" s="949"/>
      <c r="F6" s="949"/>
      <c r="G6" s="949"/>
      <c r="H6" s="946"/>
      <c r="I6" s="947"/>
      <c r="J6" s="947"/>
      <c r="K6" s="947"/>
      <c r="L6" s="947"/>
      <c r="M6" s="194" t="s">
        <v>16</v>
      </c>
      <c r="N6" s="946"/>
      <c r="O6" s="947"/>
      <c r="P6" s="947"/>
      <c r="Q6" s="947"/>
      <c r="R6" s="947"/>
      <c r="S6" s="194" t="s">
        <v>16</v>
      </c>
      <c r="T6" s="642"/>
      <c r="U6" s="642"/>
      <c r="V6" s="642"/>
      <c r="W6" s="642"/>
      <c r="X6" s="642"/>
      <c r="Y6" s="642"/>
      <c r="Z6" s="642"/>
      <c r="AA6" s="642"/>
      <c r="AB6" s="642"/>
      <c r="AC6" s="642"/>
      <c r="AD6" s="642"/>
      <c r="AE6" s="642"/>
      <c r="AF6" s="642"/>
    </row>
    <row r="7" spans="1:32" s="193" customFormat="1" ht="11.25" customHeight="1">
      <c r="A7" s="240"/>
      <c r="B7" s="240"/>
      <c r="C7" s="240"/>
      <c r="D7" s="240"/>
      <c r="E7" s="240"/>
      <c r="F7" s="240"/>
      <c r="G7" s="240"/>
      <c r="H7" s="143"/>
      <c r="I7" s="143"/>
      <c r="J7" s="143"/>
      <c r="K7" s="143"/>
      <c r="L7" s="143"/>
      <c r="M7" s="143"/>
      <c r="N7" s="143"/>
      <c r="O7" s="143"/>
      <c r="P7" s="143"/>
      <c r="Q7" s="143"/>
      <c r="R7" s="143"/>
      <c r="S7" s="143"/>
      <c r="T7" s="142"/>
      <c r="U7" s="142"/>
      <c r="V7" s="142"/>
      <c r="W7" s="142"/>
      <c r="X7" s="142"/>
      <c r="Y7" s="142"/>
      <c r="Z7" s="142"/>
      <c r="AA7" s="142"/>
      <c r="AB7" s="142"/>
      <c r="AC7" s="142"/>
      <c r="AD7" s="142"/>
      <c r="AE7" s="142"/>
      <c r="AF7" s="142"/>
    </row>
    <row r="8" spans="1:32" s="193" customFormat="1" ht="22.5" customHeight="1">
      <c r="A8" s="240" t="s">
        <v>566</v>
      </c>
      <c r="B8" s="240"/>
      <c r="C8" s="240"/>
      <c r="D8" s="240"/>
      <c r="E8" s="240"/>
      <c r="F8" s="240"/>
      <c r="G8" s="240"/>
      <c r="H8" s="143"/>
      <c r="I8" s="143"/>
      <c r="J8" s="143"/>
      <c r="K8" s="143"/>
      <c r="L8" s="143"/>
      <c r="M8" s="143"/>
      <c r="N8" s="143"/>
      <c r="O8" s="143"/>
      <c r="P8" s="143"/>
      <c r="Q8" s="143"/>
      <c r="R8" s="143"/>
      <c r="S8" s="143"/>
      <c r="T8" s="142"/>
      <c r="U8" s="142"/>
      <c r="V8" s="142"/>
      <c r="W8" s="142"/>
      <c r="X8" s="142"/>
      <c r="Y8" s="142"/>
      <c r="Z8" s="142"/>
      <c r="AA8" s="142"/>
      <c r="AB8" s="142"/>
      <c r="AC8" s="142"/>
      <c r="AD8" s="142"/>
      <c r="AE8" s="142"/>
      <c r="AF8" s="142"/>
    </row>
    <row r="9" spans="1:32" s="193" customFormat="1" ht="20.25" customHeight="1">
      <c r="A9" s="820" t="s">
        <v>436</v>
      </c>
      <c r="B9" s="904"/>
      <c r="C9" s="904"/>
      <c r="D9" s="904"/>
      <c r="E9" s="904"/>
      <c r="F9" s="904"/>
      <c r="G9" s="905"/>
      <c r="H9" s="820" t="s">
        <v>437</v>
      </c>
      <c r="I9" s="904"/>
      <c r="J9" s="904"/>
      <c r="K9" s="904"/>
      <c r="L9" s="904"/>
      <c r="M9" s="905"/>
      <c r="N9" s="820" t="s">
        <v>438</v>
      </c>
      <c r="O9" s="904"/>
      <c r="P9" s="904"/>
      <c r="Q9" s="904"/>
      <c r="R9" s="904"/>
      <c r="S9" s="904"/>
      <c r="T9" s="904"/>
      <c r="U9" s="904"/>
      <c r="V9" s="904"/>
      <c r="W9" s="904"/>
      <c r="X9" s="905"/>
      <c r="Y9" s="950" t="s">
        <v>439</v>
      </c>
      <c r="Z9" s="951"/>
      <c r="AA9" s="951"/>
      <c r="AB9" s="951"/>
      <c r="AC9" s="951"/>
      <c r="AD9" s="951"/>
      <c r="AE9" s="951"/>
      <c r="AF9" s="952"/>
    </row>
    <row r="10" spans="1:32" s="193" customFormat="1" ht="36" customHeight="1">
      <c r="A10" s="953"/>
      <c r="B10" s="953"/>
      <c r="C10" s="953"/>
      <c r="D10" s="953"/>
      <c r="E10" s="953"/>
      <c r="F10" s="953"/>
      <c r="G10" s="953"/>
      <c r="H10" s="954"/>
      <c r="I10" s="954"/>
      <c r="J10" s="954"/>
      <c r="K10" s="954"/>
      <c r="L10" s="954"/>
      <c r="M10" s="954"/>
      <c r="N10" s="955"/>
      <c r="O10" s="956"/>
      <c r="P10" s="956"/>
      <c r="Q10" s="956"/>
      <c r="R10" s="956"/>
      <c r="S10" s="956"/>
      <c r="T10" s="956"/>
      <c r="U10" s="956"/>
      <c r="V10" s="956"/>
      <c r="W10" s="956"/>
      <c r="X10" s="957"/>
      <c r="Y10" s="958"/>
      <c r="Z10" s="959"/>
      <c r="AA10" s="959"/>
      <c r="AB10" s="959"/>
      <c r="AC10" s="959"/>
      <c r="AD10" s="959"/>
      <c r="AE10" s="959"/>
      <c r="AF10" s="960"/>
    </row>
    <row r="11" spans="1:32" s="193" customFormat="1" ht="22.5" customHeight="1">
      <c r="A11" s="240"/>
      <c r="B11" s="240"/>
      <c r="C11" s="240"/>
      <c r="D11" s="240"/>
      <c r="E11" s="240"/>
      <c r="F11" s="240"/>
      <c r="H11" s="143"/>
      <c r="I11" s="143"/>
      <c r="J11" s="143"/>
      <c r="K11" s="143"/>
      <c r="L11" s="143"/>
      <c r="M11" s="143"/>
      <c r="N11" s="143"/>
      <c r="O11" s="143"/>
      <c r="P11" s="143"/>
      <c r="Q11" s="143"/>
      <c r="R11" s="143"/>
      <c r="S11" s="143"/>
      <c r="T11" s="142"/>
      <c r="U11" s="142"/>
      <c r="V11" s="142"/>
      <c r="W11" s="142"/>
      <c r="X11" s="142"/>
      <c r="Y11" s="142"/>
      <c r="Z11" s="142"/>
      <c r="AA11" s="142"/>
      <c r="AB11" s="142"/>
      <c r="AC11" s="142"/>
      <c r="AD11" s="142"/>
      <c r="AE11" s="142"/>
      <c r="AF11" s="142"/>
    </row>
    <row r="12" spans="1:32" s="193" customFormat="1" ht="22.5" customHeight="1">
      <c r="A12" s="240" t="s">
        <v>484</v>
      </c>
      <c r="B12" s="240"/>
      <c r="C12" s="240"/>
      <c r="D12" s="240"/>
      <c r="E12" s="240"/>
      <c r="F12" s="240"/>
      <c r="G12" s="240"/>
      <c r="H12" s="143"/>
      <c r="I12" s="143"/>
      <c r="J12" s="143"/>
      <c r="K12" s="143"/>
      <c r="L12" s="143"/>
      <c r="M12" s="143"/>
      <c r="N12" s="143"/>
      <c r="O12" s="143"/>
      <c r="P12" s="143"/>
      <c r="Q12" s="143"/>
      <c r="R12" s="143"/>
      <c r="S12" s="143"/>
      <c r="T12" s="142"/>
      <c r="U12" s="142"/>
      <c r="V12" s="142"/>
      <c r="W12" s="142"/>
      <c r="X12" s="142"/>
      <c r="Y12" s="142"/>
      <c r="Z12" s="142"/>
      <c r="AA12" s="142"/>
      <c r="AB12" s="142"/>
      <c r="AC12" s="142"/>
      <c r="AD12" s="142"/>
      <c r="AE12" s="142"/>
      <c r="AF12" s="142"/>
    </row>
    <row r="13" spans="1:32" ht="22.5" customHeight="1">
      <c r="A13" s="819" t="s">
        <v>263</v>
      </c>
      <c r="B13" s="819"/>
      <c r="C13" s="819"/>
      <c r="D13" s="819" t="s">
        <v>264</v>
      </c>
      <c r="E13" s="819"/>
      <c r="F13" s="819"/>
      <c r="G13" s="819"/>
      <c r="H13" s="819"/>
      <c r="I13" s="819" t="s">
        <v>265</v>
      </c>
      <c r="J13" s="819"/>
      <c r="K13" s="819"/>
      <c r="L13" s="819"/>
      <c r="M13" s="819"/>
      <c r="N13" s="819" t="s">
        <v>266</v>
      </c>
      <c r="O13" s="819"/>
      <c r="P13" s="819"/>
      <c r="Q13" s="819"/>
      <c r="R13" s="819"/>
      <c r="S13" s="819"/>
      <c r="T13" s="819"/>
      <c r="U13" s="819"/>
      <c r="V13" s="819"/>
      <c r="W13" s="819"/>
      <c r="X13" s="819"/>
      <c r="Y13" s="819"/>
      <c r="Z13" s="819"/>
      <c r="AA13" s="819"/>
      <c r="AB13" s="819"/>
      <c r="AC13" s="819"/>
      <c r="AD13" s="819"/>
      <c r="AE13" s="819"/>
      <c r="AF13" s="819"/>
    </row>
    <row r="14" spans="1:32" ht="22.5" customHeight="1">
      <c r="A14" s="943" t="s">
        <v>656</v>
      </c>
      <c r="B14" s="944"/>
      <c r="C14" s="945"/>
      <c r="D14" s="946"/>
      <c r="E14" s="947"/>
      <c r="F14" s="947"/>
      <c r="G14" s="947"/>
      <c r="H14" s="194" t="s">
        <v>16</v>
      </c>
      <c r="I14" s="946"/>
      <c r="J14" s="947"/>
      <c r="K14" s="947"/>
      <c r="L14" s="947"/>
      <c r="M14" s="194" t="s">
        <v>16</v>
      </c>
      <c r="N14" s="929"/>
      <c r="O14" s="929"/>
      <c r="P14" s="929"/>
      <c r="Q14" s="929"/>
      <c r="R14" s="929"/>
      <c r="S14" s="929"/>
      <c r="T14" s="929"/>
      <c r="U14" s="929"/>
      <c r="V14" s="929"/>
      <c r="W14" s="929"/>
      <c r="X14" s="929"/>
      <c r="Y14" s="929"/>
      <c r="Z14" s="929"/>
      <c r="AA14" s="929"/>
      <c r="AB14" s="929"/>
      <c r="AC14" s="929"/>
      <c r="AD14" s="929"/>
      <c r="AE14" s="929"/>
      <c r="AF14" s="929"/>
    </row>
    <row r="15" spans="1:32" ht="22.5" customHeight="1">
      <c r="A15" s="943" t="s">
        <v>659</v>
      </c>
      <c r="B15" s="944"/>
      <c r="C15" s="945"/>
      <c r="D15" s="946"/>
      <c r="E15" s="947"/>
      <c r="F15" s="947"/>
      <c r="G15" s="947"/>
      <c r="H15" s="194" t="s">
        <v>16</v>
      </c>
      <c r="I15" s="946"/>
      <c r="J15" s="947"/>
      <c r="K15" s="947"/>
      <c r="L15" s="947"/>
      <c r="M15" s="194" t="s">
        <v>16</v>
      </c>
      <c r="N15" s="929"/>
      <c r="O15" s="929"/>
      <c r="P15" s="929"/>
      <c r="Q15" s="929"/>
      <c r="R15" s="929"/>
      <c r="S15" s="929"/>
      <c r="T15" s="929"/>
      <c r="U15" s="929"/>
      <c r="V15" s="929"/>
      <c r="W15" s="929"/>
      <c r="X15" s="929"/>
      <c r="Y15" s="929"/>
      <c r="Z15" s="929"/>
      <c r="AA15" s="929"/>
      <c r="AB15" s="929"/>
      <c r="AC15" s="929"/>
      <c r="AD15" s="929"/>
      <c r="AE15" s="929"/>
      <c r="AF15" s="929"/>
    </row>
    <row r="16" spans="1:32" ht="22.5" customHeight="1">
      <c r="A16" s="943" t="s">
        <v>668</v>
      </c>
      <c r="B16" s="944"/>
      <c r="C16" s="945"/>
      <c r="D16" s="946"/>
      <c r="E16" s="947"/>
      <c r="F16" s="947"/>
      <c r="G16" s="947"/>
      <c r="H16" s="194" t="s">
        <v>16</v>
      </c>
      <c r="I16" s="946"/>
      <c r="J16" s="947"/>
      <c r="K16" s="947"/>
      <c r="L16" s="947"/>
      <c r="M16" s="194" t="s">
        <v>16</v>
      </c>
      <c r="N16" s="929"/>
      <c r="O16" s="929"/>
      <c r="P16" s="929"/>
      <c r="Q16" s="929"/>
      <c r="R16" s="929"/>
      <c r="S16" s="929"/>
      <c r="T16" s="929"/>
      <c r="U16" s="929"/>
      <c r="V16" s="929"/>
      <c r="W16" s="929"/>
      <c r="X16" s="929"/>
      <c r="Y16" s="929"/>
      <c r="Z16" s="929"/>
      <c r="AA16" s="929"/>
      <c r="AB16" s="929"/>
      <c r="AC16" s="929"/>
      <c r="AD16" s="929"/>
      <c r="AE16" s="929"/>
      <c r="AF16" s="929"/>
    </row>
    <row r="17" ht="12.75" customHeight="1"/>
    <row r="18" spans="1:32" ht="22.5" customHeight="1">
      <c r="A18" s="162" t="s">
        <v>669</v>
      </c>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row>
    <row r="19" spans="1:32" ht="27" customHeight="1">
      <c r="A19" s="948" t="s">
        <v>267</v>
      </c>
      <c r="B19" s="948"/>
      <c r="C19" s="948"/>
      <c r="D19" s="948"/>
      <c r="E19" s="948"/>
      <c r="F19" s="948"/>
      <c r="G19" s="948"/>
      <c r="H19" s="948" t="s">
        <v>271</v>
      </c>
      <c r="I19" s="948"/>
      <c r="J19" s="948"/>
      <c r="K19" s="948"/>
      <c r="L19" s="948" t="s">
        <v>268</v>
      </c>
      <c r="M19" s="948"/>
      <c r="N19" s="948"/>
      <c r="O19" s="948"/>
      <c r="P19" s="948"/>
      <c r="Q19" s="948" t="s">
        <v>269</v>
      </c>
      <c r="R19" s="948"/>
      <c r="S19" s="948"/>
      <c r="T19" s="948"/>
      <c r="U19" s="948"/>
      <c r="V19" s="948"/>
      <c r="W19" s="948"/>
      <c r="X19" s="948"/>
      <c r="Y19" s="948"/>
      <c r="Z19" s="948"/>
      <c r="AA19" s="948"/>
      <c r="AB19" s="948"/>
      <c r="AC19" s="931" t="s">
        <v>270</v>
      </c>
      <c r="AD19" s="931"/>
      <c r="AE19" s="931"/>
      <c r="AF19" s="931"/>
    </row>
    <row r="20" spans="1:32" ht="25.5" customHeight="1">
      <c r="A20" s="935" t="s">
        <v>272</v>
      </c>
      <c r="B20" s="935"/>
      <c r="C20" s="935"/>
      <c r="D20" s="935"/>
      <c r="E20" s="935"/>
      <c r="F20" s="935"/>
      <c r="G20" s="935"/>
      <c r="H20" s="936"/>
      <c r="I20" s="936"/>
      <c r="J20" s="936"/>
      <c r="K20" s="936"/>
      <c r="L20" s="937"/>
      <c r="M20" s="938"/>
      <c r="N20" s="938"/>
      <c r="O20" s="938"/>
      <c r="P20" s="282" t="s">
        <v>16</v>
      </c>
      <c r="Q20" s="939"/>
      <c r="R20" s="939"/>
      <c r="S20" s="939"/>
      <c r="T20" s="939"/>
      <c r="U20" s="939"/>
      <c r="V20" s="939"/>
      <c r="W20" s="939"/>
      <c r="X20" s="939"/>
      <c r="Y20" s="939"/>
      <c r="Z20" s="939"/>
      <c r="AA20" s="939"/>
      <c r="AB20" s="939"/>
      <c r="AC20" s="930"/>
      <c r="AD20" s="930"/>
      <c r="AE20" s="930"/>
      <c r="AF20" s="930"/>
    </row>
    <row r="21" spans="1:32" ht="25.5" customHeight="1">
      <c r="A21" s="935" t="s">
        <v>273</v>
      </c>
      <c r="B21" s="935"/>
      <c r="C21" s="935"/>
      <c r="D21" s="935"/>
      <c r="E21" s="935"/>
      <c r="F21" s="935"/>
      <c r="G21" s="935"/>
      <c r="H21" s="936"/>
      <c r="I21" s="936"/>
      <c r="J21" s="936"/>
      <c r="K21" s="936"/>
      <c r="L21" s="937"/>
      <c r="M21" s="938"/>
      <c r="N21" s="938"/>
      <c r="O21" s="938"/>
      <c r="P21" s="282" t="s">
        <v>16</v>
      </c>
      <c r="Q21" s="939"/>
      <c r="R21" s="939"/>
      <c r="S21" s="939"/>
      <c r="T21" s="939"/>
      <c r="U21" s="939"/>
      <c r="V21" s="939"/>
      <c r="W21" s="939"/>
      <c r="X21" s="939"/>
      <c r="Y21" s="939"/>
      <c r="Z21" s="939"/>
      <c r="AA21" s="939"/>
      <c r="AB21" s="939"/>
      <c r="AC21" s="930"/>
      <c r="AD21" s="930"/>
      <c r="AE21" s="930"/>
      <c r="AF21" s="930"/>
    </row>
    <row r="22" spans="1:32" ht="33" customHeight="1">
      <c r="A22" s="940" t="s">
        <v>624</v>
      </c>
      <c r="B22" s="941"/>
      <c r="C22" s="941"/>
      <c r="D22" s="941"/>
      <c r="E22" s="941"/>
      <c r="F22" s="941"/>
      <c r="G22" s="942"/>
      <c r="H22" s="936"/>
      <c r="I22" s="936"/>
      <c r="J22" s="936"/>
      <c r="K22" s="936"/>
      <c r="L22" s="937"/>
      <c r="M22" s="938"/>
      <c r="N22" s="938"/>
      <c r="O22" s="938"/>
      <c r="P22" s="282" t="s">
        <v>16</v>
      </c>
      <c r="Q22" s="939"/>
      <c r="R22" s="939"/>
      <c r="S22" s="939"/>
      <c r="T22" s="939"/>
      <c r="U22" s="939"/>
      <c r="V22" s="939"/>
      <c r="W22" s="939"/>
      <c r="X22" s="939"/>
      <c r="Y22" s="939"/>
      <c r="Z22" s="939"/>
      <c r="AA22" s="939"/>
      <c r="AB22" s="939"/>
      <c r="AC22" s="930"/>
      <c r="AD22" s="930"/>
      <c r="AE22" s="930"/>
      <c r="AF22" s="930"/>
    </row>
    <row r="23" spans="1:32" ht="33" customHeight="1">
      <c r="A23" s="961" t="s">
        <v>621</v>
      </c>
      <c r="B23" s="962"/>
      <c r="C23" s="962"/>
      <c r="D23" s="962"/>
      <c r="E23" s="962"/>
      <c r="F23" s="962"/>
      <c r="G23" s="963"/>
      <c r="H23" s="936"/>
      <c r="I23" s="936"/>
      <c r="J23" s="936"/>
      <c r="K23" s="936"/>
      <c r="L23" s="937"/>
      <c r="M23" s="938"/>
      <c r="N23" s="938"/>
      <c r="O23" s="938"/>
      <c r="P23" s="282" t="s">
        <v>16</v>
      </c>
      <c r="Q23" s="939"/>
      <c r="R23" s="939"/>
      <c r="S23" s="939"/>
      <c r="T23" s="939"/>
      <c r="U23" s="939"/>
      <c r="V23" s="939"/>
      <c r="W23" s="939"/>
      <c r="X23" s="939"/>
      <c r="Y23" s="939"/>
      <c r="Z23" s="939"/>
      <c r="AA23" s="939"/>
      <c r="AB23" s="939"/>
      <c r="AC23" s="930"/>
      <c r="AD23" s="930"/>
      <c r="AE23" s="930"/>
      <c r="AF23" s="930"/>
    </row>
    <row r="24" spans="1:32" ht="15.75" customHeight="1">
      <c r="A24" s="254"/>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row>
    <row r="25" spans="1:32" ht="22.5" customHeight="1">
      <c r="A25" s="254" t="s">
        <v>274</v>
      </c>
      <c r="B25" s="254"/>
      <c r="C25" s="254"/>
      <c r="D25" s="254"/>
      <c r="E25" s="254"/>
      <c r="F25" s="932"/>
      <c r="G25" s="934"/>
      <c r="H25" s="934"/>
      <c r="I25" s="934"/>
      <c r="J25" s="933"/>
      <c r="K25" s="254" t="s">
        <v>16</v>
      </c>
      <c r="L25" s="266" t="s">
        <v>518</v>
      </c>
      <c r="M25" s="254" t="s">
        <v>485</v>
      </c>
      <c r="N25" s="266"/>
      <c r="O25" s="254"/>
      <c r="P25" s="254"/>
      <c r="Q25" s="254"/>
      <c r="R25" s="254"/>
      <c r="S25" s="932"/>
      <c r="T25" s="934"/>
      <c r="U25" s="934"/>
      <c r="V25" s="934"/>
      <c r="W25" s="933"/>
      <c r="X25" s="254" t="s">
        <v>16</v>
      </c>
      <c r="Y25" s="254" t="s">
        <v>519</v>
      </c>
      <c r="Z25" s="284"/>
      <c r="AA25" s="254" t="s">
        <v>520</v>
      </c>
      <c r="AB25" s="932">
        <f>_xlfn.IFERROR(F25/S25*100,"")</f>
      </c>
      <c r="AC25" s="933"/>
      <c r="AD25" s="254" t="s">
        <v>521</v>
      </c>
      <c r="AE25" s="254" t="s">
        <v>522</v>
      </c>
      <c r="AF25" s="285">
        <v>0.3</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sheetData>
  <sheetProtection/>
  <mergeCells count="72">
    <mergeCell ref="L22:O22"/>
    <mergeCell ref="Q22:AB22"/>
    <mergeCell ref="A19:G19"/>
    <mergeCell ref="A23:G23"/>
    <mergeCell ref="H23:K23"/>
    <mergeCell ref="L23:O23"/>
    <mergeCell ref="Q23:AB23"/>
    <mergeCell ref="A20:G20"/>
    <mergeCell ref="H20:K20"/>
    <mergeCell ref="L20:O20"/>
    <mergeCell ref="Q20:AB20"/>
    <mergeCell ref="H22:K22"/>
    <mergeCell ref="A4:G4"/>
    <mergeCell ref="H4:L4"/>
    <mergeCell ref="N4:R4"/>
    <mergeCell ref="T4:AF4"/>
    <mergeCell ref="A5:G5"/>
    <mergeCell ref="H5:L5"/>
    <mergeCell ref="N5:R5"/>
    <mergeCell ref="T5:AF5"/>
    <mergeCell ref="A2:G2"/>
    <mergeCell ref="H2:M2"/>
    <mergeCell ref="N2:S2"/>
    <mergeCell ref="T2:AF2"/>
    <mergeCell ref="A3:G3"/>
    <mergeCell ref="H3:L3"/>
    <mergeCell ref="N3:R3"/>
    <mergeCell ref="T3:AF3"/>
    <mergeCell ref="H10:M10"/>
    <mergeCell ref="N10:X10"/>
    <mergeCell ref="Y10:AF10"/>
    <mergeCell ref="A13:C13"/>
    <mergeCell ref="D13:H13"/>
    <mergeCell ref="I13:M13"/>
    <mergeCell ref="N13:AF13"/>
    <mergeCell ref="A6:G6"/>
    <mergeCell ref="H6:L6"/>
    <mergeCell ref="N6:R6"/>
    <mergeCell ref="T6:AF6"/>
    <mergeCell ref="N14:AF14"/>
    <mergeCell ref="A9:G9"/>
    <mergeCell ref="H9:M9"/>
    <mergeCell ref="N9:X9"/>
    <mergeCell ref="Y9:AF9"/>
    <mergeCell ref="A10:G10"/>
    <mergeCell ref="Q19:AB19"/>
    <mergeCell ref="A14:C14"/>
    <mergeCell ref="D14:G14"/>
    <mergeCell ref="I14:L14"/>
    <mergeCell ref="A15:C15"/>
    <mergeCell ref="D15:G15"/>
    <mergeCell ref="I15:L15"/>
    <mergeCell ref="Q21:AB21"/>
    <mergeCell ref="N15:AF15"/>
    <mergeCell ref="A22:G22"/>
    <mergeCell ref="AC22:AF22"/>
    <mergeCell ref="A16:C16"/>
    <mergeCell ref="D16:G16"/>
    <mergeCell ref="I16:L16"/>
    <mergeCell ref="N16:AF16"/>
    <mergeCell ref="H19:K19"/>
    <mergeCell ref="L19:P19"/>
    <mergeCell ref="AC21:AF21"/>
    <mergeCell ref="AC19:AF19"/>
    <mergeCell ref="AC20:AF20"/>
    <mergeCell ref="AB25:AC25"/>
    <mergeCell ref="AC23:AF23"/>
    <mergeCell ref="F25:J25"/>
    <mergeCell ref="S25:W25"/>
    <mergeCell ref="A21:G21"/>
    <mergeCell ref="H21:K21"/>
    <mergeCell ref="L21:O21"/>
  </mergeCells>
  <dataValidations count="4">
    <dataValidation allowBlank="1" showInputMessage="1" showErrorMessage="1" imeMode="off" sqref="D14:G16 I14:L16 H20:O23 Z25"/>
    <dataValidation allowBlank="1" showInputMessage="1" showErrorMessage="1" imeMode="hiragana" sqref="N14:AF16 Q20:AB23"/>
    <dataValidation type="list" allowBlank="1" showInputMessage="1" showErrorMessage="1" sqref="AC20:AF23 Y10:AF10">
      <formula1>"有,無"</formula1>
    </dataValidation>
    <dataValidation type="list" allowBlank="1" showInputMessage="1" sqref="A10:G10">
      <formula1>$A$3:$A$6</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6" r:id="rId1"/>
  <headerFooter alignWithMargins="0">
    <oddFooter>&amp;C&amp;12 １７&amp;11
</oddFooter>
  </headerFooter>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J32"/>
  <sheetViews>
    <sheetView view="pageBreakPreview" zoomScaleNormal="75" zoomScaleSheetLayoutView="100" zoomScalePageLayoutView="0" workbookViewId="0" topLeftCell="A1">
      <selection activeCell="D19" sqref="D19"/>
    </sheetView>
  </sheetViews>
  <sheetFormatPr defaultColWidth="9.00390625" defaultRowHeight="13.5"/>
  <cols>
    <col min="1" max="1" width="53.25390625" style="1" customWidth="1"/>
    <col min="2" max="2" width="6.875" style="1" customWidth="1"/>
    <col min="3" max="3" width="2.625" style="1" customWidth="1"/>
    <col min="4" max="4" width="53.125" style="5" customWidth="1"/>
    <col min="5" max="5" width="7.00390625" style="2" customWidth="1"/>
    <col min="6" max="16384" width="9.00390625" style="1" customWidth="1"/>
  </cols>
  <sheetData>
    <row r="1" spans="1:5" ht="30" customHeight="1">
      <c r="A1" s="389" t="s">
        <v>0</v>
      </c>
      <c r="B1" s="389"/>
      <c r="C1" s="389"/>
      <c r="D1" s="389"/>
      <c r="E1" s="389"/>
    </row>
    <row r="2" spans="1:5" ht="15" customHeight="1">
      <c r="A2" s="82"/>
      <c r="B2" s="82"/>
      <c r="C2" s="82"/>
      <c r="D2" s="82"/>
      <c r="E2" s="82"/>
    </row>
    <row r="3" spans="1:5" ht="15" customHeight="1">
      <c r="A3" s="3" t="s">
        <v>330</v>
      </c>
      <c r="B3" s="13">
        <v>1</v>
      </c>
      <c r="C3" s="12"/>
      <c r="D3" s="215" t="s">
        <v>678</v>
      </c>
      <c r="E3" s="6"/>
    </row>
    <row r="4" spans="1:5" ht="15" customHeight="1">
      <c r="A4" s="3" t="s">
        <v>39</v>
      </c>
      <c r="B4" s="13"/>
      <c r="C4" s="12"/>
      <c r="D4" s="11" t="s">
        <v>332</v>
      </c>
      <c r="E4" s="216">
        <v>13</v>
      </c>
    </row>
    <row r="5" spans="1:10" ht="15" customHeight="1">
      <c r="A5" s="247" t="s">
        <v>538</v>
      </c>
      <c r="B5" s="301">
        <v>2</v>
      </c>
      <c r="C5" s="302"/>
      <c r="D5" s="247" t="s">
        <v>334</v>
      </c>
      <c r="E5" s="216">
        <v>13</v>
      </c>
      <c r="J5" s="3"/>
    </row>
    <row r="6" spans="1:5" ht="15" customHeight="1">
      <c r="A6" s="247" t="s">
        <v>622</v>
      </c>
      <c r="B6" s="301">
        <v>2</v>
      </c>
      <c r="C6" s="302"/>
      <c r="D6" s="247" t="s">
        <v>333</v>
      </c>
      <c r="E6" s="216">
        <v>13</v>
      </c>
    </row>
    <row r="7" spans="1:5" ht="15" customHeight="1">
      <c r="A7" s="245" t="s">
        <v>464</v>
      </c>
      <c r="B7" s="301">
        <v>2</v>
      </c>
      <c r="C7" s="302"/>
      <c r="D7" s="303" t="s">
        <v>679</v>
      </c>
      <c r="E7" s="72"/>
    </row>
    <row r="8" spans="1:5" ht="15" customHeight="1">
      <c r="A8" s="245" t="s">
        <v>487</v>
      </c>
      <c r="B8" s="301"/>
      <c r="C8" s="302"/>
      <c r="D8" s="247" t="s">
        <v>53</v>
      </c>
      <c r="E8" s="216">
        <v>14</v>
      </c>
    </row>
    <row r="9" spans="1:5" ht="15" customHeight="1">
      <c r="A9" s="304" t="s">
        <v>488</v>
      </c>
      <c r="B9" s="301">
        <v>3</v>
      </c>
      <c r="C9" s="302"/>
      <c r="D9" s="247" t="s">
        <v>335</v>
      </c>
      <c r="E9" s="216">
        <v>14</v>
      </c>
    </row>
    <row r="10" spans="1:5" ht="15" customHeight="1">
      <c r="A10" s="245" t="s">
        <v>496</v>
      </c>
      <c r="B10" s="301">
        <v>4</v>
      </c>
      <c r="C10" s="302"/>
      <c r="D10" s="247" t="s">
        <v>347</v>
      </c>
      <c r="E10" s="216">
        <v>14</v>
      </c>
    </row>
    <row r="11" spans="1:5" ht="15" customHeight="1">
      <c r="A11" s="245" t="s">
        <v>497</v>
      </c>
      <c r="B11" s="301">
        <v>4</v>
      </c>
      <c r="C11" s="302"/>
      <c r="D11" s="247" t="s">
        <v>336</v>
      </c>
      <c r="E11" s="216">
        <v>15</v>
      </c>
    </row>
    <row r="12" spans="1:5" ht="15" customHeight="1">
      <c r="A12" s="246" t="s">
        <v>498</v>
      </c>
      <c r="B12" s="301">
        <v>4</v>
      </c>
      <c r="C12" s="302"/>
      <c r="D12" s="247" t="s">
        <v>572</v>
      </c>
      <c r="E12" s="216">
        <v>15</v>
      </c>
    </row>
    <row r="13" spans="1:5" ht="15" customHeight="1">
      <c r="A13" s="245" t="s">
        <v>331</v>
      </c>
      <c r="B13" s="301">
        <v>5</v>
      </c>
      <c r="C13" s="302"/>
      <c r="D13" s="247" t="s">
        <v>54</v>
      </c>
      <c r="E13" s="216">
        <v>15</v>
      </c>
    </row>
    <row r="14" spans="1:5" ht="15" customHeight="1">
      <c r="A14" s="245" t="s">
        <v>40</v>
      </c>
      <c r="B14" s="301">
        <v>6</v>
      </c>
      <c r="C14" s="302"/>
      <c r="D14" s="247" t="s">
        <v>623</v>
      </c>
      <c r="E14" s="216">
        <v>16</v>
      </c>
    </row>
    <row r="15" spans="1:5" ht="15" customHeight="1">
      <c r="A15" s="245" t="s">
        <v>41</v>
      </c>
      <c r="B15" s="301">
        <v>7</v>
      </c>
      <c r="C15" s="302"/>
      <c r="D15" s="247" t="s">
        <v>573</v>
      </c>
      <c r="E15" s="216">
        <v>16</v>
      </c>
    </row>
    <row r="16" spans="1:5" ht="15" customHeight="1">
      <c r="A16" s="245" t="s">
        <v>459</v>
      </c>
      <c r="B16" s="301">
        <v>8</v>
      </c>
      <c r="C16" s="302"/>
      <c r="D16" s="247" t="s">
        <v>569</v>
      </c>
      <c r="E16" s="216">
        <v>17</v>
      </c>
    </row>
    <row r="17" spans="1:5" ht="15" customHeight="1">
      <c r="A17" s="245" t="s">
        <v>570</v>
      </c>
      <c r="B17" s="301"/>
      <c r="C17" s="302"/>
      <c r="D17" s="247" t="s">
        <v>491</v>
      </c>
      <c r="E17" s="216">
        <v>17</v>
      </c>
    </row>
    <row r="18" spans="1:5" ht="15" customHeight="1">
      <c r="A18" s="247" t="s">
        <v>42</v>
      </c>
      <c r="B18" s="301">
        <v>9</v>
      </c>
      <c r="C18" s="302"/>
      <c r="D18" s="247" t="s">
        <v>701</v>
      </c>
      <c r="E18" s="216">
        <v>17</v>
      </c>
    </row>
    <row r="19" spans="1:5" ht="15" customHeight="1">
      <c r="A19" s="247" t="s">
        <v>43</v>
      </c>
      <c r="B19" s="301">
        <v>9</v>
      </c>
      <c r="C19" s="302"/>
      <c r="D19" s="303" t="s">
        <v>680</v>
      </c>
      <c r="E19" s="72"/>
    </row>
    <row r="20" spans="1:5" ht="15" customHeight="1">
      <c r="A20" s="245" t="s">
        <v>571</v>
      </c>
      <c r="B20" s="301"/>
      <c r="C20" s="302"/>
      <c r="D20" s="247" t="s">
        <v>55</v>
      </c>
      <c r="E20" s="216">
        <v>18</v>
      </c>
    </row>
    <row r="21" spans="1:5" ht="15" customHeight="1">
      <c r="A21" s="247" t="s">
        <v>44</v>
      </c>
      <c r="B21" s="301">
        <v>10</v>
      </c>
      <c r="C21" s="302"/>
      <c r="D21" s="247" t="s">
        <v>56</v>
      </c>
      <c r="E21" s="216">
        <v>18</v>
      </c>
    </row>
    <row r="22" spans="1:5" ht="15" customHeight="1">
      <c r="A22" s="247" t="s">
        <v>45</v>
      </c>
      <c r="B22" s="301">
        <v>10</v>
      </c>
      <c r="C22" s="302"/>
      <c r="D22" s="303" t="s">
        <v>681</v>
      </c>
      <c r="E22" s="216">
        <v>19</v>
      </c>
    </row>
    <row r="23" spans="1:5" ht="15" customHeight="1">
      <c r="A23" s="247" t="s">
        <v>46</v>
      </c>
      <c r="B23" s="301">
        <v>10</v>
      </c>
      <c r="C23" s="302"/>
      <c r="D23" s="303" t="s">
        <v>682</v>
      </c>
      <c r="E23" s="216">
        <v>19</v>
      </c>
    </row>
    <row r="24" spans="1:5" ht="15" customHeight="1">
      <c r="A24" s="11" t="s">
        <v>47</v>
      </c>
      <c r="B24" s="213">
        <v>10</v>
      </c>
      <c r="C24" s="12"/>
      <c r="D24" s="7"/>
      <c r="E24" s="6"/>
    </row>
    <row r="25" spans="1:5" ht="15" customHeight="1" thickBot="1">
      <c r="A25" s="3" t="s">
        <v>48</v>
      </c>
      <c r="B25" s="13"/>
      <c r="C25" s="12"/>
      <c r="D25" s="7"/>
      <c r="E25" s="6"/>
    </row>
    <row r="26" spans="1:6" s="83" customFormat="1" ht="15" customHeight="1" thickTop="1">
      <c r="A26" s="214" t="s">
        <v>489</v>
      </c>
      <c r="B26" s="213">
        <v>11</v>
      </c>
      <c r="C26" s="362"/>
      <c r="D26" s="390" t="s">
        <v>652</v>
      </c>
      <c r="E26" s="391"/>
      <c r="F26" s="392"/>
    </row>
    <row r="27" spans="1:7" s="83" customFormat="1" ht="15" customHeight="1">
      <c r="A27" s="214" t="s">
        <v>490</v>
      </c>
      <c r="B27" s="213">
        <v>11</v>
      </c>
      <c r="C27" s="362"/>
      <c r="D27" s="393"/>
      <c r="E27" s="394"/>
      <c r="F27" s="395"/>
      <c r="G27" s="363"/>
    </row>
    <row r="28" spans="1:7" s="83" customFormat="1" ht="15" customHeight="1" thickBot="1">
      <c r="A28" s="364" t="s">
        <v>49</v>
      </c>
      <c r="B28" s="213">
        <v>11</v>
      </c>
      <c r="C28" s="362"/>
      <c r="D28" s="396"/>
      <c r="E28" s="397"/>
      <c r="F28" s="398"/>
      <c r="G28" s="363"/>
    </row>
    <row r="29" spans="1:7" s="83" customFormat="1" ht="15" customHeight="1" thickTop="1">
      <c r="A29" s="364" t="s">
        <v>50</v>
      </c>
      <c r="B29" s="213">
        <v>12</v>
      </c>
      <c r="C29" s="362"/>
      <c r="E29" s="84"/>
      <c r="G29" s="363"/>
    </row>
    <row r="30" spans="1:5" s="83" customFormat="1" ht="15" customHeight="1">
      <c r="A30" s="364" t="s">
        <v>51</v>
      </c>
      <c r="B30" s="213">
        <v>12</v>
      </c>
      <c r="C30" s="362"/>
      <c r="D30" s="365"/>
      <c r="E30" s="84"/>
    </row>
    <row r="31" spans="1:5" s="83" customFormat="1" ht="15" customHeight="1">
      <c r="A31" s="364" t="s">
        <v>52</v>
      </c>
      <c r="B31" s="213">
        <v>12</v>
      </c>
      <c r="C31" s="366"/>
      <c r="D31" s="365"/>
      <c r="E31" s="84"/>
    </row>
    <row r="32" spans="1:5" s="83" customFormat="1" ht="13.5">
      <c r="A32" s="367" t="s">
        <v>672</v>
      </c>
      <c r="B32" s="213">
        <v>12</v>
      </c>
      <c r="C32" s="366"/>
      <c r="D32" s="365"/>
      <c r="E32" s="84"/>
    </row>
  </sheetData>
  <sheetProtection/>
  <mergeCells count="2">
    <mergeCell ref="A1:E1"/>
    <mergeCell ref="D26:F28"/>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
</oddFooter>
  </headerFooter>
</worksheet>
</file>

<file path=xl/worksheets/sheet20.xml><?xml version="1.0" encoding="utf-8"?>
<worksheet xmlns="http://schemas.openxmlformats.org/spreadsheetml/2006/main" xmlns:r="http://schemas.openxmlformats.org/officeDocument/2006/relationships">
  <sheetPr>
    <tabColor theme="8" tint="0.5999900102615356"/>
    <pageSetUpPr fitToPage="1"/>
  </sheetPr>
  <dimension ref="A1:N26"/>
  <sheetViews>
    <sheetView view="pageBreakPreview" zoomScale="90" zoomScaleNormal="85" zoomScaleSheetLayoutView="90" zoomScalePageLayoutView="70" workbookViewId="0" topLeftCell="A1">
      <selection activeCell="K36" sqref="K36"/>
    </sheetView>
  </sheetViews>
  <sheetFormatPr defaultColWidth="9.00390625" defaultRowHeight="13.5"/>
  <cols>
    <col min="1" max="1" width="4.25390625" style="162" customWidth="1"/>
    <col min="2" max="2" width="4.875" style="162" customWidth="1"/>
    <col min="3" max="3" width="33.375" style="162" customWidth="1"/>
    <col min="4" max="4" width="10.875" style="162" customWidth="1"/>
    <col min="5" max="5" width="4.875" style="195" customWidth="1"/>
    <col min="6" max="6" width="29.00390625" style="162" customWidth="1"/>
    <col min="7" max="7" width="10.875" style="162" customWidth="1"/>
    <col min="8" max="8" width="5.625" style="162" customWidth="1"/>
    <col min="9" max="9" width="4.875" style="162" customWidth="1"/>
    <col min="10" max="10" width="28.875" style="162" customWidth="1"/>
    <col min="11" max="11" width="10.875" style="162" customWidth="1"/>
    <col min="12" max="12" width="4.875" style="162" customWidth="1"/>
    <col min="13" max="13" width="31.50390625" style="162" customWidth="1"/>
    <col min="14" max="14" width="10.875" style="162" customWidth="1"/>
    <col min="15" max="16384" width="9.00390625" style="162" customWidth="1"/>
  </cols>
  <sheetData>
    <row r="1" ht="44.25" customHeight="1">
      <c r="A1" s="345"/>
    </row>
    <row r="2" spans="2:7" ht="21.75" customHeight="1">
      <c r="B2" s="964" t="s">
        <v>685</v>
      </c>
      <c r="C2" s="964"/>
      <c r="D2" s="964"/>
      <c r="E2" s="964"/>
      <c r="F2" s="964"/>
      <c r="G2" s="196"/>
    </row>
    <row r="3" spans="2:14" ht="21.75" customHeight="1" thickBot="1">
      <c r="B3" s="141" t="s">
        <v>275</v>
      </c>
      <c r="C3" s="196"/>
      <c r="D3" s="196"/>
      <c r="E3" s="142"/>
      <c r="F3" s="196"/>
      <c r="G3" s="196"/>
      <c r="I3" s="255" t="s">
        <v>344</v>
      </c>
      <c r="J3" s="256"/>
      <c r="K3" s="196"/>
      <c r="L3" s="142"/>
      <c r="M3" s="196"/>
      <c r="N3" s="196"/>
    </row>
    <row r="4" spans="2:14" ht="27.75" customHeight="1">
      <c r="B4" s="197">
        <v>1</v>
      </c>
      <c r="C4" s="198" t="s">
        <v>276</v>
      </c>
      <c r="D4" s="199" t="s">
        <v>363</v>
      </c>
      <c r="E4" s="200">
        <v>24</v>
      </c>
      <c r="F4" s="201" t="s">
        <v>298</v>
      </c>
      <c r="G4" s="202" t="s">
        <v>364</v>
      </c>
      <c r="I4" s="257">
        <v>1</v>
      </c>
      <c r="J4" s="258" t="s">
        <v>18</v>
      </c>
      <c r="K4" s="199" t="s">
        <v>363</v>
      </c>
      <c r="L4" s="259">
        <v>18</v>
      </c>
      <c r="M4" s="260" t="s">
        <v>318</v>
      </c>
      <c r="N4" s="202" t="s">
        <v>363</v>
      </c>
    </row>
    <row r="5" spans="2:14" ht="27.75" customHeight="1">
      <c r="B5" s="203">
        <v>2</v>
      </c>
      <c r="C5" s="204" t="s">
        <v>486</v>
      </c>
      <c r="D5" s="358" t="s">
        <v>363</v>
      </c>
      <c r="E5" s="357">
        <v>25</v>
      </c>
      <c r="F5" s="205" t="s">
        <v>299</v>
      </c>
      <c r="G5" s="206" t="s">
        <v>365</v>
      </c>
      <c r="I5" s="261">
        <v>2</v>
      </c>
      <c r="J5" s="262" t="s">
        <v>19</v>
      </c>
      <c r="K5" s="241" t="s">
        <v>363</v>
      </c>
      <c r="L5" s="263">
        <v>19</v>
      </c>
      <c r="M5" s="264" t="s">
        <v>29</v>
      </c>
      <c r="N5" s="206" t="s">
        <v>363</v>
      </c>
    </row>
    <row r="6" spans="2:14" ht="27.75" customHeight="1">
      <c r="B6" s="203">
        <v>3</v>
      </c>
      <c r="C6" s="204" t="s">
        <v>277</v>
      </c>
      <c r="D6" s="358" t="s">
        <v>363</v>
      </c>
      <c r="E6" s="357">
        <v>26</v>
      </c>
      <c r="F6" s="205" t="s">
        <v>345</v>
      </c>
      <c r="G6" s="206" t="s">
        <v>363</v>
      </c>
      <c r="I6" s="261">
        <v>3</v>
      </c>
      <c r="J6" s="262" t="s">
        <v>20</v>
      </c>
      <c r="K6" s="241" t="s">
        <v>363</v>
      </c>
      <c r="L6" s="263">
        <v>20</v>
      </c>
      <c r="M6" s="264" t="s">
        <v>33</v>
      </c>
      <c r="N6" s="206" t="s">
        <v>363</v>
      </c>
    </row>
    <row r="7" spans="2:14" ht="27.75" customHeight="1">
      <c r="B7" s="203">
        <v>4</v>
      </c>
      <c r="C7" s="204" t="s">
        <v>278</v>
      </c>
      <c r="D7" s="358" t="s">
        <v>363</v>
      </c>
      <c r="E7" s="357">
        <v>27</v>
      </c>
      <c r="F7" s="205" t="s">
        <v>300</v>
      </c>
      <c r="G7" s="206" t="s">
        <v>363</v>
      </c>
      <c r="I7" s="261">
        <v>4</v>
      </c>
      <c r="J7" s="262" t="s">
        <v>36</v>
      </c>
      <c r="K7" s="241" t="s">
        <v>363</v>
      </c>
      <c r="L7" s="263">
        <v>21</v>
      </c>
      <c r="M7" s="264" t="s">
        <v>319</v>
      </c>
      <c r="N7" s="206" t="s">
        <v>363</v>
      </c>
    </row>
    <row r="8" spans="2:14" ht="27.75" customHeight="1">
      <c r="B8" s="203">
        <v>5</v>
      </c>
      <c r="C8" s="204" t="s">
        <v>279</v>
      </c>
      <c r="D8" s="358" t="s">
        <v>363</v>
      </c>
      <c r="E8" s="357">
        <v>28</v>
      </c>
      <c r="F8" s="205" t="s">
        <v>301</v>
      </c>
      <c r="G8" s="206" t="s">
        <v>363</v>
      </c>
      <c r="I8" s="261">
        <v>5</v>
      </c>
      <c r="J8" s="262" t="s">
        <v>21</v>
      </c>
      <c r="K8" s="241" t="s">
        <v>363</v>
      </c>
      <c r="L8" s="263">
        <v>22</v>
      </c>
      <c r="M8" s="264" t="s">
        <v>34</v>
      </c>
      <c r="N8" s="206" t="s">
        <v>363</v>
      </c>
    </row>
    <row r="9" spans="2:14" ht="27.75" customHeight="1">
      <c r="B9" s="203">
        <v>6</v>
      </c>
      <c r="C9" s="204" t="s">
        <v>282</v>
      </c>
      <c r="D9" s="358" t="s">
        <v>363</v>
      </c>
      <c r="E9" s="357">
        <v>29</v>
      </c>
      <c r="F9" s="205" t="s">
        <v>302</v>
      </c>
      <c r="G9" s="206" t="s">
        <v>363</v>
      </c>
      <c r="I9" s="261">
        <v>6</v>
      </c>
      <c r="J9" s="262" t="s">
        <v>22</v>
      </c>
      <c r="K9" s="241" t="s">
        <v>363</v>
      </c>
      <c r="L9" s="263">
        <v>23</v>
      </c>
      <c r="M9" s="264" t="s">
        <v>35</v>
      </c>
      <c r="N9" s="206" t="s">
        <v>363</v>
      </c>
    </row>
    <row r="10" spans="2:14" ht="27.75" customHeight="1">
      <c r="B10" s="203">
        <v>7</v>
      </c>
      <c r="C10" s="204" t="s">
        <v>280</v>
      </c>
      <c r="D10" s="358" t="s">
        <v>363</v>
      </c>
      <c r="E10" s="357">
        <v>30</v>
      </c>
      <c r="F10" s="205" t="s">
        <v>303</v>
      </c>
      <c r="G10" s="206" t="s">
        <v>363</v>
      </c>
      <c r="I10" s="261">
        <v>7</v>
      </c>
      <c r="J10" s="262" t="s">
        <v>320</v>
      </c>
      <c r="K10" s="241" t="s">
        <v>363</v>
      </c>
      <c r="L10" s="263">
        <v>24</v>
      </c>
      <c r="M10" s="264" t="s">
        <v>32</v>
      </c>
      <c r="N10" s="206" t="s">
        <v>363</v>
      </c>
    </row>
    <row r="11" spans="2:14" ht="27.75" customHeight="1">
      <c r="B11" s="203">
        <v>8</v>
      </c>
      <c r="C11" s="204" t="s">
        <v>281</v>
      </c>
      <c r="D11" s="358" t="s">
        <v>363</v>
      </c>
      <c r="E11" s="357">
        <v>31</v>
      </c>
      <c r="F11" s="205" t="s">
        <v>304</v>
      </c>
      <c r="G11" s="206" t="s">
        <v>363</v>
      </c>
      <c r="I11" s="261">
        <v>8</v>
      </c>
      <c r="J11" s="262" t="s">
        <v>23</v>
      </c>
      <c r="K11" s="241" t="s">
        <v>363</v>
      </c>
      <c r="L11" s="263">
        <v>25</v>
      </c>
      <c r="M11" s="264" t="s">
        <v>321</v>
      </c>
      <c r="N11" s="206" t="s">
        <v>363</v>
      </c>
    </row>
    <row r="12" spans="2:14" ht="27.75" customHeight="1">
      <c r="B12" s="203">
        <v>9</v>
      </c>
      <c r="C12" s="204" t="s">
        <v>283</v>
      </c>
      <c r="D12" s="358" t="s">
        <v>363</v>
      </c>
      <c r="E12" s="357">
        <v>32</v>
      </c>
      <c r="F12" s="205" t="s">
        <v>305</v>
      </c>
      <c r="G12" s="206" t="s">
        <v>363</v>
      </c>
      <c r="I12" s="286">
        <v>9</v>
      </c>
      <c r="J12" s="287" t="s">
        <v>567</v>
      </c>
      <c r="K12" s="283" t="s">
        <v>363</v>
      </c>
      <c r="L12" s="288">
        <v>26</v>
      </c>
      <c r="M12" s="289" t="s">
        <v>346</v>
      </c>
      <c r="N12" s="206" t="s">
        <v>363</v>
      </c>
    </row>
    <row r="13" spans="2:14" ht="27.75" customHeight="1">
      <c r="B13" s="203">
        <v>10</v>
      </c>
      <c r="C13" s="204" t="s">
        <v>284</v>
      </c>
      <c r="D13" s="358" t="s">
        <v>363</v>
      </c>
      <c r="E13" s="357">
        <v>33</v>
      </c>
      <c r="F13" s="205" t="s">
        <v>306</v>
      </c>
      <c r="G13" s="206" t="s">
        <v>363</v>
      </c>
      <c r="I13" s="286">
        <v>10</v>
      </c>
      <c r="J13" s="287" t="s">
        <v>27</v>
      </c>
      <c r="K13" s="283" t="s">
        <v>363</v>
      </c>
      <c r="L13" s="288">
        <v>27</v>
      </c>
      <c r="M13" s="289" t="s">
        <v>31</v>
      </c>
      <c r="N13" s="206" t="s">
        <v>363</v>
      </c>
    </row>
    <row r="14" spans="2:14" ht="27.75" customHeight="1">
      <c r="B14" s="203">
        <v>11</v>
      </c>
      <c r="C14" s="204" t="s">
        <v>285</v>
      </c>
      <c r="D14" s="358" t="s">
        <v>363</v>
      </c>
      <c r="E14" s="357">
        <v>34</v>
      </c>
      <c r="F14" s="205" t="s">
        <v>307</v>
      </c>
      <c r="G14" s="206" t="s">
        <v>363</v>
      </c>
      <c r="I14" s="286">
        <v>11</v>
      </c>
      <c r="J14" s="287" t="s">
        <v>322</v>
      </c>
      <c r="K14" s="283" t="s">
        <v>363</v>
      </c>
      <c r="L14" s="288">
        <v>28</v>
      </c>
      <c r="M14" s="290" t="s">
        <v>323</v>
      </c>
      <c r="N14" s="206" t="s">
        <v>363</v>
      </c>
    </row>
    <row r="15" spans="2:14" ht="27.75" customHeight="1">
      <c r="B15" s="203">
        <v>12</v>
      </c>
      <c r="C15" s="204" t="s">
        <v>286</v>
      </c>
      <c r="D15" s="358" t="s">
        <v>363</v>
      </c>
      <c r="E15" s="357">
        <v>35</v>
      </c>
      <c r="F15" s="205" t="s">
        <v>308</v>
      </c>
      <c r="G15" s="206" t="s">
        <v>363</v>
      </c>
      <c r="I15" s="286">
        <v>12</v>
      </c>
      <c r="J15" s="287" t="s">
        <v>24</v>
      </c>
      <c r="K15" s="283" t="s">
        <v>363</v>
      </c>
      <c r="L15" s="288">
        <v>29</v>
      </c>
      <c r="M15" s="289" t="s">
        <v>30</v>
      </c>
      <c r="N15" s="206" t="s">
        <v>363</v>
      </c>
    </row>
    <row r="16" spans="2:14" ht="27.75" customHeight="1">
      <c r="B16" s="203">
        <v>13</v>
      </c>
      <c r="C16" s="204" t="s">
        <v>287</v>
      </c>
      <c r="D16" s="358" t="s">
        <v>363</v>
      </c>
      <c r="E16" s="357">
        <v>36</v>
      </c>
      <c r="F16" s="205" t="s">
        <v>309</v>
      </c>
      <c r="G16" s="206" t="s">
        <v>363</v>
      </c>
      <c r="I16" s="286">
        <v>13</v>
      </c>
      <c r="J16" s="287" t="s">
        <v>25</v>
      </c>
      <c r="K16" s="283" t="s">
        <v>363</v>
      </c>
      <c r="L16" s="288">
        <v>30</v>
      </c>
      <c r="M16" s="291" t="s">
        <v>324</v>
      </c>
      <c r="N16" s="206" t="s">
        <v>363</v>
      </c>
    </row>
    <row r="17" spans="2:14" ht="27.75" customHeight="1">
      <c r="B17" s="203">
        <v>14</v>
      </c>
      <c r="C17" s="204" t="s">
        <v>288</v>
      </c>
      <c r="D17" s="358" t="s">
        <v>363</v>
      </c>
      <c r="E17" s="357">
        <v>37</v>
      </c>
      <c r="F17" s="205" t="s">
        <v>310</v>
      </c>
      <c r="G17" s="206" t="s">
        <v>363</v>
      </c>
      <c r="I17" s="286">
        <v>14</v>
      </c>
      <c r="J17" s="287" t="s">
        <v>26</v>
      </c>
      <c r="K17" s="283" t="s">
        <v>363</v>
      </c>
      <c r="L17" s="288">
        <v>31</v>
      </c>
      <c r="M17" s="289" t="s">
        <v>28</v>
      </c>
      <c r="N17" s="206" t="s">
        <v>363</v>
      </c>
    </row>
    <row r="18" spans="2:14" ht="27.75" customHeight="1">
      <c r="B18" s="203">
        <v>15</v>
      </c>
      <c r="C18" s="204" t="s">
        <v>289</v>
      </c>
      <c r="D18" s="358" t="s">
        <v>363</v>
      </c>
      <c r="E18" s="357">
        <v>38</v>
      </c>
      <c r="F18" s="205" t="s">
        <v>311</v>
      </c>
      <c r="G18" s="206" t="s">
        <v>363</v>
      </c>
      <c r="I18" s="292">
        <v>15</v>
      </c>
      <c r="J18" s="298" t="s">
        <v>523</v>
      </c>
      <c r="K18" s="293" t="s">
        <v>363</v>
      </c>
      <c r="L18" s="288">
        <v>32</v>
      </c>
      <c r="M18" s="299" t="s">
        <v>524</v>
      </c>
      <c r="N18" s="265" t="s">
        <v>363</v>
      </c>
    </row>
    <row r="19" spans="2:14" ht="27.75" customHeight="1">
      <c r="B19" s="203">
        <v>16</v>
      </c>
      <c r="C19" s="210" t="s">
        <v>290</v>
      </c>
      <c r="D19" s="358" t="s">
        <v>363</v>
      </c>
      <c r="E19" s="357">
        <v>39</v>
      </c>
      <c r="F19" s="211" t="s">
        <v>312</v>
      </c>
      <c r="G19" s="206" t="s">
        <v>363</v>
      </c>
      <c r="I19" s="286">
        <v>16</v>
      </c>
      <c r="J19" s="287" t="s">
        <v>525</v>
      </c>
      <c r="K19" s="283" t="s">
        <v>363</v>
      </c>
      <c r="L19" s="288">
        <v>33</v>
      </c>
      <c r="M19" s="289" t="s">
        <v>526</v>
      </c>
      <c r="N19" s="206" t="s">
        <v>363</v>
      </c>
    </row>
    <row r="20" spans="2:14" ht="27.75" customHeight="1" thickBot="1">
      <c r="B20" s="203">
        <v>17</v>
      </c>
      <c r="C20" s="210" t="s">
        <v>291</v>
      </c>
      <c r="D20" s="358" t="s">
        <v>363</v>
      </c>
      <c r="E20" s="357">
        <v>40</v>
      </c>
      <c r="F20" s="205" t="s">
        <v>313</v>
      </c>
      <c r="G20" s="206" t="s">
        <v>363</v>
      </c>
      <c r="I20" s="294">
        <v>17</v>
      </c>
      <c r="J20" s="300" t="s">
        <v>527</v>
      </c>
      <c r="K20" s="295" t="s">
        <v>363</v>
      </c>
      <c r="L20" s="296"/>
      <c r="M20" s="297"/>
      <c r="N20" s="209" t="s">
        <v>363</v>
      </c>
    </row>
    <row r="21" spans="2:7" ht="27.75" customHeight="1">
      <c r="B21" s="203">
        <v>18</v>
      </c>
      <c r="C21" s="210" t="s">
        <v>292</v>
      </c>
      <c r="D21" s="358" t="s">
        <v>363</v>
      </c>
      <c r="E21" s="357">
        <v>41</v>
      </c>
      <c r="F21" s="205" t="s">
        <v>314</v>
      </c>
      <c r="G21" s="206" t="s">
        <v>363</v>
      </c>
    </row>
    <row r="22" spans="2:7" ht="27.75" customHeight="1">
      <c r="B22" s="203">
        <v>19</v>
      </c>
      <c r="C22" s="210" t="s">
        <v>293</v>
      </c>
      <c r="D22" s="358" t="s">
        <v>363</v>
      </c>
      <c r="E22" s="357">
        <v>42</v>
      </c>
      <c r="F22" s="205" t="s">
        <v>315</v>
      </c>
      <c r="G22" s="206" t="s">
        <v>363</v>
      </c>
    </row>
    <row r="23" spans="2:7" ht="27.75" customHeight="1">
      <c r="B23" s="203">
        <v>20</v>
      </c>
      <c r="C23" s="205" t="s">
        <v>294</v>
      </c>
      <c r="D23" s="358" t="s">
        <v>363</v>
      </c>
      <c r="E23" s="357">
        <v>43</v>
      </c>
      <c r="F23" s="205" t="s">
        <v>316</v>
      </c>
      <c r="G23" s="206" t="s">
        <v>363</v>
      </c>
    </row>
    <row r="24" spans="2:7" ht="27.75" customHeight="1">
      <c r="B24" s="203">
        <v>21</v>
      </c>
      <c r="C24" s="205" t="s">
        <v>295</v>
      </c>
      <c r="D24" s="358" t="s">
        <v>363</v>
      </c>
      <c r="E24" s="357">
        <v>44</v>
      </c>
      <c r="F24" s="205" t="s">
        <v>317</v>
      </c>
      <c r="G24" s="206" t="s">
        <v>363</v>
      </c>
    </row>
    <row r="25" spans="2:7" ht="27.75" customHeight="1">
      <c r="B25" s="203">
        <v>22</v>
      </c>
      <c r="C25" s="210" t="s">
        <v>296</v>
      </c>
      <c r="D25" s="358" t="s">
        <v>363</v>
      </c>
      <c r="E25" s="357">
        <v>45</v>
      </c>
      <c r="F25" s="205" t="s">
        <v>329</v>
      </c>
      <c r="G25" s="206" t="s">
        <v>363</v>
      </c>
    </row>
    <row r="26" spans="2:7" ht="27.75" customHeight="1" thickBot="1">
      <c r="B26" s="207">
        <v>23</v>
      </c>
      <c r="C26" s="212" t="s">
        <v>297</v>
      </c>
      <c r="D26" s="208" t="s">
        <v>363</v>
      </c>
      <c r="E26" s="359">
        <v>46</v>
      </c>
      <c r="F26" s="360" t="s">
        <v>689</v>
      </c>
      <c r="G26" s="361" t="s">
        <v>363</v>
      </c>
    </row>
  </sheetData>
  <sheetProtection/>
  <mergeCells count="1">
    <mergeCell ref="B2:F2"/>
  </mergeCells>
  <dataValidations count="1">
    <dataValidation type="list" allowBlank="1" showInputMessage="1" showErrorMessage="1" sqref="D4:D26 N4:N20 K4:K20 G4:G26">
      <formula1>"有,無"</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68" r:id="rId2"/>
  <headerFooter alignWithMargins="0">
    <oddFooter>&amp;C&amp;12 １８&amp;11
</oddFooter>
  </headerFooter>
  <drawing r:id="rId1"/>
</worksheet>
</file>

<file path=xl/worksheets/sheet21.xml><?xml version="1.0" encoding="utf-8"?>
<worksheet xmlns="http://schemas.openxmlformats.org/spreadsheetml/2006/main" xmlns:r="http://schemas.openxmlformats.org/officeDocument/2006/relationships">
  <sheetPr>
    <tabColor theme="8" tint="0.5999900102615356"/>
  </sheetPr>
  <dimension ref="A1:AH26"/>
  <sheetViews>
    <sheetView view="pageBreakPreview" zoomScaleSheetLayoutView="100" zoomScalePageLayoutView="85" workbookViewId="0" topLeftCell="A1">
      <selection activeCell="B2" sqref="B2:AH10"/>
    </sheetView>
  </sheetViews>
  <sheetFormatPr defaultColWidth="3.875" defaultRowHeight="19.5" customHeight="1"/>
  <cols>
    <col min="1" max="16384" width="3.875" style="162" customWidth="1"/>
  </cols>
  <sheetData>
    <row r="1" ht="19.5" customHeight="1">
      <c r="A1" s="162" t="s">
        <v>686</v>
      </c>
    </row>
    <row r="2" spans="2:34" ht="15.75" customHeight="1">
      <c r="B2" s="965"/>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7"/>
    </row>
    <row r="3" spans="2:34" ht="15.75" customHeight="1">
      <c r="B3" s="968"/>
      <c r="C3" s="969"/>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70"/>
    </row>
    <row r="4" spans="2:34" ht="15.75" customHeight="1">
      <c r="B4" s="968"/>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70"/>
    </row>
    <row r="5" spans="2:34" ht="15.75" customHeight="1">
      <c r="B5" s="968"/>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70"/>
    </row>
    <row r="6" spans="2:34" ht="15.75" customHeight="1">
      <c r="B6" s="968"/>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c r="AE6" s="969"/>
      <c r="AF6" s="969"/>
      <c r="AG6" s="969"/>
      <c r="AH6" s="970"/>
    </row>
    <row r="7" spans="2:34" ht="15.75" customHeight="1">
      <c r="B7" s="968"/>
      <c r="C7" s="969"/>
      <c r="D7" s="969"/>
      <c r="E7" s="969"/>
      <c r="F7" s="969"/>
      <c r="G7" s="969"/>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70"/>
    </row>
    <row r="8" spans="2:34" ht="15.75" customHeight="1">
      <c r="B8" s="968"/>
      <c r="C8" s="969"/>
      <c r="D8" s="969"/>
      <c r="E8" s="969"/>
      <c r="F8" s="969"/>
      <c r="G8" s="969"/>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70"/>
    </row>
    <row r="9" spans="2:34" ht="15.75" customHeight="1">
      <c r="B9" s="968"/>
      <c r="C9" s="969"/>
      <c r="D9" s="969"/>
      <c r="E9" s="969"/>
      <c r="F9" s="969"/>
      <c r="G9" s="969"/>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70"/>
    </row>
    <row r="10" spans="2:34" ht="15.75" customHeight="1">
      <c r="B10" s="971"/>
      <c r="C10" s="972"/>
      <c r="D10" s="972"/>
      <c r="E10" s="972"/>
      <c r="F10" s="972"/>
      <c r="G10" s="972"/>
      <c r="H10" s="972"/>
      <c r="I10" s="972"/>
      <c r="J10" s="972"/>
      <c r="K10" s="972"/>
      <c r="L10" s="972"/>
      <c r="M10" s="972"/>
      <c r="N10" s="972"/>
      <c r="O10" s="972"/>
      <c r="P10" s="972"/>
      <c r="Q10" s="972"/>
      <c r="R10" s="972"/>
      <c r="S10" s="972"/>
      <c r="T10" s="972"/>
      <c r="U10" s="972"/>
      <c r="V10" s="972"/>
      <c r="W10" s="972"/>
      <c r="X10" s="972"/>
      <c r="Y10" s="972"/>
      <c r="Z10" s="972"/>
      <c r="AA10" s="972"/>
      <c r="AB10" s="972"/>
      <c r="AC10" s="972"/>
      <c r="AD10" s="972"/>
      <c r="AE10" s="972"/>
      <c r="AF10" s="972"/>
      <c r="AG10" s="972"/>
      <c r="AH10" s="973"/>
    </row>
    <row r="11" ht="14.25" customHeight="1"/>
    <row r="12" ht="19.5" customHeight="1">
      <c r="A12" s="162" t="s">
        <v>687</v>
      </c>
    </row>
    <row r="13" ht="14.25">
      <c r="B13" s="162" t="s">
        <v>670</v>
      </c>
    </row>
    <row r="14" spans="3:4" ht="14.25">
      <c r="C14" s="162" t="s">
        <v>325</v>
      </c>
      <c r="D14" s="162" t="s">
        <v>36</v>
      </c>
    </row>
    <row r="15" spans="3:4" ht="19.5" customHeight="1">
      <c r="C15" s="162" t="s">
        <v>326</v>
      </c>
      <c r="D15" s="162" t="s">
        <v>615</v>
      </c>
    </row>
    <row r="16" spans="3:4" ht="19.5" customHeight="1">
      <c r="C16" s="162" t="s">
        <v>327</v>
      </c>
      <c r="D16" s="162" t="s">
        <v>530</v>
      </c>
    </row>
    <row r="17" spans="3:4" ht="19.5" customHeight="1">
      <c r="C17" s="162" t="s">
        <v>328</v>
      </c>
      <c r="D17" s="162" t="s">
        <v>616</v>
      </c>
    </row>
    <row r="18" spans="3:4" ht="14.25">
      <c r="C18" s="162" t="s">
        <v>366</v>
      </c>
      <c r="D18" s="162" t="s">
        <v>368</v>
      </c>
    </row>
    <row r="19" ht="20.25" customHeight="1">
      <c r="B19" s="162" t="s">
        <v>671</v>
      </c>
    </row>
    <row r="20" ht="22.5" customHeight="1">
      <c r="B20" s="254" t="s">
        <v>595</v>
      </c>
    </row>
    <row r="21" spans="2:34" ht="57.75" customHeight="1">
      <c r="B21" s="974" t="s">
        <v>620</v>
      </c>
      <c r="C21" s="974"/>
      <c r="D21" s="974"/>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974"/>
      <c r="AF21" s="974"/>
      <c r="AG21" s="974"/>
      <c r="AH21" s="974"/>
    </row>
    <row r="22" spans="2:10" ht="17.25" customHeight="1">
      <c r="B22" s="346" t="s">
        <v>596</v>
      </c>
      <c r="C22" s="254"/>
      <c r="D22" s="254"/>
      <c r="E22" s="254"/>
      <c r="F22" s="254"/>
      <c r="G22" s="254"/>
      <c r="H22" s="254"/>
      <c r="I22" s="254"/>
      <c r="J22" s="254"/>
    </row>
    <row r="23" spans="2:10" ht="17.25" customHeight="1">
      <c r="B23" s="254" t="s">
        <v>528</v>
      </c>
      <c r="C23" s="254"/>
      <c r="D23" s="254"/>
      <c r="E23" s="254"/>
      <c r="F23" s="254"/>
      <c r="G23" s="254"/>
      <c r="H23" s="254"/>
      <c r="I23" s="254"/>
      <c r="J23" s="254"/>
    </row>
    <row r="24" spans="2:10" ht="17.25" customHeight="1">
      <c r="B24" s="254" t="s">
        <v>531</v>
      </c>
      <c r="C24" s="254"/>
      <c r="D24" s="254"/>
      <c r="E24" s="254"/>
      <c r="F24" s="254"/>
      <c r="G24" s="254"/>
      <c r="H24" s="254"/>
      <c r="I24" s="254"/>
      <c r="J24" s="254"/>
    </row>
    <row r="25" spans="2:10" ht="17.25" customHeight="1">
      <c r="B25" s="254" t="s">
        <v>532</v>
      </c>
      <c r="C25" s="254"/>
      <c r="D25" s="254"/>
      <c r="E25" s="254"/>
      <c r="F25" s="254"/>
      <c r="G25" s="254"/>
      <c r="H25" s="254"/>
      <c r="I25" s="254"/>
      <c r="J25" s="254"/>
    </row>
    <row r="26" ht="17.25" customHeight="1">
      <c r="B26" s="162" t="s">
        <v>529</v>
      </c>
    </row>
    <row r="27" ht="10.5" customHeight="1"/>
  </sheetData>
  <sheetProtection/>
  <mergeCells count="2">
    <mergeCell ref="B2:AH10"/>
    <mergeCell ref="B21:AH21"/>
  </mergeCells>
  <dataValidations count="1">
    <dataValidation allowBlank="1" showInputMessage="1" showErrorMessage="1" imeMode="hiragana" sqref="B2:AH10"/>
  </dataValidation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&amp;C&amp;12 １９&amp;11
</oddFooter>
  </headerFooter>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U36"/>
  <sheetViews>
    <sheetView view="pageBreakPreview" zoomScaleNormal="85" zoomScaleSheetLayoutView="100" zoomScalePageLayoutView="0" workbookViewId="0" topLeftCell="A1">
      <pane xSplit="1" ySplit="3" topLeftCell="B4" activePane="bottomRight" state="frozen"/>
      <selection pane="topLeft" activeCell="AE29" sqref="AE29"/>
      <selection pane="topRight" activeCell="AE29" sqref="AE29"/>
      <selection pane="bottomLeft" activeCell="AE29" sqref="AE29"/>
      <selection pane="bottomRight" activeCell="AE29" sqref="AE29"/>
    </sheetView>
  </sheetViews>
  <sheetFormatPr defaultColWidth="9.00390625" defaultRowHeight="13.5"/>
  <cols>
    <col min="1" max="1" width="3.25390625" style="4" customWidth="1"/>
    <col min="2" max="2" width="11.50390625" style="4" customWidth="1"/>
    <col min="3" max="3" width="9.875" style="4" customWidth="1"/>
    <col min="4" max="4" width="10.00390625" style="4" customWidth="1"/>
    <col min="5" max="5" width="11.125" style="4" customWidth="1"/>
    <col min="6" max="11" width="9.00390625" style="4" customWidth="1"/>
    <col min="12" max="12" width="5.625" style="4" customWidth="1"/>
    <col min="13" max="17" width="3.25390625" style="4" customWidth="1"/>
    <col min="18" max="18" width="10.50390625" style="4" bestFit="1" customWidth="1"/>
    <col min="19" max="16384" width="9.00390625" style="4" customWidth="1"/>
  </cols>
  <sheetData>
    <row r="1" spans="1:18" ht="14.25" customHeight="1">
      <c r="A1" s="8"/>
      <c r="B1" s="14" t="s">
        <v>6</v>
      </c>
      <c r="C1" s="8"/>
      <c r="D1" s="8"/>
      <c r="E1" s="8"/>
      <c r="F1" s="8"/>
      <c r="G1" s="8"/>
      <c r="H1" s="8"/>
      <c r="I1" s="8"/>
      <c r="J1" s="8"/>
      <c r="K1" s="8"/>
      <c r="L1" s="8"/>
      <c r="M1" s="8"/>
      <c r="N1" s="8"/>
      <c r="O1" s="8"/>
      <c r="P1" s="8"/>
      <c r="Q1" s="8"/>
      <c r="R1" s="8"/>
    </row>
    <row r="2" spans="1:18" ht="17.25" customHeight="1">
      <c r="A2" s="8"/>
      <c r="B2" s="8"/>
      <c r="C2" s="8"/>
      <c r="D2" s="8"/>
      <c r="E2" s="8"/>
      <c r="F2" s="8"/>
      <c r="G2" s="8"/>
      <c r="H2" s="8"/>
      <c r="I2" s="8"/>
      <c r="J2" s="8"/>
      <c r="K2" s="8"/>
      <c r="L2" s="8" t="s">
        <v>626</v>
      </c>
      <c r="M2" s="8"/>
      <c r="N2" s="8" t="s">
        <v>63</v>
      </c>
      <c r="O2" s="8"/>
      <c r="P2" s="8" t="s">
        <v>64</v>
      </c>
      <c r="Q2" s="8"/>
      <c r="R2" s="14" t="s">
        <v>442</v>
      </c>
    </row>
    <row r="3" spans="1:18" s="16" customFormat="1" ht="15.75" customHeight="1">
      <c r="A3" s="15"/>
      <c r="B3" s="399" t="s">
        <v>7</v>
      </c>
      <c r="C3" s="400"/>
      <c r="D3" s="400"/>
      <c r="E3" s="400"/>
      <c r="F3" s="401"/>
      <c r="G3" s="399" t="s">
        <v>9</v>
      </c>
      <c r="H3" s="400"/>
      <c r="I3" s="400"/>
      <c r="J3" s="400"/>
      <c r="K3" s="401"/>
      <c r="L3" s="399" t="s">
        <v>8</v>
      </c>
      <c r="M3" s="400"/>
      <c r="N3" s="400"/>
      <c r="O3" s="400"/>
      <c r="P3" s="400"/>
      <c r="Q3" s="400"/>
      <c r="R3" s="401"/>
    </row>
    <row r="4" spans="1:18" ht="12" customHeight="1">
      <c r="A4" s="8"/>
      <c r="B4" s="402"/>
      <c r="C4" s="403"/>
      <c r="D4" s="403"/>
      <c r="E4" s="403"/>
      <c r="F4" s="404"/>
      <c r="G4" s="402"/>
      <c r="H4" s="403"/>
      <c r="I4" s="403"/>
      <c r="J4" s="403"/>
      <c r="K4" s="404"/>
      <c r="L4" s="402"/>
      <c r="M4" s="403"/>
      <c r="N4" s="403"/>
      <c r="O4" s="403"/>
      <c r="P4" s="403"/>
      <c r="Q4" s="403"/>
      <c r="R4" s="404"/>
    </row>
    <row r="5" spans="1:18" ht="13.5">
      <c r="A5" s="8"/>
      <c r="B5" s="405"/>
      <c r="C5" s="406"/>
      <c r="D5" s="406"/>
      <c r="E5" s="406"/>
      <c r="F5" s="407"/>
      <c r="G5" s="405"/>
      <c r="H5" s="406"/>
      <c r="I5" s="406"/>
      <c r="J5" s="406"/>
      <c r="K5" s="407"/>
      <c r="L5" s="405"/>
      <c r="M5" s="406"/>
      <c r="N5" s="406"/>
      <c r="O5" s="406"/>
      <c r="P5" s="406"/>
      <c r="Q5" s="406"/>
      <c r="R5" s="407"/>
    </row>
    <row r="6" spans="1:18" ht="13.5">
      <c r="A6" s="8"/>
      <c r="B6" s="405"/>
      <c r="C6" s="406"/>
      <c r="D6" s="406"/>
      <c r="E6" s="406"/>
      <c r="F6" s="407"/>
      <c r="G6" s="405"/>
      <c r="H6" s="406"/>
      <c r="I6" s="406"/>
      <c r="J6" s="406"/>
      <c r="K6" s="407"/>
      <c r="L6" s="405"/>
      <c r="M6" s="406"/>
      <c r="N6" s="406"/>
      <c r="O6" s="406"/>
      <c r="P6" s="406"/>
      <c r="Q6" s="406"/>
      <c r="R6" s="407"/>
    </row>
    <row r="7" spans="1:18" ht="13.5">
      <c r="A7" s="8"/>
      <c r="B7" s="405"/>
      <c r="C7" s="406"/>
      <c r="D7" s="406"/>
      <c r="E7" s="406"/>
      <c r="F7" s="407"/>
      <c r="G7" s="405"/>
      <c r="H7" s="406"/>
      <c r="I7" s="406"/>
      <c r="J7" s="406"/>
      <c r="K7" s="407"/>
      <c r="L7" s="405"/>
      <c r="M7" s="406"/>
      <c r="N7" s="406"/>
      <c r="O7" s="406"/>
      <c r="P7" s="406"/>
      <c r="Q7" s="406"/>
      <c r="R7" s="407"/>
    </row>
    <row r="8" spans="1:18" ht="13.5">
      <c r="A8" s="8"/>
      <c r="B8" s="405"/>
      <c r="C8" s="406"/>
      <c r="D8" s="406"/>
      <c r="E8" s="406"/>
      <c r="F8" s="407"/>
      <c r="G8" s="405"/>
      <c r="H8" s="406"/>
      <c r="I8" s="406"/>
      <c r="J8" s="406"/>
      <c r="K8" s="407"/>
      <c r="L8" s="405"/>
      <c r="M8" s="406"/>
      <c r="N8" s="406"/>
      <c r="O8" s="406"/>
      <c r="P8" s="406"/>
      <c r="Q8" s="406"/>
      <c r="R8" s="407"/>
    </row>
    <row r="9" spans="1:18" ht="13.5">
      <c r="A9" s="8"/>
      <c r="B9" s="405"/>
      <c r="C9" s="406"/>
      <c r="D9" s="406"/>
      <c r="E9" s="406"/>
      <c r="F9" s="407"/>
      <c r="G9" s="405"/>
      <c r="H9" s="406"/>
      <c r="I9" s="406"/>
      <c r="J9" s="406"/>
      <c r="K9" s="407"/>
      <c r="L9" s="405"/>
      <c r="M9" s="406"/>
      <c r="N9" s="406"/>
      <c r="O9" s="406"/>
      <c r="P9" s="406"/>
      <c r="Q9" s="406"/>
      <c r="R9" s="407"/>
    </row>
    <row r="10" spans="1:18" ht="13.5">
      <c r="A10" s="8"/>
      <c r="B10" s="405"/>
      <c r="C10" s="406"/>
      <c r="D10" s="406"/>
      <c r="E10" s="406"/>
      <c r="F10" s="407"/>
      <c r="G10" s="405"/>
      <c r="H10" s="406"/>
      <c r="I10" s="406"/>
      <c r="J10" s="406"/>
      <c r="K10" s="407"/>
      <c r="L10" s="405"/>
      <c r="M10" s="406"/>
      <c r="N10" s="406"/>
      <c r="O10" s="406"/>
      <c r="P10" s="406"/>
      <c r="Q10" s="406"/>
      <c r="R10" s="407"/>
    </row>
    <row r="11" spans="1:18" ht="13.5">
      <c r="A11" s="8"/>
      <c r="B11" s="405"/>
      <c r="C11" s="406"/>
      <c r="D11" s="406"/>
      <c r="E11" s="406"/>
      <c r="F11" s="407"/>
      <c r="G11" s="405"/>
      <c r="H11" s="406"/>
      <c r="I11" s="406"/>
      <c r="J11" s="406"/>
      <c r="K11" s="407"/>
      <c r="L11" s="405"/>
      <c r="M11" s="406"/>
      <c r="N11" s="406"/>
      <c r="O11" s="406"/>
      <c r="P11" s="406"/>
      <c r="Q11" s="406"/>
      <c r="R11" s="407"/>
    </row>
    <row r="12" spans="1:18" ht="13.5">
      <c r="A12" s="8"/>
      <c r="B12" s="405"/>
      <c r="C12" s="406"/>
      <c r="D12" s="406"/>
      <c r="E12" s="406"/>
      <c r="F12" s="407"/>
      <c r="G12" s="405"/>
      <c r="H12" s="406"/>
      <c r="I12" s="406"/>
      <c r="J12" s="406"/>
      <c r="K12" s="407"/>
      <c r="L12" s="405"/>
      <c r="M12" s="406"/>
      <c r="N12" s="406"/>
      <c r="O12" s="406"/>
      <c r="P12" s="406"/>
      <c r="Q12" s="406"/>
      <c r="R12" s="407"/>
    </row>
    <row r="13" spans="1:21" ht="13.5">
      <c r="A13" s="8"/>
      <c r="B13" s="405"/>
      <c r="C13" s="406"/>
      <c r="D13" s="406"/>
      <c r="E13" s="406"/>
      <c r="F13" s="407"/>
      <c r="G13" s="405"/>
      <c r="H13" s="406"/>
      <c r="I13" s="406"/>
      <c r="J13" s="406"/>
      <c r="K13" s="407"/>
      <c r="L13" s="405"/>
      <c r="M13" s="406"/>
      <c r="N13" s="406"/>
      <c r="O13" s="406"/>
      <c r="P13" s="406"/>
      <c r="Q13" s="406"/>
      <c r="R13" s="407"/>
      <c r="U13" s="343"/>
    </row>
    <row r="14" spans="1:18" ht="13.5">
      <c r="A14" s="8"/>
      <c r="B14" s="405"/>
      <c r="C14" s="406"/>
      <c r="D14" s="406"/>
      <c r="E14" s="406"/>
      <c r="F14" s="407"/>
      <c r="G14" s="405"/>
      <c r="H14" s="406"/>
      <c r="I14" s="406"/>
      <c r="J14" s="406"/>
      <c r="K14" s="407"/>
      <c r="L14" s="405"/>
      <c r="M14" s="406"/>
      <c r="N14" s="406"/>
      <c r="O14" s="406"/>
      <c r="P14" s="406"/>
      <c r="Q14" s="406"/>
      <c r="R14" s="407"/>
    </row>
    <row r="15" spans="1:18" ht="13.5">
      <c r="A15" s="8"/>
      <c r="B15" s="405"/>
      <c r="C15" s="406"/>
      <c r="D15" s="406"/>
      <c r="E15" s="406"/>
      <c r="F15" s="407"/>
      <c r="G15" s="405"/>
      <c r="H15" s="406"/>
      <c r="I15" s="406"/>
      <c r="J15" s="406"/>
      <c r="K15" s="407"/>
      <c r="L15" s="405"/>
      <c r="M15" s="406"/>
      <c r="N15" s="406"/>
      <c r="O15" s="406"/>
      <c r="P15" s="406"/>
      <c r="Q15" s="406"/>
      <c r="R15" s="407"/>
    </row>
    <row r="16" spans="1:18" ht="13.5">
      <c r="A16" s="8"/>
      <c r="B16" s="405"/>
      <c r="C16" s="406"/>
      <c r="D16" s="406"/>
      <c r="E16" s="406"/>
      <c r="F16" s="407"/>
      <c r="G16" s="405"/>
      <c r="H16" s="406"/>
      <c r="I16" s="406"/>
      <c r="J16" s="406"/>
      <c r="K16" s="407"/>
      <c r="L16" s="405"/>
      <c r="M16" s="406"/>
      <c r="N16" s="406"/>
      <c r="O16" s="406"/>
      <c r="P16" s="406"/>
      <c r="Q16" s="406"/>
      <c r="R16" s="407"/>
    </row>
    <row r="17" spans="1:18" ht="13.5">
      <c r="A17" s="8"/>
      <c r="B17" s="405"/>
      <c r="C17" s="406"/>
      <c r="D17" s="406"/>
      <c r="E17" s="406"/>
      <c r="F17" s="407"/>
      <c r="G17" s="405"/>
      <c r="H17" s="406"/>
      <c r="I17" s="406"/>
      <c r="J17" s="406"/>
      <c r="K17" s="407"/>
      <c r="L17" s="405"/>
      <c r="M17" s="406"/>
      <c r="N17" s="406"/>
      <c r="O17" s="406"/>
      <c r="P17" s="406"/>
      <c r="Q17" s="406"/>
      <c r="R17" s="407"/>
    </row>
    <row r="18" spans="1:18" ht="13.5">
      <c r="A18" s="8"/>
      <c r="B18" s="405"/>
      <c r="C18" s="406"/>
      <c r="D18" s="406"/>
      <c r="E18" s="406"/>
      <c r="F18" s="407"/>
      <c r="G18" s="405"/>
      <c r="H18" s="406"/>
      <c r="I18" s="406"/>
      <c r="J18" s="406"/>
      <c r="K18" s="407"/>
      <c r="L18" s="405"/>
      <c r="M18" s="406"/>
      <c r="N18" s="406"/>
      <c r="O18" s="406"/>
      <c r="P18" s="406"/>
      <c r="Q18" s="406"/>
      <c r="R18" s="407"/>
    </row>
    <row r="19" spans="1:18" ht="13.5">
      <c r="A19" s="8"/>
      <c r="B19" s="405"/>
      <c r="C19" s="406"/>
      <c r="D19" s="406"/>
      <c r="E19" s="406"/>
      <c r="F19" s="407"/>
      <c r="G19" s="405"/>
      <c r="H19" s="406"/>
      <c r="I19" s="406"/>
      <c r="J19" s="406"/>
      <c r="K19" s="407"/>
      <c r="L19" s="405"/>
      <c r="M19" s="406"/>
      <c r="N19" s="406"/>
      <c r="O19" s="406"/>
      <c r="P19" s="406"/>
      <c r="Q19" s="406"/>
      <c r="R19" s="407"/>
    </row>
    <row r="20" spans="1:18" ht="13.5">
      <c r="A20" s="8"/>
      <c r="B20" s="405"/>
      <c r="C20" s="406"/>
      <c r="D20" s="406"/>
      <c r="E20" s="406"/>
      <c r="F20" s="407"/>
      <c r="G20" s="405"/>
      <c r="H20" s="406"/>
      <c r="I20" s="406"/>
      <c r="J20" s="406"/>
      <c r="K20" s="407"/>
      <c r="L20" s="405"/>
      <c r="M20" s="406"/>
      <c r="N20" s="406"/>
      <c r="O20" s="406"/>
      <c r="P20" s="406"/>
      <c r="Q20" s="406"/>
      <c r="R20" s="407"/>
    </row>
    <row r="21" spans="1:18" ht="13.5">
      <c r="A21" s="8"/>
      <c r="B21" s="405"/>
      <c r="C21" s="406"/>
      <c r="D21" s="406"/>
      <c r="E21" s="406"/>
      <c r="F21" s="407"/>
      <c r="G21" s="405"/>
      <c r="H21" s="406"/>
      <c r="I21" s="406"/>
      <c r="J21" s="406"/>
      <c r="K21" s="407"/>
      <c r="L21" s="405"/>
      <c r="M21" s="406"/>
      <c r="N21" s="406"/>
      <c r="O21" s="406"/>
      <c r="P21" s="406"/>
      <c r="Q21" s="406"/>
      <c r="R21" s="407"/>
    </row>
    <row r="22" spans="1:18" ht="13.5">
      <c r="A22" s="8"/>
      <c r="B22" s="405"/>
      <c r="C22" s="406"/>
      <c r="D22" s="406"/>
      <c r="E22" s="406"/>
      <c r="F22" s="407"/>
      <c r="G22" s="405"/>
      <c r="H22" s="406"/>
      <c r="I22" s="406"/>
      <c r="J22" s="406"/>
      <c r="K22" s="407"/>
      <c r="L22" s="405"/>
      <c r="M22" s="406"/>
      <c r="N22" s="406"/>
      <c r="O22" s="406"/>
      <c r="P22" s="406"/>
      <c r="Q22" s="406"/>
      <c r="R22" s="407"/>
    </row>
    <row r="23" spans="1:18" ht="13.5">
      <c r="A23" s="8"/>
      <c r="B23" s="405"/>
      <c r="C23" s="406"/>
      <c r="D23" s="406"/>
      <c r="E23" s="406"/>
      <c r="F23" s="407"/>
      <c r="G23" s="405"/>
      <c r="H23" s="406"/>
      <c r="I23" s="406"/>
      <c r="J23" s="406"/>
      <c r="K23" s="407"/>
      <c r="L23" s="405"/>
      <c r="M23" s="406"/>
      <c r="N23" s="406"/>
      <c r="O23" s="406"/>
      <c r="P23" s="406"/>
      <c r="Q23" s="406"/>
      <c r="R23" s="407"/>
    </row>
    <row r="24" spans="1:18" ht="13.5">
      <c r="A24" s="8"/>
      <c r="B24" s="405"/>
      <c r="C24" s="406"/>
      <c r="D24" s="406"/>
      <c r="E24" s="406"/>
      <c r="F24" s="407"/>
      <c r="G24" s="405"/>
      <c r="H24" s="406"/>
      <c r="I24" s="406"/>
      <c r="J24" s="406"/>
      <c r="K24" s="407"/>
      <c r="L24" s="405"/>
      <c r="M24" s="406"/>
      <c r="N24" s="406"/>
      <c r="O24" s="406"/>
      <c r="P24" s="406"/>
      <c r="Q24" s="406"/>
      <c r="R24" s="407"/>
    </row>
    <row r="25" spans="1:18" ht="13.5">
      <c r="A25" s="8"/>
      <c r="B25" s="405"/>
      <c r="C25" s="406"/>
      <c r="D25" s="406"/>
      <c r="E25" s="406"/>
      <c r="F25" s="407"/>
      <c r="G25" s="405"/>
      <c r="H25" s="406"/>
      <c r="I25" s="406"/>
      <c r="J25" s="406"/>
      <c r="K25" s="407"/>
      <c r="L25" s="405"/>
      <c r="M25" s="406"/>
      <c r="N25" s="406"/>
      <c r="O25" s="406"/>
      <c r="P25" s="406"/>
      <c r="Q25" s="406"/>
      <c r="R25" s="407"/>
    </row>
    <row r="26" spans="1:18" ht="13.5">
      <c r="A26" s="8"/>
      <c r="B26" s="405"/>
      <c r="C26" s="406"/>
      <c r="D26" s="406"/>
      <c r="E26" s="406"/>
      <c r="F26" s="407"/>
      <c r="G26" s="405"/>
      <c r="H26" s="406"/>
      <c r="I26" s="406"/>
      <c r="J26" s="406"/>
      <c r="K26" s="407"/>
      <c r="L26" s="405"/>
      <c r="M26" s="406"/>
      <c r="N26" s="406"/>
      <c r="O26" s="406"/>
      <c r="P26" s="406"/>
      <c r="Q26" s="406"/>
      <c r="R26" s="407"/>
    </row>
    <row r="27" spans="1:18" ht="13.5">
      <c r="A27" s="8"/>
      <c r="B27" s="405"/>
      <c r="C27" s="406"/>
      <c r="D27" s="406"/>
      <c r="E27" s="406"/>
      <c r="F27" s="407"/>
      <c r="G27" s="405"/>
      <c r="H27" s="406"/>
      <c r="I27" s="406"/>
      <c r="J27" s="406"/>
      <c r="K27" s="407"/>
      <c r="L27" s="405"/>
      <c r="M27" s="406"/>
      <c r="N27" s="406"/>
      <c r="O27" s="406"/>
      <c r="P27" s="406"/>
      <c r="Q27" s="406"/>
      <c r="R27" s="407"/>
    </row>
    <row r="28" spans="1:18" ht="13.5">
      <c r="A28" s="8"/>
      <c r="B28" s="405"/>
      <c r="C28" s="406"/>
      <c r="D28" s="406"/>
      <c r="E28" s="406"/>
      <c r="F28" s="407"/>
      <c r="G28" s="405"/>
      <c r="H28" s="406"/>
      <c r="I28" s="406"/>
      <c r="J28" s="406"/>
      <c r="K28" s="407"/>
      <c r="L28" s="405"/>
      <c r="M28" s="406"/>
      <c r="N28" s="406"/>
      <c r="O28" s="406"/>
      <c r="P28" s="406"/>
      <c r="Q28" s="406"/>
      <c r="R28" s="407"/>
    </row>
    <row r="29" spans="1:18" ht="13.5">
      <c r="A29" s="8"/>
      <c r="B29" s="405"/>
      <c r="C29" s="406"/>
      <c r="D29" s="406"/>
      <c r="E29" s="406"/>
      <c r="F29" s="407"/>
      <c r="G29" s="405"/>
      <c r="H29" s="406"/>
      <c r="I29" s="406"/>
      <c r="J29" s="406"/>
      <c r="K29" s="407"/>
      <c r="L29" s="405"/>
      <c r="M29" s="406"/>
      <c r="N29" s="406"/>
      <c r="O29" s="406"/>
      <c r="P29" s="406"/>
      <c r="Q29" s="406"/>
      <c r="R29" s="407"/>
    </row>
    <row r="30" spans="1:18" ht="13.5">
      <c r="A30" s="8"/>
      <c r="B30" s="405"/>
      <c r="C30" s="406"/>
      <c r="D30" s="406"/>
      <c r="E30" s="406"/>
      <c r="F30" s="407"/>
      <c r="G30" s="405"/>
      <c r="H30" s="406"/>
      <c r="I30" s="406"/>
      <c r="J30" s="406"/>
      <c r="K30" s="407"/>
      <c r="L30" s="405"/>
      <c r="M30" s="406"/>
      <c r="N30" s="406"/>
      <c r="O30" s="406"/>
      <c r="P30" s="406"/>
      <c r="Q30" s="406"/>
      <c r="R30" s="407"/>
    </row>
    <row r="31" spans="1:18" ht="13.5">
      <c r="A31" s="8"/>
      <c r="B31" s="405"/>
      <c r="C31" s="406"/>
      <c r="D31" s="406"/>
      <c r="E31" s="406"/>
      <c r="F31" s="407"/>
      <c r="G31" s="405"/>
      <c r="H31" s="406"/>
      <c r="I31" s="406"/>
      <c r="J31" s="406"/>
      <c r="K31" s="407"/>
      <c r="L31" s="405"/>
      <c r="M31" s="406"/>
      <c r="N31" s="406"/>
      <c r="O31" s="406"/>
      <c r="P31" s="406"/>
      <c r="Q31" s="406"/>
      <c r="R31" s="407"/>
    </row>
    <row r="32" spans="1:18" ht="13.5">
      <c r="A32" s="8"/>
      <c r="B32" s="408"/>
      <c r="C32" s="409"/>
      <c r="D32" s="409"/>
      <c r="E32" s="409"/>
      <c r="F32" s="410"/>
      <c r="G32" s="408"/>
      <c r="H32" s="409"/>
      <c r="I32" s="409"/>
      <c r="J32" s="409"/>
      <c r="K32" s="410"/>
      <c r="L32" s="408"/>
      <c r="M32" s="409"/>
      <c r="N32" s="409"/>
      <c r="O32" s="409"/>
      <c r="P32" s="409"/>
      <c r="Q32" s="409"/>
      <c r="R32" s="410"/>
    </row>
    <row r="33" spans="1:18" s="16" customFormat="1" ht="14.25">
      <c r="A33" s="14"/>
      <c r="B33" s="17" t="s">
        <v>416</v>
      </c>
      <c r="C33" s="14"/>
      <c r="D33" s="14"/>
      <c r="E33" s="14"/>
      <c r="F33" s="14"/>
      <c r="G33" s="14"/>
      <c r="H33" s="14"/>
      <c r="I33" s="14"/>
      <c r="J33" s="14"/>
      <c r="K33" s="14"/>
      <c r="L33" s="14"/>
      <c r="M33" s="14"/>
      <c r="N33" s="14"/>
      <c r="O33" s="14"/>
      <c r="P33" s="14"/>
      <c r="Q33" s="14"/>
      <c r="R33" s="14"/>
    </row>
    <row r="34" spans="1:18" s="16" customFormat="1" ht="14.25">
      <c r="A34" s="14"/>
      <c r="B34" s="17" t="s">
        <v>417</v>
      </c>
      <c r="C34" s="14"/>
      <c r="D34" s="14"/>
      <c r="E34" s="14"/>
      <c r="F34" s="14"/>
      <c r="G34" s="14"/>
      <c r="H34" s="14"/>
      <c r="I34" s="14"/>
      <c r="J34" s="14"/>
      <c r="K34" s="14"/>
      <c r="L34" s="14"/>
      <c r="M34" s="14"/>
      <c r="N34" s="14"/>
      <c r="O34" s="14"/>
      <c r="P34" s="14"/>
      <c r="Q34" s="14"/>
      <c r="R34" s="14"/>
    </row>
    <row r="35" spans="1:18" s="16" customFormat="1" ht="14.25">
      <c r="A35" s="14"/>
      <c r="B35" s="14" t="s">
        <v>57</v>
      </c>
      <c r="C35" s="14"/>
      <c r="D35" s="14"/>
      <c r="E35" s="14"/>
      <c r="F35" s="14"/>
      <c r="G35" s="14"/>
      <c r="H35" s="14"/>
      <c r="I35" s="14"/>
      <c r="J35" s="14"/>
      <c r="K35" s="14"/>
      <c r="L35" s="14"/>
      <c r="M35" s="14"/>
      <c r="N35" s="14"/>
      <c r="O35" s="14"/>
      <c r="P35" s="14"/>
      <c r="Q35" s="14"/>
      <c r="R35" s="14"/>
    </row>
    <row r="36" spans="1:18" ht="13.5">
      <c r="A36" s="8"/>
      <c r="B36" s="8"/>
      <c r="C36" s="8"/>
      <c r="D36" s="8"/>
      <c r="E36" s="9"/>
      <c r="F36" s="8"/>
      <c r="G36" s="8"/>
      <c r="H36" s="10"/>
      <c r="I36" s="8"/>
      <c r="J36" s="8"/>
      <c r="K36" s="8"/>
      <c r="L36" s="8"/>
      <c r="M36" s="8"/>
      <c r="N36" s="8"/>
      <c r="O36" s="8"/>
      <c r="P36" s="8"/>
      <c r="Q36" s="8"/>
      <c r="R36" s="8"/>
    </row>
  </sheetData>
  <sheetProtection/>
  <mergeCells count="6">
    <mergeCell ref="L3:R3"/>
    <mergeCell ref="B3:F3"/>
    <mergeCell ref="G3:K3"/>
    <mergeCell ref="B4:F32"/>
    <mergeCell ref="G4:K32"/>
    <mergeCell ref="L4:R32"/>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１&amp;11
</oddFooter>
  </headerFooter>
</worksheet>
</file>

<file path=xl/worksheets/sheet4.xml><?xml version="1.0" encoding="utf-8"?>
<worksheet xmlns="http://schemas.openxmlformats.org/spreadsheetml/2006/main" xmlns:r="http://schemas.openxmlformats.org/officeDocument/2006/relationships">
  <sheetPr>
    <tabColor theme="8" tint="0.5999900102615356"/>
  </sheetPr>
  <dimension ref="A3:AQ30"/>
  <sheetViews>
    <sheetView view="pageBreakPreview" zoomScale="90" zoomScaleNormal="85" zoomScaleSheetLayoutView="90" zoomScalePageLayoutView="0" workbookViewId="0" topLeftCell="A1">
      <selection activeCell="AH22" sqref="A22:IV30"/>
    </sheetView>
  </sheetViews>
  <sheetFormatPr defaultColWidth="4.00390625" defaultRowHeight="18" customHeight="1"/>
  <cols>
    <col min="1" max="8" width="4.00390625" style="73" customWidth="1"/>
    <col min="9" max="16384" width="4.00390625" style="73" customWidth="1"/>
  </cols>
  <sheetData>
    <row r="1" ht="30" customHeight="1"/>
    <row r="2" ht="30" customHeight="1"/>
    <row r="3" ht="18" customHeight="1">
      <c r="A3" s="74" t="s">
        <v>58</v>
      </c>
    </row>
    <row r="4" s="62" customFormat="1" ht="18" customHeight="1">
      <c r="A4" s="267" t="s">
        <v>538</v>
      </c>
    </row>
    <row r="5" spans="1:33" ht="26.25" customHeight="1">
      <c r="A5" s="444" t="s">
        <v>37</v>
      </c>
      <c r="B5" s="444"/>
      <c r="C5" s="444"/>
      <c r="D5" s="444"/>
      <c r="E5" s="444"/>
      <c r="F5" s="443"/>
      <c r="G5" s="443"/>
      <c r="H5" s="443"/>
      <c r="I5" s="443"/>
      <c r="J5" s="443"/>
      <c r="K5" s="443"/>
      <c r="L5" s="443"/>
      <c r="M5" s="443"/>
      <c r="N5" s="443"/>
      <c r="O5" s="443"/>
      <c r="P5" s="443"/>
      <c r="Q5" s="443"/>
      <c r="R5" s="441" t="s">
        <v>461</v>
      </c>
      <c r="S5" s="441"/>
      <c r="T5" s="441"/>
      <c r="U5" s="441"/>
      <c r="V5" s="441"/>
      <c r="W5" s="443"/>
      <c r="X5" s="443"/>
      <c r="Y5" s="443"/>
      <c r="Z5" s="443"/>
      <c r="AA5" s="443"/>
      <c r="AB5" s="443"/>
      <c r="AC5" s="443"/>
      <c r="AD5" s="443"/>
      <c r="AE5" s="443"/>
      <c r="AF5" s="443"/>
      <c r="AG5" s="443"/>
    </row>
    <row r="6" spans="1:33" ht="27" customHeight="1">
      <c r="A6" s="444" t="s">
        <v>59</v>
      </c>
      <c r="B6" s="444"/>
      <c r="C6" s="444"/>
      <c r="D6" s="444"/>
      <c r="E6" s="444"/>
      <c r="F6" s="443"/>
      <c r="G6" s="443"/>
      <c r="H6" s="443"/>
      <c r="I6" s="443"/>
      <c r="J6" s="443"/>
      <c r="K6" s="443"/>
      <c r="L6" s="443"/>
      <c r="M6" s="441" t="s">
        <v>62</v>
      </c>
      <c r="N6" s="441"/>
      <c r="O6" s="441"/>
      <c r="P6" s="438"/>
      <c r="Q6" s="439"/>
      <c r="R6" s="439"/>
      <c r="S6" s="439"/>
      <c r="T6" s="439"/>
      <c r="U6" s="440"/>
      <c r="V6" s="444" t="s">
        <v>60</v>
      </c>
      <c r="W6" s="444"/>
      <c r="X6" s="444"/>
      <c r="Y6" s="444"/>
      <c r="Z6" s="444"/>
      <c r="AA6" s="438"/>
      <c r="AB6" s="439"/>
      <c r="AC6" s="439"/>
      <c r="AD6" s="439"/>
      <c r="AE6" s="439"/>
      <c r="AF6" s="439"/>
      <c r="AG6" s="440"/>
    </row>
    <row r="7" spans="1:33" ht="27" customHeight="1">
      <c r="A7" s="445" t="s">
        <v>61</v>
      </c>
      <c r="B7" s="464"/>
      <c r="C7" s="464"/>
      <c r="D7" s="464"/>
      <c r="E7" s="446"/>
      <c r="F7" s="75" t="s">
        <v>65</v>
      </c>
      <c r="G7" s="449"/>
      <c r="H7" s="449"/>
      <c r="I7" s="466"/>
      <c r="J7" s="466"/>
      <c r="K7" s="466"/>
      <c r="L7" s="466"/>
      <c r="M7" s="466"/>
      <c r="N7" s="466"/>
      <c r="O7" s="466"/>
      <c r="P7" s="466"/>
      <c r="Q7" s="466"/>
      <c r="R7" s="466"/>
      <c r="S7" s="467"/>
      <c r="T7" s="445" t="s">
        <v>66</v>
      </c>
      <c r="U7" s="446"/>
      <c r="V7" s="442"/>
      <c r="W7" s="442"/>
      <c r="X7" s="442"/>
      <c r="Y7" s="442"/>
      <c r="Z7" s="442"/>
      <c r="AA7" s="445" t="s">
        <v>67</v>
      </c>
      <c r="AB7" s="446"/>
      <c r="AC7" s="442"/>
      <c r="AD7" s="442"/>
      <c r="AE7" s="442"/>
      <c r="AF7" s="442"/>
      <c r="AG7" s="442"/>
    </row>
    <row r="8" spans="1:43" ht="17.25" customHeight="1">
      <c r="A8" s="455" t="s">
        <v>68</v>
      </c>
      <c r="B8" s="456"/>
      <c r="C8" s="456"/>
      <c r="D8" s="456"/>
      <c r="E8" s="456"/>
      <c r="F8" s="416"/>
      <c r="G8" s="417"/>
      <c r="H8" s="417"/>
      <c r="I8" s="417"/>
      <c r="J8" s="424" t="s">
        <v>17</v>
      </c>
      <c r="K8" s="420" t="s">
        <v>644</v>
      </c>
      <c r="L8" s="421"/>
      <c r="M8" s="421"/>
      <c r="N8" s="421"/>
      <c r="O8" s="421"/>
      <c r="P8" s="430" t="s">
        <v>597</v>
      </c>
      <c r="Q8" s="431"/>
      <c r="R8" s="432"/>
      <c r="S8" s="430" t="s">
        <v>598</v>
      </c>
      <c r="T8" s="431"/>
      <c r="U8" s="431"/>
      <c r="V8" s="430" t="s">
        <v>599</v>
      </c>
      <c r="W8" s="431"/>
      <c r="X8" s="432"/>
      <c r="Y8" s="430" t="s">
        <v>600</v>
      </c>
      <c r="Z8" s="431"/>
      <c r="AA8" s="432"/>
      <c r="AB8" s="430" t="s">
        <v>601</v>
      </c>
      <c r="AC8" s="431"/>
      <c r="AD8" s="432"/>
      <c r="AE8" s="430" t="s">
        <v>602</v>
      </c>
      <c r="AF8" s="431"/>
      <c r="AG8" s="432"/>
      <c r="AH8" s="332"/>
      <c r="AI8" s="332"/>
      <c r="AJ8" s="326"/>
      <c r="AK8" s="326"/>
      <c r="AL8" s="326"/>
      <c r="AM8" s="326"/>
      <c r="AN8" s="326"/>
      <c r="AO8" s="326"/>
      <c r="AP8" s="326"/>
      <c r="AQ8" s="326"/>
    </row>
    <row r="9" spans="1:43" ht="21.75" customHeight="1">
      <c r="A9" s="458"/>
      <c r="B9" s="459"/>
      <c r="C9" s="459"/>
      <c r="D9" s="459"/>
      <c r="E9" s="459"/>
      <c r="F9" s="418"/>
      <c r="G9" s="419"/>
      <c r="H9" s="419"/>
      <c r="I9" s="419"/>
      <c r="J9" s="425"/>
      <c r="K9" s="422"/>
      <c r="L9" s="423"/>
      <c r="M9" s="423"/>
      <c r="N9" s="423"/>
      <c r="O9" s="423"/>
      <c r="P9" s="450"/>
      <c r="Q9" s="451"/>
      <c r="R9" s="452"/>
      <c r="S9" s="453"/>
      <c r="T9" s="454"/>
      <c r="U9" s="454"/>
      <c r="V9" s="453"/>
      <c r="W9" s="454"/>
      <c r="X9" s="454"/>
      <c r="Y9" s="453"/>
      <c r="Z9" s="454"/>
      <c r="AA9" s="454"/>
      <c r="AB9" s="453"/>
      <c r="AC9" s="454"/>
      <c r="AD9" s="454"/>
      <c r="AE9" s="453"/>
      <c r="AF9" s="454"/>
      <c r="AG9" s="471"/>
      <c r="AH9" s="332"/>
      <c r="AI9" s="332"/>
      <c r="AJ9" s="326"/>
      <c r="AK9" s="326"/>
      <c r="AL9" s="326"/>
      <c r="AM9" s="326"/>
      <c r="AN9" s="326"/>
      <c r="AO9" s="326"/>
      <c r="AP9" s="326"/>
      <c r="AQ9" s="326"/>
    </row>
    <row r="10" spans="1:43" ht="17.25" customHeight="1">
      <c r="A10" s="455" t="s">
        <v>69</v>
      </c>
      <c r="B10" s="456"/>
      <c r="C10" s="456"/>
      <c r="D10" s="456"/>
      <c r="E10" s="457"/>
      <c r="F10" s="416"/>
      <c r="G10" s="417"/>
      <c r="H10" s="417"/>
      <c r="I10" s="417"/>
      <c r="J10" s="424" t="s">
        <v>17</v>
      </c>
      <c r="K10" s="420" t="s">
        <v>645</v>
      </c>
      <c r="L10" s="421"/>
      <c r="M10" s="421"/>
      <c r="N10" s="421"/>
      <c r="O10" s="421"/>
      <c r="P10" s="430" t="s">
        <v>597</v>
      </c>
      <c r="Q10" s="431"/>
      <c r="R10" s="432"/>
      <c r="S10" s="430" t="s">
        <v>598</v>
      </c>
      <c r="T10" s="431"/>
      <c r="U10" s="432"/>
      <c r="V10" s="430" t="s">
        <v>599</v>
      </c>
      <c r="W10" s="431"/>
      <c r="X10" s="432"/>
      <c r="Y10" s="430" t="s">
        <v>600</v>
      </c>
      <c r="Z10" s="431"/>
      <c r="AA10" s="432"/>
      <c r="AB10" s="430" t="s">
        <v>601</v>
      </c>
      <c r="AC10" s="431"/>
      <c r="AD10" s="432"/>
      <c r="AE10" s="430" t="s">
        <v>602</v>
      </c>
      <c r="AF10" s="431"/>
      <c r="AG10" s="432"/>
      <c r="AH10" s="332"/>
      <c r="AI10" s="332"/>
      <c r="AJ10" s="326"/>
      <c r="AK10" s="326"/>
      <c r="AL10" s="326"/>
      <c r="AM10" s="326"/>
      <c r="AN10" s="326"/>
      <c r="AO10" s="326"/>
      <c r="AP10" s="326"/>
      <c r="AQ10" s="326"/>
    </row>
    <row r="11" spans="1:43" ht="21.75" customHeight="1">
      <c r="A11" s="458"/>
      <c r="B11" s="459"/>
      <c r="C11" s="459"/>
      <c r="D11" s="459"/>
      <c r="E11" s="460"/>
      <c r="F11" s="418"/>
      <c r="G11" s="419"/>
      <c r="H11" s="419"/>
      <c r="I11" s="419"/>
      <c r="J11" s="425"/>
      <c r="K11" s="422"/>
      <c r="L11" s="423"/>
      <c r="M11" s="423"/>
      <c r="N11" s="423"/>
      <c r="O11" s="423"/>
      <c r="P11" s="453"/>
      <c r="Q11" s="454"/>
      <c r="R11" s="454"/>
      <c r="S11" s="453"/>
      <c r="T11" s="454"/>
      <c r="U11" s="454"/>
      <c r="V11" s="453"/>
      <c r="W11" s="454"/>
      <c r="X11" s="454"/>
      <c r="Y11" s="453"/>
      <c r="Z11" s="454"/>
      <c r="AA11" s="454"/>
      <c r="AB11" s="453"/>
      <c r="AC11" s="454"/>
      <c r="AD11" s="454"/>
      <c r="AE11" s="453"/>
      <c r="AF11" s="454"/>
      <c r="AG11" s="471"/>
      <c r="AH11" s="332"/>
      <c r="AI11" s="332"/>
      <c r="AJ11" s="326"/>
      <c r="AK11" s="326"/>
      <c r="AL11" s="326"/>
      <c r="AM11" s="326"/>
      <c r="AN11" s="326"/>
      <c r="AO11" s="326"/>
      <c r="AP11" s="326"/>
      <c r="AQ11" s="326"/>
    </row>
    <row r="12" spans="1:25" ht="14.25" customHeight="1">
      <c r="A12" s="333" t="s">
        <v>603</v>
      </c>
      <c r="B12" s="62"/>
      <c r="C12" s="62"/>
      <c r="D12" s="62"/>
      <c r="E12" s="62"/>
      <c r="F12" s="62"/>
      <c r="G12" s="62"/>
      <c r="H12" s="62"/>
      <c r="I12" s="62"/>
      <c r="J12" s="62"/>
      <c r="K12" s="62"/>
      <c r="L12" s="62"/>
      <c r="M12" s="62"/>
      <c r="N12" s="62"/>
      <c r="O12" s="62"/>
      <c r="P12" s="62"/>
      <c r="Q12" s="62"/>
      <c r="R12" s="62"/>
      <c r="S12" s="62"/>
      <c r="T12" s="62"/>
      <c r="U12" s="62"/>
      <c r="V12" s="62"/>
      <c r="W12" s="62"/>
      <c r="X12" s="62"/>
      <c r="Y12" s="62"/>
    </row>
    <row r="13" spans="1:25" ht="9" customHeight="1">
      <c r="A13" s="333"/>
      <c r="B13" s="62"/>
      <c r="C13" s="62"/>
      <c r="D13" s="62"/>
      <c r="E13" s="62"/>
      <c r="F13" s="62"/>
      <c r="G13" s="62"/>
      <c r="H13" s="62"/>
      <c r="I13" s="62"/>
      <c r="J13" s="62"/>
      <c r="K13" s="62"/>
      <c r="L13" s="62"/>
      <c r="M13" s="62"/>
      <c r="N13" s="62"/>
      <c r="O13" s="62"/>
      <c r="P13" s="62"/>
      <c r="Q13" s="62"/>
      <c r="R13" s="62"/>
      <c r="S13" s="62"/>
      <c r="T13" s="62"/>
      <c r="U13" s="62"/>
      <c r="V13" s="62"/>
      <c r="W13" s="62"/>
      <c r="X13" s="62"/>
      <c r="Y13" s="62"/>
    </row>
    <row r="14" ht="18" customHeight="1">
      <c r="A14" s="77" t="s">
        <v>622</v>
      </c>
    </row>
    <row r="15" ht="18" customHeight="1">
      <c r="B15" s="73" t="s">
        <v>70</v>
      </c>
    </row>
    <row r="16" spans="2:33" ht="25.5" customHeight="1">
      <c r="B16" s="426" t="s">
        <v>72</v>
      </c>
      <c r="C16" s="426"/>
      <c r="D16" s="426"/>
      <c r="E16" s="426"/>
      <c r="F16" s="426"/>
      <c r="G16" s="447"/>
      <c r="H16" s="447"/>
      <c r="I16" s="447"/>
      <c r="J16" s="447"/>
      <c r="K16" s="447"/>
      <c r="L16" s="448"/>
      <c r="M16" s="76" t="s">
        <v>71</v>
      </c>
      <c r="P16" s="78" t="s">
        <v>75</v>
      </c>
      <c r="Q16" s="78"/>
      <c r="R16" s="78"/>
      <c r="S16" s="78"/>
      <c r="T16" s="79">
        <f>IF(AND(G17&gt;0,COUNTA(R17,AD17)&lt;2),"↓借地情報を入力してください.","")</f>
      </c>
      <c r="U16" s="78"/>
      <c r="V16" s="78"/>
      <c r="W16" s="78"/>
      <c r="X16" s="78"/>
      <c r="Y16" s="78"/>
      <c r="Z16" s="78"/>
      <c r="AA16" s="78"/>
      <c r="AB16" s="78"/>
      <c r="AC16" s="78"/>
      <c r="AD16" s="78"/>
      <c r="AE16" s="78"/>
      <c r="AF16" s="78"/>
      <c r="AG16" s="78"/>
    </row>
    <row r="17" spans="2:33" ht="25.5" customHeight="1">
      <c r="B17" s="426" t="s">
        <v>74</v>
      </c>
      <c r="C17" s="426"/>
      <c r="D17" s="426"/>
      <c r="E17" s="426"/>
      <c r="F17" s="426"/>
      <c r="G17" s="447"/>
      <c r="H17" s="447"/>
      <c r="I17" s="447"/>
      <c r="J17" s="447"/>
      <c r="K17" s="447"/>
      <c r="L17" s="448"/>
      <c r="M17" s="76" t="s">
        <v>71</v>
      </c>
      <c r="N17" s="80"/>
      <c r="O17" s="81"/>
      <c r="P17" s="426" t="s">
        <v>76</v>
      </c>
      <c r="Q17" s="426"/>
      <c r="R17" s="437"/>
      <c r="S17" s="437"/>
      <c r="T17" s="437"/>
      <c r="U17" s="437"/>
      <c r="V17" s="437"/>
      <c r="W17" s="437"/>
      <c r="X17" s="437"/>
      <c r="Y17" s="435" t="s">
        <v>539</v>
      </c>
      <c r="Z17" s="436"/>
      <c r="AA17" s="436"/>
      <c r="AB17" s="426" t="s">
        <v>79</v>
      </c>
      <c r="AC17" s="426"/>
      <c r="AD17" s="433"/>
      <c r="AE17" s="434"/>
      <c r="AF17" s="434"/>
      <c r="AG17" s="76" t="s">
        <v>16</v>
      </c>
    </row>
    <row r="18" spans="2:33" ht="25.5" customHeight="1">
      <c r="B18" s="426" t="s">
        <v>73</v>
      </c>
      <c r="C18" s="426"/>
      <c r="D18" s="426"/>
      <c r="E18" s="426"/>
      <c r="F18" s="426"/>
      <c r="G18" s="462">
        <f>SUM(G16:L17)</f>
        <v>0</v>
      </c>
      <c r="H18" s="462"/>
      <c r="I18" s="462"/>
      <c r="J18" s="462"/>
      <c r="K18" s="462"/>
      <c r="L18" s="463"/>
      <c r="M18" s="76" t="s">
        <v>71</v>
      </c>
      <c r="N18" s="81"/>
      <c r="O18" s="81"/>
      <c r="P18" s="426" t="s">
        <v>77</v>
      </c>
      <c r="Q18" s="426"/>
      <c r="R18" s="426"/>
      <c r="S18" s="426"/>
      <c r="T18" s="426"/>
      <c r="U18" s="411" t="str">
        <f>IF($G$17&gt;0,"このセルをクリック。右の▼をクリックして有・無を選択してください","有　・　無")</f>
        <v>有　・　無</v>
      </c>
      <c r="V18" s="412"/>
      <c r="W18" s="412"/>
      <c r="X18" s="413"/>
      <c r="Y18" s="426" t="s">
        <v>78</v>
      </c>
      <c r="Z18" s="426"/>
      <c r="AA18" s="426"/>
      <c r="AB18" s="411" t="str">
        <f>IF($G$17&gt;0,"このセルをクリック。右の▼をクリックして有・無を選択してください","有　・　無")</f>
        <v>有　・　無</v>
      </c>
      <c r="AC18" s="412"/>
      <c r="AD18" s="412"/>
      <c r="AE18" s="412"/>
      <c r="AF18" s="412"/>
      <c r="AG18" s="413"/>
    </row>
    <row r="19" ht="12" customHeight="1"/>
    <row r="20" spans="1:33" s="94" customFormat="1" ht="16.5" customHeight="1">
      <c r="A20" s="92" t="s">
        <v>464</v>
      </c>
      <c r="B20" s="92"/>
      <c r="C20" s="92"/>
      <c r="D20" s="92"/>
      <c r="E20" s="92"/>
      <c r="F20" s="92"/>
      <c r="G20" s="92"/>
      <c r="H20" s="92"/>
      <c r="I20" s="92"/>
      <c r="J20" s="92"/>
      <c r="K20" s="92"/>
      <c r="L20" s="92"/>
      <c r="M20" s="92"/>
      <c r="N20" s="92"/>
      <c r="O20" s="92"/>
      <c r="P20" s="92"/>
      <c r="Q20" s="93"/>
      <c r="R20" s="93"/>
      <c r="T20" s="95"/>
      <c r="U20" s="95"/>
      <c r="V20" s="95"/>
      <c r="W20" s="95"/>
      <c r="X20" s="95"/>
      <c r="Y20" s="95"/>
      <c r="Z20" s="95"/>
      <c r="AA20" s="95"/>
      <c r="AB20" s="95"/>
      <c r="AC20" s="95"/>
      <c r="AD20" s="95"/>
      <c r="AE20" s="95"/>
      <c r="AF20" s="95"/>
      <c r="AG20" s="95"/>
    </row>
    <row r="21" spans="1:33" s="94" customFormat="1" ht="38.25" customHeight="1">
      <c r="A21" s="465"/>
      <c r="B21" s="465"/>
      <c r="C21" s="465"/>
      <c r="D21" s="465"/>
      <c r="E21" s="469" t="s">
        <v>80</v>
      </c>
      <c r="F21" s="469"/>
      <c r="G21" s="469" t="s">
        <v>81</v>
      </c>
      <c r="H21" s="469"/>
      <c r="I21" s="469" t="s">
        <v>640</v>
      </c>
      <c r="J21" s="469"/>
      <c r="K21" s="461" t="s">
        <v>641</v>
      </c>
      <c r="L21" s="461"/>
      <c r="M21" s="461" t="s">
        <v>642</v>
      </c>
      <c r="N21" s="461"/>
      <c r="O21" s="469" t="s">
        <v>492</v>
      </c>
      <c r="P21" s="469"/>
      <c r="Q21" s="472" t="s">
        <v>643</v>
      </c>
      <c r="R21" s="472"/>
      <c r="S21" s="469" t="s">
        <v>631</v>
      </c>
      <c r="T21" s="469"/>
      <c r="U21" s="470" t="s">
        <v>649</v>
      </c>
      <c r="V21" s="470"/>
      <c r="W21" s="469" t="s">
        <v>632</v>
      </c>
      <c r="X21" s="469"/>
      <c r="Y21" s="475" t="s">
        <v>639</v>
      </c>
      <c r="Z21" s="476"/>
      <c r="AA21" s="476"/>
      <c r="AB21" s="477"/>
      <c r="AC21" s="472" t="s">
        <v>633</v>
      </c>
      <c r="AD21" s="472"/>
      <c r="AE21" s="472"/>
      <c r="AF21" s="472"/>
      <c r="AG21" s="472"/>
    </row>
    <row r="22" spans="1:33" s="94" customFormat="1" ht="27" customHeight="1">
      <c r="A22" s="468" t="s">
        <v>661</v>
      </c>
      <c r="B22" s="428" t="s">
        <v>84</v>
      </c>
      <c r="C22" s="428"/>
      <c r="D22" s="428"/>
      <c r="E22" s="414"/>
      <c r="F22" s="415"/>
      <c r="G22" s="414"/>
      <c r="H22" s="415"/>
      <c r="I22" s="414"/>
      <c r="J22" s="415"/>
      <c r="K22" s="414"/>
      <c r="L22" s="415"/>
      <c r="M22" s="414"/>
      <c r="N22" s="415"/>
      <c r="O22" s="414"/>
      <c r="P22" s="415"/>
      <c r="Q22" s="414"/>
      <c r="R22" s="415"/>
      <c r="S22" s="427">
        <f>SUM(E22:R22)</f>
        <v>0</v>
      </c>
      <c r="T22" s="427"/>
      <c r="U22" s="414"/>
      <c r="V22" s="415"/>
      <c r="W22" s="427">
        <f>SUM(S22:V22)</f>
        <v>0</v>
      </c>
      <c r="X22" s="427"/>
      <c r="Y22" s="474"/>
      <c r="Z22" s="474"/>
      <c r="AA22" s="474"/>
      <c r="AB22" s="474"/>
      <c r="AC22" s="473"/>
      <c r="AD22" s="473"/>
      <c r="AE22" s="473"/>
      <c r="AF22" s="473"/>
      <c r="AG22" s="473"/>
    </row>
    <row r="23" spans="1:33" s="94" customFormat="1" ht="27" customHeight="1">
      <c r="A23" s="468"/>
      <c r="B23" s="428" t="s">
        <v>690</v>
      </c>
      <c r="C23" s="428"/>
      <c r="D23" s="428"/>
      <c r="E23" s="414"/>
      <c r="F23" s="415"/>
      <c r="G23" s="414"/>
      <c r="H23" s="415"/>
      <c r="I23" s="414"/>
      <c r="J23" s="415"/>
      <c r="K23" s="414"/>
      <c r="L23" s="415"/>
      <c r="M23" s="414"/>
      <c r="N23" s="415"/>
      <c r="O23" s="414"/>
      <c r="P23" s="415"/>
      <c r="Q23" s="414"/>
      <c r="R23" s="415"/>
      <c r="S23" s="427">
        <f>SUM(E23:R23)</f>
        <v>0</v>
      </c>
      <c r="T23" s="427"/>
      <c r="U23" s="414"/>
      <c r="V23" s="415"/>
      <c r="W23" s="427">
        <f>SUM(S23:V23)</f>
        <v>0</v>
      </c>
      <c r="X23" s="427"/>
      <c r="Y23" s="474"/>
      <c r="Z23" s="474"/>
      <c r="AA23" s="474"/>
      <c r="AB23" s="474"/>
      <c r="AC23" s="473"/>
      <c r="AD23" s="473"/>
      <c r="AE23" s="473"/>
      <c r="AF23" s="473"/>
      <c r="AG23" s="473"/>
    </row>
    <row r="24" spans="1:33" s="94" customFormat="1" ht="27" customHeight="1">
      <c r="A24" s="468"/>
      <c r="B24" s="429" t="s">
        <v>457</v>
      </c>
      <c r="C24" s="429"/>
      <c r="D24" s="429"/>
      <c r="E24" s="414"/>
      <c r="F24" s="415"/>
      <c r="G24" s="414"/>
      <c r="H24" s="415"/>
      <c r="I24" s="414"/>
      <c r="J24" s="415"/>
      <c r="K24" s="414"/>
      <c r="L24" s="415"/>
      <c r="M24" s="414"/>
      <c r="N24" s="415"/>
      <c r="O24" s="414"/>
      <c r="P24" s="415"/>
      <c r="Q24" s="414"/>
      <c r="R24" s="415"/>
      <c r="S24" s="427">
        <f>SUM(E24:R24)</f>
        <v>0</v>
      </c>
      <c r="T24" s="427"/>
      <c r="U24" s="414"/>
      <c r="V24" s="415"/>
      <c r="W24" s="427">
        <f>SUM(S24:V24)</f>
        <v>0</v>
      </c>
      <c r="X24" s="427"/>
      <c r="Y24" s="474"/>
      <c r="Z24" s="474"/>
      <c r="AA24" s="474"/>
      <c r="AB24" s="474"/>
      <c r="AC24" s="473"/>
      <c r="AD24" s="473"/>
      <c r="AE24" s="473"/>
      <c r="AF24" s="473"/>
      <c r="AG24" s="473"/>
    </row>
    <row r="25" spans="1:33" s="94" customFormat="1" ht="27" customHeight="1">
      <c r="A25" s="468"/>
      <c r="B25" s="429" t="s">
        <v>85</v>
      </c>
      <c r="C25" s="429"/>
      <c r="D25" s="429"/>
      <c r="E25" s="427">
        <f>E22+E23-E24</f>
        <v>0</v>
      </c>
      <c r="F25" s="427"/>
      <c r="G25" s="427">
        <f>G22+G23-G24</f>
        <v>0</v>
      </c>
      <c r="H25" s="427"/>
      <c r="I25" s="427">
        <f>I22+I23-I24</f>
        <v>0</v>
      </c>
      <c r="J25" s="427"/>
      <c r="K25" s="427">
        <f>K22+K23-K24</f>
        <v>0</v>
      </c>
      <c r="L25" s="427"/>
      <c r="M25" s="427">
        <f>M22+M23-M24</f>
        <v>0</v>
      </c>
      <c r="N25" s="427"/>
      <c r="O25" s="427">
        <f>O22+O23-O24</f>
        <v>0</v>
      </c>
      <c r="P25" s="427"/>
      <c r="Q25" s="427">
        <f>Q22+Q23-Q24</f>
        <v>0</v>
      </c>
      <c r="R25" s="427"/>
      <c r="S25" s="427">
        <f>SUM(E25:R25)</f>
        <v>0</v>
      </c>
      <c r="T25" s="427"/>
      <c r="U25" s="427">
        <f>U22+U23-U24</f>
        <v>0</v>
      </c>
      <c r="V25" s="427"/>
      <c r="W25" s="427">
        <f>SUM(S25:V25)</f>
        <v>0</v>
      </c>
      <c r="X25" s="427"/>
      <c r="Y25" s="474"/>
      <c r="Z25" s="474"/>
      <c r="AA25" s="474"/>
      <c r="AB25" s="474"/>
      <c r="AC25" s="473"/>
      <c r="AD25" s="473"/>
      <c r="AE25" s="473"/>
      <c r="AF25" s="473"/>
      <c r="AG25" s="473"/>
    </row>
    <row r="26" spans="1:18" s="94" customFormat="1" ht="13.5">
      <c r="A26" s="217" t="s">
        <v>634</v>
      </c>
      <c r="B26" s="217"/>
      <c r="C26" s="217"/>
      <c r="D26" s="217"/>
      <c r="E26" s="217"/>
      <c r="F26" s="217"/>
      <c r="G26" s="217"/>
      <c r="H26" s="217"/>
      <c r="I26" s="217"/>
      <c r="J26" s="217"/>
      <c r="K26" s="217"/>
      <c r="L26" s="217"/>
      <c r="M26" s="217"/>
      <c r="N26" s="217"/>
      <c r="O26" s="217"/>
      <c r="P26" s="217"/>
      <c r="Q26" s="218"/>
      <c r="R26" s="218"/>
    </row>
    <row r="27" s="94" customFormat="1" ht="13.5">
      <c r="A27" s="368" t="s">
        <v>635</v>
      </c>
    </row>
    <row r="28" s="94" customFormat="1" ht="13.5">
      <c r="A28" s="368" t="s">
        <v>636</v>
      </c>
    </row>
    <row r="29" s="94" customFormat="1" ht="13.5">
      <c r="A29" s="368" t="s">
        <v>637</v>
      </c>
    </row>
    <row r="30" s="94" customFormat="1" ht="13.5">
      <c r="A30" s="368" t="s">
        <v>638</v>
      </c>
    </row>
  </sheetData>
  <sheetProtection/>
  <mergeCells count="130">
    <mergeCell ref="AC23:AG23"/>
    <mergeCell ref="Y25:AB25"/>
    <mergeCell ref="AC21:AG21"/>
    <mergeCell ref="AC22:AG22"/>
    <mergeCell ref="AC25:AG25"/>
    <mergeCell ref="AC24:AG24"/>
    <mergeCell ref="Y21:AB21"/>
    <mergeCell ref="Y22:AB22"/>
    <mergeCell ref="Y23:AB23"/>
    <mergeCell ref="Y24:AB24"/>
    <mergeCell ref="O21:P21"/>
    <mergeCell ref="O22:P22"/>
    <mergeCell ref="O23:P23"/>
    <mergeCell ref="O24:P24"/>
    <mergeCell ref="S24:T24"/>
    <mergeCell ref="Q21:R21"/>
    <mergeCell ref="U23:V23"/>
    <mergeCell ref="K22:L22"/>
    <mergeCell ref="K23:L23"/>
    <mergeCell ref="K24:L24"/>
    <mergeCell ref="M22:N22"/>
    <mergeCell ref="M23:N23"/>
    <mergeCell ref="M24:N24"/>
    <mergeCell ref="AE11:AG11"/>
    <mergeCell ref="S23:T23"/>
    <mergeCell ref="Q24:R24"/>
    <mergeCell ref="S22:T22"/>
    <mergeCell ref="W21:X21"/>
    <mergeCell ref="U24:V24"/>
    <mergeCell ref="U22:V22"/>
    <mergeCell ref="W24:X24"/>
    <mergeCell ref="W22:X22"/>
    <mergeCell ref="W23:X23"/>
    <mergeCell ref="AE10:AG10"/>
    <mergeCell ref="Y9:AA9"/>
    <mergeCell ref="AB9:AD9"/>
    <mergeCell ref="S11:U11"/>
    <mergeCell ref="P17:Q17"/>
    <mergeCell ref="AB17:AC17"/>
    <mergeCell ref="AE9:AG9"/>
    <mergeCell ref="V11:X11"/>
    <mergeCell ref="Y11:AA11"/>
    <mergeCell ref="AB11:AD11"/>
    <mergeCell ref="V8:X8"/>
    <mergeCell ref="Y8:AA8"/>
    <mergeCell ref="A22:A25"/>
    <mergeCell ref="G21:H21"/>
    <mergeCell ref="E21:F21"/>
    <mergeCell ref="S21:T21"/>
    <mergeCell ref="P11:R11"/>
    <mergeCell ref="I21:J21"/>
    <mergeCell ref="M21:N21"/>
    <mergeCell ref="U21:V21"/>
    <mergeCell ref="I23:J23"/>
    <mergeCell ref="I24:J24"/>
    <mergeCell ref="I25:J25"/>
    <mergeCell ref="K21:L21"/>
    <mergeCell ref="G18:L18"/>
    <mergeCell ref="A6:E6"/>
    <mergeCell ref="A7:E7"/>
    <mergeCell ref="B25:D25"/>
    <mergeCell ref="A21:D21"/>
    <mergeCell ref="I7:S7"/>
    <mergeCell ref="AB8:AD8"/>
    <mergeCell ref="P9:R9"/>
    <mergeCell ref="S9:U9"/>
    <mergeCell ref="A10:E11"/>
    <mergeCell ref="P10:R10"/>
    <mergeCell ref="V9:X9"/>
    <mergeCell ref="AB10:AD10"/>
    <mergeCell ref="A8:E9"/>
    <mergeCell ref="P8:R8"/>
    <mergeCell ref="S8:U8"/>
    <mergeCell ref="A5:E5"/>
    <mergeCell ref="V7:Z7"/>
    <mergeCell ref="P6:U6"/>
    <mergeCell ref="B17:F17"/>
    <mergeCell ref="B18:F18"/>
    <mergeCell ref="G16:L16"/>
    <mergeCell ref="G17:L17"/>
    <mergeCell ref="F5:Q5"/>
    <mergeCell ref="R5:V5"/>
    <mergeCell ref="G7:H7"/>
    <mergeCell ref="AA6:AG6"/>
    <mergeCell ref="M6:O6"/>
    <mergeCell ref="AC7:AG7"/>
    <mergeCell ref="W5:AG5"/>
    <mergeCell ref="F6:L6"/>
    <mergeCell ref="V6:Z6"/>
    <mergeCell ref="T7:U7"/>
    <mergeCell ref="AA7:AB7"/>
    <mergeCell ref="AE8:AG8"/>
    <mergeCell ref="AB18:AG18"/>
    <mergeCell ref="AD17:AF17"/>
    <mergeCell ref="P18:T18"/>
    <mergeCell ref="Y17:AA17"/>
    <mergeCell ref="Y18:AA18"/>
    <mergeCell ref="R17:X17"/>
    <mergeCell ref="S10:U10"/>
    <mergeCell ref="V10:X10"/>
    <mergeCell ref="Y10:AA10"/>
    <mergeCell ref="B23:D23"/>
    <mergeCell ref="B24:D24"/>
    <mergeCell ref="G23:H23"/>
    <mergeCell ref="Q23:R23"/>
    <mergeCell ref="E22:F22"/>
    <mergeCell ref="E23:F23"/>
    <mergeCell ref="E24:F24"/>
    <mergeCell ref="G24:H24"/>
    <mergeCell ref="G22:H22"/>
    <mergeCell ref="B22:D22"/>
    <mergeCell ref="E25:F25"/>
    <mergeCell ref="G25:H25"/>
    <mergeCell ref="Q25:R25"/>
    <mergeCell ref="S25:T25"/>
    <mergeCell ref="U25:V25"/>
    <mergeCell ref="W25:X25"/>
    <mergeCell ref="O25:P25"/>
    <mergeCell ref="K25:L25"/>
    <mergeCell ref="M25:N25"/>
    <mergeCell ref="U18:X18"/>
    <mergeCell ref="I22:J22"/>
    <mergeCell ref="F8:I9"/>
    <mergeCell ref="K8:O9"/>
    <mergeCell ref="F10:I11"/>
    <mergeCell ref="K10:O11"/>
    <mergeCell ref="J8:J9"/>
    <mergeCell ref="J10:J11"/>
    <mergeCell ref="Q22:R22"/>
    <mergeCell ref="B16:F16"/>
  </mergeCells>
  <conditionalFormatting sqref="U18:X18">
    <cfRule type="expression" priority="24" dxfId="31" stopIfTrue="1">
      <formula>$U$18="このセルをクリック。右の▼をクリックして有・無を選択してください"</formula>
    </cfRule>
  </conditionalFormatting>
  <conditionalFormatting sqref="AB18:AG18">
    <cfRule type="expression" priority="23" dxfId="31" stopIfTrue="1">
      <formula>$AB$18="このセルをクリック。右の▼をクリックして有・無を選択してください"</formula>
    </cfRule>
  </conditionalFormatting>
  <conditionalFormatting sqref="G18:L18">
    <cfRule type="cellIs" priority="22" dxfId="32" operator="equal" stopIfTrue="1">
      <formula>0</formula>
    </cfRule>
  </conditionalFormatting>
  <conditionalFormatting sqref="F5:Q5 W5:AG5 AA6:AG6 P6:U6 F6:L6 I7:S7 V7:Z7 AC7:AG7 G16:L17 F8 F10">
    <cfRule type="cellIs" priority="21" dxfId="6" operator="notEqual" stopIfTrue="1">
      <formula>""</formula>
    </cfRule>
  </conditionalFormatting>
  <conditionalFormatting sqref="R17:X17 AD17:AF17">
    <cfRule type="expression" priority="20" dxfId="26" stopIfTrue="1">
      <formula>AND($G$17&gt;0,R$17="")</formula>
    </cfRule>
  </conditionalFormatting>
  <conditionalFormatting sqref="G7:H7">
    <cfRule type="cellIs" priority="18" dxfId="6" operator="notEqual" stopIfTrue="1">
      <formula>""</formula>
    </cfRule>
  </conditionalFormatting>
  <conditionalFormatting sqref="AB9">
    <cfRule type="cellIs" priority="12" dxfId="6" operator="notEqual" stopIfTrue="1">
      <formula>""</formula>
    </cfRule>
  </conditionalFormatting>
  <conditionalFormatting sqref="P9 S9">
    <cfRule type="cellIs" priority="16" dxfId="6" operator="notEqual" stopIfTrue="1">
      <formula>""</formula>
    </cfRule>
  </conditionalFormatting>
  <conditionalFormatting sqref="P11 S11">
    <cfRule type="cellIs" priority="10" dxfId="6" operator="notEqual" stopIfTrue="1">
      <formula>""</formula>
    </cfRule>
  </conditionalFormatting>
  <conditionalFormatting sqref="V9">
    <cfRule type="cellIs" priority="14" dxfId="6" operator="notEqual" stopIfTrue="1">
      <formula>""</formula>
    </cfRule>
  </conditionalFormatting>
  <conditionalFormatting sqref="AE11">
    <cfRule type="cellIs" priority="6" dxfId="6" operator="notEqual" stopIfTrue="1">
      <formula>""</formula>
    </cfRule>
  </conditionalFormatting>
  <conditionalFormatting sqref="Y9">
    <cfRule type="cellIs" priority="13" dxfId="6" operator="notEqual" stopIfTrue="1">
      <formula>""</formula>
    </cfRule>
  </conditionalFormatting>
  <conditionalFormatting sqref="AE9">
    <cfRule type="cellIs" priority="11" dxfId="6" operator="notEqual" stopIfTrue="1">
      <formula>""</formula>
    </cfRule>
  </conditionalFormatting>
  <conditionalFormatting sqref="V11">
    <cfRule type="cellIs" priority="9" dxfId="6" operator="notEqual" stopIfTrue="1">
      <formula>""</formula>
    </cfRule>
  </conditionalFormatting>
  <conditionalFormatting sqref="Y11">
    <cfRule type="cellIs" priority="8" dxfId="6" operator="notEqual" stopIfTrue="1">
      <formula>""</formula>
    </cfRule>
  </conditionalFormatting>
  <conditionalFormatting sqref="AB11">
    <cfRule type="cellIs" priority="7" dxfId="6" operator="notEqual" stopIfTrue="1">
      <formula>""</formula>
    </cfRule>
  </conditionalFormatting>
  <conditionalFormatting sqref="E22:E24 G22:G24 I22:I24 K22:K24 M22:M24 O22:O24 Q22:Q24">
    <cfRule type="cellIs" priority="5" dxfId="6" operator="notEqual" stopIfTrue="1">
      <formula>""</formula>
    </cfRule>
  </conditionalFormatting>
  <conditionalFormatting sqref="U22:U24">
    <cfRule type="cellIs" priority="2" dxfId="6" operator="notEqual" stopIfTrue="1">
      <formula>""</formula>
    </cfRule>
  </conditionalFormatting>
  <dataValidations count="4">
    <dataValidation allowBlank="1" showInputMessage="1" showErrorMessage="1" imeMode="off" sqref="G16:L17 AD17:AF17 E22:E24 V7:Z7 AC7:AG7 G7:H7 Y9 AE9 S9 V9 AB9 P9 Y11 AE11 S11 V11 AB11 P11 G22:G24 E25:R25 I22:I24 K22:K24 M22:M24 O22:O24 Q22:Q24 U22:U24 S22:T25 W22:X25 U25:V25 F10 F8"/>
    <dataValidation type="list" allowBlank="1" showInputMessage="1" sqref="U18:X18 AB18:AG18">
      <formula1>"有,無"</formula1>
    </dataValidation>
    <dataValidation allowBlank="1" showInputMessage="1" showErrorMessage="1" imeMode="hiragana" sqref="F5:Q5 W5:AG5 F6:L6 I7:S7"/>
    <dataValidation allowBlank="1" showInputMessage="1" showErrorMessage="1" prompt="例）H23.4.1と入力すると平成23年4月1日と表示されます。" imeMode="off" sqref="P6:U6 AA6:AG6"/>
  </dataValidations>
  <printOptions/>
  <pageMargins left="0.7480314960629921" right="0.7480314960629921" top="0.984251968503937" bottom="0.984251968503937" header="0.5118110236220472" footer="0.5118110236220472"/>
  <pageSetup horizontalDpi="600" verticalDpi="600" orientation="landscape" paperSize="9" scale="87" r:id="rId2"/>
  <headerFooter alignWithMargins="0">
    <oddFooter>&amp;C&amp;12 ２&amp;11
</oddFooter>
  </headerFooter>
  <drawing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AB32"/>
  <sheetViews>
    <sheetView showZeros="0" view="pageBreakPreview" zoomScale="115" zoomScaleNormal="70" zoomScaleSheetLayoutView="115" zoomScalePageLayoutView="70" workbookViewId="0" topLeftCell="A13">
      <selection activeCell="I10" sqref="I10"/>
    </sheetView>
  </sheetViews>
  <sheetFormatPr defaultColWidth="9.00390625" defaultRowHeight="13.5"/>
  <cols>
    <col min="1" max="2" width="5.625" style="83" customWidth="1"/>
    <col min="3" max="9" width="6.625" style="83" customWidth="1"/>
    <col min="10" max="10" width="5.875" style="83" customWidth="1"/>
    <col min="11" max="11" width="7.625" style="83" customWidth="1"/>
    <col min="12" max="12" width="7.125" style="99" customWidth="1"/>
    <col min="13" max="14" width="7.125" style="83" customWidth="1"/>
    <col min="15" max="15" width="7.125" style="97" customWidth="1"/>
    <col min="16" max="17" width="7.125" style="83" customWidth="1"/>
    <col min="18" max="18" width="7.375" style="83" customWidth="1"/>
    <col min="19" max="19" width="8.125" style="83" customWidth="1"/>
    <col min="20" max="20" width="8.625" style="83" customWidth="1"/>
    <col min="21" max="21" width="7.625" style="83" customWidth="1"/>
    <col min="22" max="27" width="7.125" style="83" customWidth="1"/>
    <col min="28" max="28" width="10.00390625" style="83" customWidth="1"/>
    <col min="29" max="29" width="6.625" style="83" customWidth="1"/>
    <col min="30" max="30" width="7.625" style="83" customWidth="1"/>
    <col min="31" max="16384" width="9.00390625" style="83" customWidth="1"/>
  </cols>
  <sheetData>
    <row r="1" spans="1:28" ht="39.75" customHeight="1">
      <c r="A1" s="500" t="s">
        <v>443</v>
      </c>
      <c r="B1" s="501"/>
      <c r="C1" s="501"/>
      <c r="D1" s="501"/>
      <c r="E1" s="501"/>
      <c r="F1" s="502"/>
      <c r="L1" s="83"/>
      <c r="O1" s="503" t="s">
        <v>568</v>
      </c>
      <c r="P1" s="503"/>
      <c r="Q1" s="503"/>
      <c r="R1" s="503"/>
      <c r="S1" s="503"/>
      <c r="T1" s="503"/>
      <c r="U1" s="503"/>
      <c r="V1" s="503"/>
      <c r="W1" s="100"/>
      <c r="X1" s="100"/>
      <c r="Y1" s="98"/>
      <c r="Z1" s="98"/>
      <c r="AA1" s="98"/>
      <c r="AB1" s="98"/>
    </row>
    <row r="2" spans="1:28" s="98" customFormat="1" ht="28.5" customHeight="1" thickBot="1">
      <c r="A2" s="101" t="s">
        <v>501</v>
      </c>
      <c r="B2" s="102"/>
      <c r="C2" s="103"/>
      <c r="D2" s="103"/>
      <c r="E2" s="103"/>
      <c r="F2" s="103"/>
      <c r="G2" s="103"/>
      <c r="H2" s="104"/>
      <c r="I2" s="104"/>
      <c r="J2" s="105"/>
      <c r="K2" s="105"/>
      <c r="L2" s="104"/>
      <c r="M2" s="376" t="s">
        <v>662</v>
      </c>
      <c r="N2" s="334"/>
      <c r="O2" s="377"/>
      <c r="P2" s="334"/>
      <c r="Q2" s="378"/>
      <c r="R2" s="334"/>
      <c r="S2" s="334"/>
      <c r="T2" s="334"/>
      <c r="U2" s="379"/>
      <c r="V2" s="334"/>
      <c r="W2" s="334"/>
      <c r="X2" s="334"/>
      <c r="Y2" s="334"/>
      <c r="Z2" s="380" t="s">
        <v>627</v>
      </c>
      <c r="AA2" s="380">
        <v>5</v>
      </c>
      <c r="AB2" s="106" t="s">
        <v>263</v>
      </c>
    </row>
    <row r="3" spans="1:28" ht="40.5" customHeight="1">
      <c r="A3" s="507" t="s">
        <v>369</v>
      </c>
      <c r="B3" s="513" t="s">
        <v>470</v>
      </c>
      <c r="C3" s="515" t="s">
        <v>471</v>
      </c>
      <c r="D3" s="516"/>
      <c r="E3" s="516"/>
      <c r="F3" s="516"/>
      <c r="G3" s="517"/>
      <c r="H3" s="510" t="s">
        <v>586</v>
      </c>
      <c r="I3" s="510" t="s">
        <v>587</v>
      </c>
      <c r="J3" s="504" t="s">
        <v>458</v>
      </c>
      <c r="K3" s="521" t="s">
        <v>370</v>
      </c>
      <c r="L3" s="549" t="s">
        <v>371</v>
      </c>
      <c r="M3" s="550"/>
      <c r="N3" s="550"/>
      <c r="O3" s="550"/>
      <c r="P3" s="550"/>
      <c r="Q3" s="550"/>
      <c r="R3" s="550"/>
      <c r="S3" s="550"/>
      <c r="T3" s="550"/>
      <c r="U3" s="539"/>
      <c r="V3" s="557" t="s">
        <v>372</v>
      </c>
      <c r="W3" s="554" t="s">
        <v>472</v>
      </c>
      <c r="X3" s="555"/>
      <c r="Y3" s="555"/>
      <c r="Z3" s="555"/>
      <c r="AA3" s="556"/>
      <c r="AB3" s="526" t="s">
        <v>462</v>
      </c>
    </row>
    <row r="4" spans="1:28" ht="67.5" customHeight="1">
      <c r="A4" s="508"/>
      <c r="B4" s="514"/>
      <c r="C4" s="234" t="s">
        <v>373</v>
      </c>
      <c r="D4" s="107" t="s">
        <v>374</v>
      </c>
      <c r="E4" s="234" t="s">
        <v>82</v>
      </c>
      <c r="F4" s="107" t="s">
        <v>375</v>
      </c>
      <c r="G4" s="528" t="s">
        <v>376</v>
      </c>
      <c r="H4" s="511"/>
      <c r="I4" s="511"/>
      <c r="J4" s="505"/>
      <c r="K4" s="522"/>
      <c r="L4" s="108" t="s">
        <v>650</v>
      </c>
      <c r="M4" s="268" t="s">
        <v>540</v>
      </c>
      <c r="N4" s="269" t="s">
        <v>541</v>
      </c>
      <c r="O4" s="529" t="s">
        <v>377</v>
      </c>
      <c r="P4" s="544" t="s">
        <v>651</v>
      </c>
      <c r="Q4" s="532" t="s">
        <v>377</v>
      </c>
      <c r="R4" s="109" t="s">
        <v>378</v>
      </c>
      <c r="S4" s="535" t="s">
        <v>379</v>
      </c>
      <c r="T4" s="536" t="s">
        <v>380</v>
      </c>
      <c r="U4" s="540"/>
      <c r="V4" s="558"/>
      <c r="W4" s="335" t="s">
        <v>415</v>
      </c>
      <c r="X4" s="335" t="s">
        <v>381</v>
      </c>
      <c r="Y4" s="336" t="s">
        <v>382</v>
      </c>
      <c r="Z4" s="336" t="s">
        <v>412</v>
      </c>
      <c r="AA4" s="337" t="s">
        <v>618</v>
      </c>
      <c r="AB4" s="527"/>
    </row>
    <row r="5" spans="1:28" ht="27" customHeight="1">
      <c r="A5" s="508"/>
      <c r="B5" s="514"/>
      <c r="C5" s="518" t="s">
        <v>702</v>
      </c>
      <c r="D5" s="519"/>
      <c r="E5" s="519"/>
      <c r="F5" s="520"/>
      <c r="G5" s="528"/>
      <c r="H5" s="511"/>
      <c r="I5" s="511"/>
      <c r="J5" s="505"/>
      <c r="K5" s="522"/>
      <c r="L5" s="110"/>
      <c r="M5" s="111"/>
      <c r="N5" s="110"/>
      <c r="O5" s="530"/>
      <c r="P5" s="545"/>
      <c r="Q5" s="533"/>
      <c r="R5" s="110"/>
      <c r="S5" s="535"/>
      <c r="T5" s="537"/>
      <c r="U5" s="540"/>
      <c r="V5" s="541" t="s">
        <v>605</v>
      </c>
      <c r="W5" s="542"/>
      <c r="X5" s="542"/>
      <c r="Y5" s="542"/>
      <c r="Z5" s="542"/>
      <c r="AA5" s="543"/>
      <c r="AB5" s="527"/>
    </row>
    <row r="6" spans="1:28" ht="73.5" customHeight="1">
      <c r="A6" s="509"/>
      <c r="B6" s="514"/>
      <c r="C6" s="523" t="s">
        <v>617</v>
      </c>
      <c r="D6" s="524"/>
      <c r="E6" s="524"/>
      <c r="F6" s="525"/>
      <c r="G6" s="528"/>
      <c r="H6" s="512"/>
      <c r="I6" s="512"/>
      <c r="J6" s="506"/>
      <c r="K6" s="522"/>
      <c r="L6" s="112" t="s">
        <v>502</v>
      </c>
      <c r="M6" s="113" t="s">
        <v>503</v>
      </c>
      <c r="N6" s="112"/>
      <c r="O6" s="531"/>
      <c r="P6" s="352" t="s">
        <v>604</v>
      </c>
      <c r="Q6" s="534"/>
      <c r="R6" s="351" t="s">
        <v>383</v>
      </c>
      <c r="S6" s="535"/>
      <c r="T6" s="538"/>
      <c r="U6" s="540"/>
      <c r="V6" s="114" t="s">
        <v>17</v>
      </c>
      <c r="W6" s="115" t="s">
        <v>17</v>
      </c>
      <c r="X6" s="115" t="s">
        <v>17</v>
      </c>
      <c r="Y6" s="115" t="s">
        <v>17</v>
      </c>
      <c r="Z6" s="115" t="s">
        <v>17</v>
      </c>
      <c r="AA6" s="115" t="s">
        <v>17</v>
      </c>
      <c r="AB6" s="527"/>
    </row>
    <row r="7" spans="1:28" ht="29.25" customHeight="1">
      <c r="A7" s="116" t="s">
        <v>384</v>
      </c>
      <c r="B7" s="117"/>
      <c r="C7" s="118"/>
      <c r="D7" s="118"/>
      <c r="E7" s="118"/>
      <c r="F7" s="118"/>
      <c r="G7" s="119">
        <f aca="true" t="shared" si="0" ref="G7:G18">C7+D7+E7+F7</f>
        <v>0</v>
      </c>
      <c r="H7" s="120"/>
      <c r="I7" s="120"/>
      <c r="J7" s="121"/>
      <c r="K7" s="119">
        <f>IF(J7="",ROUND(ROUNDDOWN(C7/3,1)+ROUNDDOWN(D7/6,1)+ROUNDDOWN(E7/20,1)+ROUNDDOWN(F7/30,1),0)+H7+I7,ROUND(ROUNDDOWN(C7/3,1)+ROUNDDOWN(D7/6,1)+ROUNDDOWN(E7/15,1)+ROUNDDOWN(F7/30,1),0)+H7+I7)</f>
        <v>0</v>
      </c>
      <c r="L7" s="122"/>
      <c r="M7" s="123"/>
      <c r="N7" s="124"/>
      <c r="O7" s="220">
        <f>４!I17</f>
        <v>0</v>
      </c>
      <c r="P7" s="125"/>
      <c r="Q7" s="232">
        <f>４!I30</f>
        <v>0</v>
      </c>
      <c r="R7" s="126"/>
      <c r="S7" s="222">
        <f>L7+M7+N7+P7+R7</f>
        <v>0</v>
      </c>
      <c r="T7" s="223">
        <f>M7+O7+Q7</f>
        <v>0</v>
      </c>
      <c r="U7" s="224">
        <f>T7-K7</f>
        <v>0</v>
      </c>
      <c r="V7" s="127"/>
      <c r="W7" s="128"/>
      <c r="X7" s="122"/>
      <c r="Y7" s="122"/>
      <c r="Z7" s="122"/>
      <c r="AA7" s="122"/>
      <c r="AB7" s="224">
        <f aca="true" t="shared" si="1" ref="AB7:AB18">U7-(SUM(V7:AA7))</f>
        <v>0</v>
      </c>
    </row>
    <row r="8" spans="1:28" ht="29.25" customHeight="1">
      <c r="A8" s="116" t="s">
        <v>385</v>
      </c>
      <c r="B8" s="117"/>
      <c r="C8" s="118"/>
      <c r="D8" s="118"/>
      <c r="E8" s="118"/>
      <c r="F8" s="118"/>
      <c r="G8" s="119">
        <f t="shared" si="0"/>
        <v>0</v>
      </c>
      <c r="H8" s="120"/>
      <c r="I8" s="120"/>
      <c r="J8" s="121"/>
      <c r="K8" s="119">
        <f aca="true" t="shared" si="2" ref="K8:K18">IF(J8="",ROUND(ROUNDDOWN(C8/3,1)+ROUNDDOWN(D8/6,1)+ROUNDDOWN(E8/20,1)+ROUNDDOWN(F8/30,1),0)+H8+I8,ROUND(ROUNDDOWN(C8/3,1)+ROUNDDOWN(D8/6,1)+ROUNDDOWN(E8/15,1)+ROUNDDOWN(F8/30,1),0)+H8+I8)</f>
        <v>0</v>
      </c>
      <c r="L8" s="122"/>
      <c r="M8" s="123"/>
      <c r="N8" s="124"/>
      <c r="O8" s="220">
        <f>４!J17</f>
        <v>0</v>
      </c>
      <c r="P8" s="125"/>
      <c r="Q8" s="232">
        <f>４!J30</f>
        <v>0</v>
      </c>
      <c r="R8" s="126"/>
      <c r="S8" s="222">
        <f aca="true" t="shared" si="3" ref="S8:S18">L8+M8+N8+P8+R8</f>
        <v>0</v>
      </c>
      <c r="T8" s="223">
        <f aca="true" t="shared" si="4" ref="T8:T18">M8+O8+Q8</f>
        <v>0</v>
      </c>
      <c r="U8" s="224">
        <f aca="true" t="shared" si="5" ref="U8:U18">T8-K8</f>
        <v>0</v>
      </c>
      <c r="V8" s="127"/>
      <c r="W8" s="128"/>
      <c r="X8" s="122"/>
      <c r="Y8" s="122"/>
      <c r="Z8" s="122"/>
      <c r="AA8" s="122"/>
      <c r="AB8" s="224">
        <f t="shared" si="1"/>
        <v>0</v>
      </c>
    </row>
    <row r="9" spans="1:28" ht="29.25" customHeight="1">
      <c r="A9" s="116" t="s">
        <v>386</v>
      </c>
      <c r="B9" s="117"/>
      <c r="C9" s="118"/>
      <c r="D9" s="118"/>
      <c r="E9" s="118"/>
      <c r="F9" s="118"/>
      <c r="G9" s="119">
        <f t="shared" si="0"/>
        <v>0</v>
      </c>
      <c r="H9" s="120"/>
      <c r="I9" s="120"/>
      <c r="J9" s="121"/>
      <c r="K9" s="119">
        <f t="shared" si="2"/>
        <v>0</v>
      </c>
      <c r="L9" s="122"/>
      <c r="M9" s="123"/>
      <c r="N9" s="124"/>
      <c r="O9" s="220">
        <f>４!K17</f>
        <v>0</v>
      </c>
      <c r="P9" s="125"/>
      <c r="Q9" s="232">
        <f>４!K30</f>
        <v>0</v>
      </c>
      <c r="R9" s="126"/>
      <c r="S9" s="222">
        <f t="shared" si="3"/>
        <v>0</v>
      </c>
      <c r="T9" s="223">
        <f t="shared" si="4"/>
        <v>0</v>
      </c>
      <c r="U9" s="224">
        <f t="shared" si="5"/>
        <v>0</v>
      </c>
      <c r="V9" s="127"/>
      <c r="W9" s="128"/>
      <c r="X9" s="122"/>
      <c r="Y9" s="122"/>
      <c r="Z9" s="122"/>
      <c r="AA9" s="122"/>
      <c r="AB9" s="224">
        <f t="shared" si="1"/>
        <v>0</v>
      </c>
    </row>
    <row r="10" spans="1:28" ht="29.25" customHeight="1">
      <c r="A10" s="116" t="s">
        <v>387</v>
      </c>
      <c r="B10" s="117"/>
      <c r="C10" s="118"/>
      <c r="D10" s="118"/>
      <c r="E10" s="118"/>
      <c r="F10" s="118"/>
      <c r="G10" s="119">
        <f t="shared" si="0"/>
        <v>0</v>
      </c>
      <c r="H10" s="120"/>
      <c r="I10" s="120"/>
      <c r="J10" s="121"/>
      <c r="K10" s="119">
        <f t="shared" si="2"/>
        <v>0</v>
      </c>
      <c r="L10" s="122"/>
      <c r="M10" s="123"/>
      <c r="N10" s="124"/>
      <c r="O10" s="220">
        <f>４!L17</f>
        <v>0</v>
      </c>
      <c r="P10" s="125"/>
      <c r="Q10" s="232">
        <f>４!L30</f>
        <v>0</v>
      </c>
      <c r="R10" s="126"/>
      <c r="S10" s="222">
        <f t="shared" si="3"/>
        <v>0</v>
      </c>
      <c r="T10" s="223">
        <f t="shared" si="4"/>
        <v>0</v>
      </c>
      <c r="U10" s="224">
        <f t="shared" si="5"/>
        <v>0</v>
      </c>
      <c r="V10" s="127"/>
      <c r="W10" s="128"/>
      <c r="X10" s="122"/>
      <c r="Y10" s="122"/>
      <c r="Z10" s="122"/>
      <c r="AA10" s="122"/>
      <c r="AB10" s="224">
        <f t="shared" si="1"/>
        <v>0</v>
      </c>
    </row>
    <row r="11" spans="1:28" ht="29.25" customHeight="1">
      <c r="A11" s="116" t="s">
        <v>388</v>
      </c>
      <c r="B11" s="117"/>
      <c r="C11" s="118"/>
      <c r="D11" s="118"/>
      <c r="E11" s="118"/>
      <c r="F11" s="118"/>
      <c r="G11" s="119">
        <f t="shared" si="0"/>
        <v>0</v>
      </c>
      <c r="H11" s="120"/>
      <c r="I11" s="120"/>
      <c r="J11" s="121"/>
      <c r="K11" s="119">
        <f t="shared" si="2"/>
        <v>0</v>
      </c>
      <c r="L11" s="122"/>
      <c r="M11" s="123"/>
      <c r="N11" s="124"/>
      <c r="O11" s="220">
        <f>４!M17</f>
        <v>0</v>
      </c>
      <c r="P11" s="125"/>
      <c r="Q11" s="232">
        <f>４!M30</f>
        <v>0</v>
      </c>
      <c r="R11" s="126"/>
      <c r="S11" s="222">
        <f t="shared" si="3"/>
        <v>0</v>
      </c>
      <c r="T11" s="223">
        <f t="shared" si="4"/>
        <v>0</v>
      </c>
      <c r="U11" s="224">
        <f t="shared" si="5"/>
        <v>0</v>
      </c>
      <c r="V11" s="127"/>
      <c r="W11" s="128"/>
      <c r="X11" s="122"/>
      <c r="Y11" s="122"/>
      <c r="Z11" s="122"/>
      <c r="AA11" s="122"/>
      <c r="AB11" s="224">
        <f t="shared" si="1"/>
        <v>0</v>
      </c>
    </row>
    <row r="12" spans="1:28" ht="29.25" customHeight="1">
      <c r="A12" s="116" t="s">
        <v>389</v>
      </c>
      <c r="B12" s="117"/>
      <c r="C12" s="118"/>
      <c r="D12" s="118"/>
      <c r="E12" s="118"/>
      <c r="F12" s="118"/>
      <c r="G12" s="119">
        <f t="shared" si="0"/>
        <v>0</v>
      </c>
      <c r="H12" s="120"/>
      <c r="I12" s="120"/>
      <c r="J12" s="121"/>
      <c r="K12" s="119">
        <f t="shared" si="2"/>
        <v>0</v>
      </c>
      <c r="L12" s="122"/>
      <c r="M12" s="123"/>
      <c r="N12" s="124"/>
      <c r="O12" s="220">
        <f>４!N17</f>
        <v>0</v>
      </c>
      <c r="P12" s="125"/>
      <c r="Q12" s="232">
        <f>４!N30</f>
        <v>0</v>
      </c>
      <c r="R12" s="126"/>
      <c r="S12" s="222">
        <f t="shared" si="3"/>
        <v>0</v>
      </c>
      <c r="T12" s="223">
        <f t="shared" si="4"/>
        <v>0</v>
      </c>
      <c r="U12" s="224">
        <f t="shared" si="5"/>
        <v>0</v>
      </c>
      <c r="V12" s="127"/>
      <c r="W12" s="128"/>
      <c r="X12" s="122"/>
      <c r="Y12" s="122"/>
      <c r="Z12" s="122"/>
      <c r="AA12" s="122"/>
      <c r="AB12" s="224">
        <f t="shared" si="1"/>
        <v>0</v>
      </c>
    </row>
    <row r="13" spans="1:28" ht="29.25" customHeight="1">
      <c r="A13" s="116" t="s">
        <v>390</v>
      </c>
      <c r="B13" s="117"/>
      <c r="C13" s="118"/>
      <c r="D13" s="118"/>
      <c r="E13" s="118"/>
      <c r="F13" s="118"/>
      <c r="G13" s="119">
        <f t="shared" si="0"/>
        <v>0</v>
      </c>
      <c r="H13" s="120"/>
      <c r="I13" s="120"/>
      <c r="J13" s="121"/>
      <c r="K13" s="119">
        <f t="shared" si="2"/>
        <v>0</v>
      </c>
      <c r="L13" s="122"/>
      <c r="M13" s="123"/>
      <c r="N13" s="124"/>
      <c r="O13" s="220">
        <f>４!O17</f>
        <v>0</v>
      </c>
      <c r="P13" s="125"/>
      <c r="Q13" s="232">
        <f>４!O30</f>
        <v>0</v>
      </c>
      <c r="R13" s="126"/>
      <c r="S13" s="222">
        <f t="shared" si="3"/>
        <v>0</v>
      </c>
      <c r="T13" s="223">
        <f t="shared" si="4"/>
        <v>0</v>
      </c>
      <c r="U13" s="224">
        <f t="shared" si="5"/>
        <v>0</v>
      </c>
      <c r="V13" s="127"/>
      <c r="W13" s="128"/>
      <c r="X13" s="122"/>
      <c r="Y13" s="122"/>
      <c r="Z13" s="122"/>
      <c r="AA13" s="122"/>
      <c r="AB13" s="224">
        <f t="shared" si="1"/>
        <v>0</v>
      </c>
    </row>
    <row r="14" spans="1:28" ht="29.25" customHeight="1">
      <c r="A14" s="116" t="s">
        <v>391</v>
      </c>
      <c r="B14" s="117"/>
      <c r="C14" s="118"/>
      <c r="D14" s="118"/>
      <c r="E14" s="118"/>
      <c r="F14" s="118"/>
      <c r="G14" s="119">
        <f t="shared" si="0"/>
        <v>0</v>
      </c>
      <c r="H14" s="120"/>
      <c r="I14" s="120"/>
      <c r="J14" s="121"/>
      <c r="K14" s="119">
        <f t="shared" si="2"/>
        <v>0</v>
      </c>
      <c r="L14" s="122"/>
      <c r="M14" s="123"/>
      <c r="N14" s="124"/>
      <c r="O14" s="220">
        <f>４!P17</f>
        <v>0</v>
      </c>
      <c r="P14" s="125"/>
      <c r="Q14" s="232">
        <f>４!P30</f>
        <v>0</v>
      </c>
      <c r="R14" s="126"/>
      <c r="S14" s="222">
        <f t="shared" si="3"/>
        <v>0</v>
      </c>
      <c r="T14" s="223">
        <f t="shared" si="4"/>
        <v>0</v>
      </c>
      <c r="U14" s="224">
        <f t="shared" si="5"/>
        <v>0</v>
      </c>
      <c r="V14" s="127"/>
      <c r="W14" s="128"/>
      <c r="X14" s="122"/>
      <c r="Y14" s="122"/>
      <c r="Z14" s="122"/>
      <c r="AA14" s="122"/>
      <c r="AB14" s="224">
        <f t="shared" si="1"/>
        <v>0</v>
      </c>
    </row>
    <row r="15" spans="1:28" ht="29.25" customHeight="1">
      <c r="A15" s="116" t="s">
        <v>392</v>
      </c>
      <c r="B15" s="117"/>
      <c r="C15" s="118"/>
      <c r="D15" s="118"/>
      <c r="E15" s="118"/>
      <c r="F15" s="118"/>
      <c r="G15" s="119">
        <f t="shared" si="0"/>
        <v>0</v>
      </c>
      <c r="H15" s="120"/>
      <c r="I15" s="120"/>
      <c r="J15" s="121"/>
      <c r="K15" s="119">
        <f t="shared" si="2"/>
        <v>0</v>
      </c>
      <c r="L15" s="122"/>
      <c r="M15" s="123"/>
      <c r="N15" s="124"/>
      <c r="O15" s="220">
        <f>４!Q17</f>
        <v>0</v>
      </c>
      <c r="P15" s="125"/>
      <c r="Q15" s="232">
        <f>４!Q30</f>
        <v>0</v>
      </c>
      <c r="R15" s="126"/>
      <c r="S15" s="222">
        <f t="shared" si="3"/>
        <v>0</v>
      </c>
      <c r="T15" s="223">
        <f t="shared" si="4"/>
        <v>0</v>
      </c>
      <c r="U15" s="224">
        <f t="shared" si="5"/>
        <v>0</v>
      </c>
      <c r="V15" s="127"/>
      <c r="W15" s="128"/>
      <c r="X15" s="122"/>
      <c r="Y15" s="122"/>
      <c r="Z15" s="122"/>
      <c r="AA15" s="122"/>
      <c r="AB15" s="224">
        <f t="shared" si="1"/>
        <v>0</v>
      </c>
    </row>
    <row r="16" spans="1:28" ht="29.25" customHeight="1">
      <c r="A16" s="116" t="s">
        <v>393</v>
      </c>
      <c r="B16" s="117"/>
      <c r="C16" s="118"/>
      <c r="D16" s="118"/>
      <c r="E16" s="118"/>
      <c r="F16" s="118"/>
      <c r="G16" s="119">
        <f t="shared" si="0"/>
        <v>0</v>
      </c>
      <c r="H16" s="120"/>
      <c r="I16" s="120"/>
      <c r="J16" s="121"/>
      <c r="K16" s="119">
        <f t="shared" si="2"/>
        <v>0</v>
      </c>
      <c r="L16" s="122"/>
      <c r="M16" s="123"/>
      <c r="N16" s="124"/>
      <c r="O16" s="220">
        <f>４!R17</f>
        <v>0</v>
      </c>
      <c r="P16" s="125"/>
      <c r="Q16" s="232">
        <f>４!R30</f>
        <v>0</v>
      </c>
      <c r="R16" s="126"/>
      <c r="S16" s="222">
        <f t="shared" si="3"/>
        <v>0</v>
      </c>
      <c r="T16" s="223">
        <f t="shared" si="4"/>
        <v>0</v>
      </c>
      <c r="U16" s="224">
        <f t="shared" si="5"/>
        <v>0</v>
      </c>
      <c r="V16" s="127"/>
      <c r="W16" s="128"/>
      <c r="X16" s="122"/>
      <c r="Y16" s="122"/>
      <c r="Z16" s="122"/>
      <c r="AA16" s="122"/>
      <c r="AB16" s="224">
        <f t="shared" si="1"/>
        <v>0</v>
      </c>
    </row>
    <row r="17" spans="1:28" ht="29.25" customHeight="1">
      <c r="A17" s="116" t="s">
        <v>162</v>
      </c>
      <c r="B17" s="117"/>
      <c r="C17" s="118"/>
      <c r="D17" s="118"/>
      <c r="E17" s="118"/>
      <c r="F17" s="118"/>
      <c r="G17" s="119">
        <f t="shared" si="0"/>
        <v>0</v>
      </c>
      <c r="H17" s="120"/>
      <c r="I17" s="120"/>
      <c r="J17" s="121"/>
      <c r="K17" s="119">
        <f t="shared" si="2"/>
        <v>0</v>
      </c>
      <c r="L17" s="122"/>
      <c r="M17" s="123"/>
      <c r="N17" s="124"/>
      <c r="O17" s="220">
        <f>４!S17</f>
        <v>0</v>
      </c>
      <c r="P17" s="125"/>
      <c r="Q17" s="232">
        <f>４!S30</f>
        <v>0</v>
      </c>
      <c r="R17" s="126"/>
      <c r="S17" s="222">
        <f t="shared" si="3"/>
        <v>0</v>
      </c>
      <c r="T17" s="223">
        <f t="shared" si="4"/>
        <v>0</v>
      </c>
      <c r="U17" s="224">
        <f t="shared" si="5"/>
        <v>0</v>
      </c>
      <c r="V17" s="127"/>
      <c r="W17" s="128"/>
      <c r="X17" s="122"/>
      <c r="Y17" s="122"/>
      <c r="Z17" s="122"/>
      <c r="AA17" s="122"/>
      <c r="AB17" s="224">
        <f t="shared" si="1"/>
        <v>0</v>
      </c>
    </row>
    <row r="18" spans="1:28" ht="29.25" customHeight="1" thickBot="1">
      <c r="A18" s="129" t="s">
        <v>394</v>
      </c>
      <c r="B18" s="130"/>
      <c r="C18" s="130"/>
      <c r="D18" s="130"/>
      <c r="E18" s="130"/>
      <c r="F18" s="130"/>
      <c r="G18" s="131">
        <f t="shared" si="0"/>
        <v>0</v>
      </c>
      <c r="H18" s="130"/>
      <c r="I18" s="130"/>
      <c r="J18" s="132"/>
      <c r="K18" s="131">
        <f t="shared" si="2"/>
        <v>0</v>
      </c>
      <c r="L18" s="133"/>
      <c r="M18" s="134"/>
      <c r="N18" s="135"/>
      <c r="O18" s="221">
        <f>４!T17</f>
        <v>0</v>
      </c>
      <c r="P18" s="136"/>
      <c r="Q18" s="221">
        <f>４!T30</f>
        <v>0</v>
      </c>
      <c r="R18" s="137"/>
      <c r="S18" s="225">
        <f t="shared" si="3"/>
        <v>0</v>
      </c>
      <c r="T18" s="226">
        <f t="shared" si="4"/>
        <v>0</v>
      </c>
      <c r="U18" s="227">
        <f t="shared" si="5"/>
        <v>0</v>
      </c>
      <c r="V18" s="127"/>
      <c r="W18" s="138"/>
      <c r="X18" s="133"/>
      <c r="Y18" s="133"/>
      <c r="Z18" s="133"/>
      <c r="AA18" s="133"/>
      <c r="AB18" s="227">
        <f t="shared" si="1"/>
        <v>0</v>
      </c>
    </row>
    <row r="19" spans="2:28" ht="37.5" customHeight="1">
      <c r="B19" s="478" t="s">
        <v>694</v>
      </c>
      <c r="C19" s="478"/>
      <c r="D19" s="478"/>
      <c r="E19" s="478"/>
      <c r="F19" s="478"/>
      <c r="G19" s="478"/>
      <c r="H19" s="478"/>
      <c r="I19" s="478"/>
      <c r="J19" s="478"/>
      <c r="K19" s="478"/>
      <c r="L19" s="478"/>
      <c r="M19" s="478"/>
      <c r="N19" s="478"/>
      <c r="O19" s="478"/>
      <c r="P19" s="478"/>
      <c r="Q19" s="478"/>
      <c r="R19" s="478"/>
      <c r="S19" s="478"/>
      <c r="T19" s="478"/>
      <c r="U19" s="478"/>
      <c r="V19" s="96"/>
      <c r="W19" s="96"/>
      <c r="X19" s="96"/>
      <c r="Y19" s="96"/>
      <c r="Z19" s="96"/>
      <c r="AA19" s="96"/>
      <c r="AB19" s="96"/>
    </row>
    <row r="20" spans="2:28" ht="27" customHeight="1">
      <c r="B20" s="478" t="s">
        <v>574</v>
      </c>
      <c r="C20" s="478"/>
      <c r="D20" s="478"/>
      <c r="E20" s="478"/>
      <c r="F20" s="478"/>
      <c r="G20" s="478"/>
      <c r="H20" s="478"/>
      <c r="I20" s="478"/>
      <c r="J20" s="478"/>
      <c r="K20" s="478"/>
      <c r="L20" s="478"/>
      <c r="M20" s="478"/>
      <c r="N20" s="478"/>
      <c r="O20" s="478"/>
      <c r="P20" s="478"/>
      <c r="Q20" s="478"/>
      <c r="R20" s="305"/>
      <c r="S20" s="305"/>
      <c r="T20" s="305"/>
      <c r="U20" s="305"/>
      <c r="V20" s="305"/>
      <c r="W20" s="96"/>
      <c r="X20" s="96"/>
      <c r="Y20" s="96"/>
      <c r="Z20" s="96"/>
      <c r="AA20" s="96"/>
      <c r="AB20" s="96"/>
    </row>
    <row r="21" spans="2:22" ht="20.25" customHeight="1">
      <c r="B21" s="483" t="s">
        <v>465</v>
      </c>
      <c r="C21" s="483"/>
      <c r="D21" s="483"/>
      <c r="E21" s="483"/>
      <c r="F21" s="483"/>
      <c r="G21" s="483"/>
      <c r="H21" s="483"/>
      <c r="I21" s="483"/>
      <c r="J21" s="483"/>
      <c r="K21" s="483"/>
      <c r="L21" s="483"/>
      <c r="M21" s="483"/>
      <c r="N21" s="483"/>
      <c r="O21" s="483"/>
      <c r="P21" s="305"/>
      <c r="Q21" s="306"/>
      <c r="R21" s="306"/>
      <c r="S21" s="306"/>
      <c r="T21" s="306"/>
      <c r="U21" s="306"/>
      <c r="V21" s="306"/>
    </row>
    <row r="22" spans="2:24" ht="21" customHeight="1" thickBot="1">
      <c r="B22" s="483" t="s">
        <v>467</v>
      </c>
      <c r="C22" s="483"/>
      <c r="D22" s="483"/>
      <c r="E22" s="483"/>
      <c r="F22" s="483"/>
      <c r="G22" s="483"/>
      <c r="H22" s="483"/>
      <c r="I22" s="483"/>
      <c r="J22" s="483"/>
      <c r="K22" s="483"/>
      <c r="L22" s="483"/>
      <c r="M22" s="483"/>
      <c r="N22" s="483"/>
      <c r="O22" s="483"/>
      <c r="P22" s="483"/>
      <c r="Q22" s="483"/>
      <c r="R22" s="306"/>
      <c r="S22" s="307" t="s">
        <v>395</v>
      </c>
      <c r="T22" s="307"/>
      <c r="U22" s="308"/>
      <c r="V22" s="308"/>
      <c r="W22" s="98"/>
      <c r="X22" s="98"/>
    </row>
    <row r="23" spans="2:28" ht="23.25" customHeight="1">
      <c r="B23" s="484" t="s">
        <v>504</v>
      </c>
      <c r="C23" s="484"/>
      <c r="D23" s="484"/>
      <c r="E23" s="484"/>
      <c r="F23" s="484"/>
      <c r="G23" s="484"/>
      <c r="H23" s="484"/>
      <c r="I23" s="484"/>
      <c r="J23" s="484"/>
      <c r="K23" s="484"/>
      <c r="L23" s="484"/>
      <c r="M23" s="484"/>
      <c r="N23" s="484"/>
      <c r="O23" s="484"/>
      <c r="P23" s="306"/>
      <c r="Q23" s="306"/>
      <c r="R23" s="306"/>
      <c r="S23" s="309" t="s">
        <v>468</v>
      </c>
      <c r="T23" s="559" t="s">
        <v>396</v>
      </c>
      <c r="U23" s="560"/>
      <c r="V23" s="553"/>
      <c r="W23" s="552" t="s">
        <v>505</v>
      </c>
      <c r="X23" s="553"/>
      <c r="Y23" s="496" t="s">
        <v>397</v>
      </c>
      <c r="Z23" s="497"/>
      <c r="AA23" s="497"/>
      <c r="AB23" s="498"/>
    </row>
    <row r="24" spans="2:28" ht="23.25" customHeight="1">
      <c r="B24" s="310" t="s">
        <v>466</v>
      </c>
      <c r="C24" s="311"/>
      <c r="D24" s="310"/>
      <c r="E24" s="310"/>
      <c r="F24" s="310"/>
      <c r="G24" s="310"/>
      <c r="H24" s="310"/>
      <c r="I24" s="310"/>
      <c r="J24" s="310"/>
      <c r="K24" s="310"/>
      <c r="L24" s="312"/>
      <c r="M24" s="310"/>
      <c r="N24" s="310"/>
      <c r="O24" s="310"/>
      <c r="P24" s="310"/>
      <c r="Q24" s="306"/>
      <c r="R24" s="306"/>
      <c r="S24" s="313">
        <v>1</v>
      </c>
      <c r="T24" s="492" t="s">
        <v>398</v>
      </c>
      <c r="U24" s="493"/>
      <c r="V24" s="494"/>
      <c r="W24" s="546" t="s">
        <v>506</v>
      </c>
      <c r="X24" s="551"/>
      <c r="Y24" s="546" t="s">
        <v>399</v>
      </c>
      <c r="Z24" s="547"/>
      <c r="AA24" s="547"/>
      <c r="AB24" s="548"/>
    </row>
    <row r="25" spans="2:28" ht="23.25" customHeight="1">
      <c r="B25" s="495" t="s">
        <v>337</v>
      </c>
      <c r="C25" s="495"/>
      <c r="D25" s="495"/>
      <c r="E25" s="495" t="s">
        <v>83</v>
      </c>
      <c r="F25" s="495"/>
      <c r="G25" s="495"/>
      <c r="H25" s="495"/>
      <c r="I25" s="495"/>
      <c r="J25" s="495"/>
      <c r="K25" s="495"/>
      <c r="L25" s="495"/>
      <c r="M25" s="495"/>
      <c r="N25" s="495"/>
      <c r="O25" s="495"/>
      <c r="P25" s="495"/>
      <c r="Q25" s="306"/>
      <c r="R25" s="306"/>
      <c r="S25" s="314">
        <v>2</v>
      </c>
      <c r="T25" s="492" t="s">
        <v>400</v>
      </c>
      <c r="U25" s="493"/>
      <c r="V25" s="494"/>
      <c r="W25" s="546" t="s">
        <v>507</v>
      </c>
      <c r="X25" s="551"/>
      <c r="Y25" s="546" t="s">
        <v>399</v>
      </c>
      <c r="Z25" s="547"/>
      <c r="AA25" s="547"/>
      <c r="AB25" s="548"/>
    </row>
    <row r="26" spans="2:28" ht="26.25" customHeight="1">
      <c r="B26" s="495" t="s">
        <v>338</v>
      </c>
      <c r="C26" s="495"/>
      <c r="D26" s="495"/>
      <c r="E26" s="488" t="s">
        <v>575</v>
      </c>
      <c r="F26" s="488"/>
      <c r="G26" s="488"/>
      <c r="H26" s="488"/>
      <c r="I26" s="488"/>
      <c r="J26" s="488"/>
      <c r="K26" s="488"/>
      <c r="L26" s="488"/>
      <c r="M26" s="488"/>
      <c r="N26" s="488"/>
      <c r="O26" s="488"/>
      <c r="P26" s="488"/>
      <c r="Q26" s="306"/>
      <c r="R26" s="306"/>
      <c r="S26" s="313">
        <v>3</v>
      </c>
      <c r="T26" s="492"/>
      <c r="U26" s="493"/>
      <c r="V26" s="494"/>
      <c r="W26" s="546"/>
      <c r="X26" s="551"/>
      <c r="Y26" s="546"/>
      <c r="Z26" s="547"/>
      <c r="AA26" s="547"/>
      <c r="AB26" s="548"/>
    </row>
    <row r="27" spans="2:28" ht="26.25" customHeight="1">
      <c r="B27" s="495" t="s">
        <v>339</v>
      </c>
      <c r="C27" s="495"/>
      <c r="D27" s="495"/>
      <c r="E27" s="488" t="s">
        <v>86</v>
      </c>
      <c r="F27" s="488"/>
      <c r="G27" s="488"/>
      <c r="H27" s="488"/>
      <c r="I27" s="488"/>
      <c r="J27" s="488"/>
      <c r="K27" s="488"/>
      <c r="L27" s="488"/>
      <c r="M27" s="488"/>
      <c r="N27" s="488"/>
      <c r="O27" s="488"/>
      <c r="P27" s="488"/>
      <c r="Q27" s="306"/>
      <c r="R27" s="306"/>
      <c r="S27" s="313">
        <v>4</v>
      </c>
      <c r="T27" s="492"/>
      <c r="U27" s="493"/>
      <c r="V27" s="494"/>
      <c r="W27" s="546"/>
      <c r="X27" s="551"/>
      <c r="Y27" s="546"/>
      <c r="Z27" s="547"/>
      <c r="AA27" s="547"/>
      <c r="AB27" s="548"/>
    </row>
    <row r="28" spans="2:28" ht="26.25" customHeight="1" thickBot="1">
      <c r="B28" s="485" t="s">
        <v>340</v>
      </c>
      <c r="C28" s="486"/>
      <c r="D28" s="487"/>
      <c r="E28" s="488" t="s">
        <v>469</v>
      </c>
      <c r="F28" s="488"/>
      <c r="G28" s="488"/>
      <c r="H28" s="488"/>
      <c r="I28" s="488"/>
      <c r="J28" s="488"/>
      <c r="K28" s="488"/>
      <c r="L28" s="488"/>
      <c r="M28" s="488"/>
      <c r="N28" s="488"/>
      <c r="O28" s="488"/>
      <c r="P28" s="488"/>
      <c r="Q28" s="306"/>
      <c r="R28" s="306"/>
      <c r="S28" s="315">
        <v>5</v>
      </c>
      <c r="T28" s="489"/>
      <c r="U28" s="490"/>
      <c r="V28" s="491"/>
      <c r="W28" s="479"/>
      <c r="X28" s="480"/>
      <c r="Y28" s="479"/>
      <c r="Z28" s="481"/>
      <c r="AA28" s="481"/>
      <c r="AB28" s="482"/>
    </row>
    <row r="29" spans="6:28" ht="18.75" customHeight="1">
      <c r="F29" s="230"/>
      <c r="G29" s="230"/>
      <c r="H29" s="230"/>
      <c r="I29" s="230"/>
      <c r="J29" s="230"/>
      <c r="K29" s="230"/>
      <c r="L29" s="230"/>
      <c r="M29" s="230"/>
      <c r="N29" s="230"/>
      <c r="O29" s="230"/>
      <c r="P29" s="231"/>
      <c r="S29" s="499" t="s">
        <v>413</v>
      </c>
      <c r="T29" s="499"/>
      <c r="U29" s="499"/>
      <c r="V29" s="499"/>
      <c r="W29" s="499"/>
      <c r="X29" s="499"/>
      <c r="Y29" s="499"/>
      <c r="Z29" s="499"/>
      <c r="AA29" s="499"/>
      <c r="AB29" s="499"/>
    </row>
    <row r="30" spans="6:16" ht="13.5" customHeight="1">
      <c r="F30" s="230"/>
      <c r="G30" s="230"/>
      <c r="H30" s="230"/>
      <c r="I30" s="230"/>
      <c r="J30" s="230"/>
      <c r="K30" s="230"/>
      <c r="L30" s="230"/>
      <c r="M30" s="230"/>
      <c r="N30" s="230"/>
      <c r="O30" s="230"/>
      <c r="P30" s="231"/>
    </row>
    <row r="31" ht="13.5" customHeight="1"/>
    <row r="32" spans="6:15" ht="13.5">
      <c r="F32" s="229"/>
      <c r="G32" s="229"/>
      <c r="H32" s="229"/>
      <c r="I32" s="229"/>
      <c r="J32" s="229"/>
      <c r="K32" s="229"/>
      <c r="L32" s="229"/>
      <c r="M32" s="229"/>
      <c r="N32" s="229"/>
      <c r="O32" s="229"/>
    </row>
  </sheetData>
  <sheetProtection formatColumns="0" formatRows="0"/>
  <mergeCells count="55">
    <mergeCell ref="T26:V26"/>
    <mergeCell ref="Y27:AB27"/>
    <mergeCell ref="E25:P25"/>
    <mergeCell ref="B26:D26"/>
    <mergeCell ref="E26:P26"/>
    <mergeCell ref="E27:P27"/>
    <mergeCell ref="B27:D27"/>
    <mergeCell ref="T27:V27"/>
    <mergeCell ref="W26:X26"/>
    <mergeCell ref="W27:X27"/>
    <mergeCell ref="Y26:AB26"/>
    <mergeCell ref="L3:T3"/>
    <mergeCell ref="W24:X24"/>
    <mergeCell ref="Y24:AB24"/>
    <mergeCell ref="W23:X23"/>
    <mergeCell ref="W25:X25"/>
    <mergeCell ref="Y25:AB25"/>
    <mergeCell ref="W3:AA3"/>
    <mergeCell ref="V3:V4"/>
    <mergeCell ref="T23:V23"/>
    <mergeCell ref="AB3:AB6"/>
    <mergeCell ref="G4:G6"/>
    <mergeCell ref="O4:O6"/>
    <mergeCell ref="Q4:Q6"/>
    <mergeCell ref="S4:S6"/>
    <mergeCell ref="T4:T6"/>
    <mergeCell ref="U3:U6"/>
    <mergeCell ref="V5:AA5"/>
    <mergeCell ref="P4:P5"/>
    <mergeCell ref="B3:B6"/>
    <mergeCell ref="C3:G3"/>
    <mergeCell ref="H3:H6"/>
    <mergeCell ref="C5:F5"/>
    <mergeCell ref="K3:K6"/>
    <mergeCell ref="C6:F6"/>
    <mergeCell ref="T25:V25"/>
    <mergeCell ref="B20:Q20"/>
    <mergeCell ref="B25:D25"/>
    <mergeCell ref="Y23:AB23"/>
    <mergeCell ref="S29:AB29"/>
    <mergeCell ref="A1:F1"/>
    <mergeCell ref="O1:V1"/>
    <mergeCell ref="J3:J6"/>
    <mergeCell ref="A3:A6"/>
    <mergeCell ref="I3:I6"/>
    <mergeCell ref="B19:U19"/>
    <mergeCell ref="W28:X28"/>
    <mergeCell ref="Y28:AB28"/>
    <mergeCell ref="B21:O21"/>
    <mergeCell ref="B22:Q22"/>
    <mergeCell ref="B23:O23"/>
    <mergeCell ref="B28:D28"/>
    <mergeCell ref="E28:P28"/>
    <mergeCell ref="T28:V28"/>
    <mergeCell ref="T24:V24"/>
  </mergeCells>
  <conditionalFormatting sqref="AB7:AB18">
    <cfRule type="expression" priority="1" dxfId="33" stopIfTrue="1">
      <formula>$AB7&lt;0</formula>
    </cfRule>
  </conditionalFormatting>
  <dataValidations count="2">
    <dataValidation allowBlank="1" showInputMessage="1" showErrorMessage="1" imeMode="off" sqref="B7:F18 L7:N18 P7:R18 H7:I18 V7:AA18"/>
    <dataValidation type="list" allowBlank="1" showInputMessage="1" showErrorMessage="1" imeMode="off" sqref="J7:J18">
      <formula1>"○"</formula1>
    </dataValidation>
  </dataValidations>
  <printOptions/>
  <pageMargins left="0.3937007874015748" right="0.3937007874015748" top="0.984251968503937" bottom="0.3937007874015748" header="0.5118110236220472" footer="0.31496062992125984"/>
  <pageSetup fitToHeight="1" fitToWidth="1" horizontalDpi="600" verticalDpi="600" orientation="landscape" paperSize="9" scale="61" r:id="rId2"/>
  <headerFooter alignWithMargins="0">
    <oddFooter>&amp;C&amp;12 ３&amp;11
</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W40"/>
  <sheetViews>
    <sheetView showZeros="0" view="pageBreakPreview" zoomScale="130" zoomScaleSheetLayoutView="130" zoomScalePageLayoutView="85" workbookViewId="0" topLeftCell="A1">
      <selection activeCell="W22" sqref="W22:W24"/>
    </sheetView>
  </sheetViews>
  <sheetFormatPr defaultColWidth="9.00390625" defaultRowHeight="13.5"/>
  <cols>
    <col min="1" max="1" width="4.50390625" style="43" customWidth="1"/>
    <col min="2" max="2" width="12.50390625" style="43" customWidth="1"/>
    <col min="3" max="3" width="10.375" style="43" customWidth="1"/>
    <col min="4" max="5" width="9.50390625" style="43" customWidth="1"/>
    <col min="6" max="8" width="4.75390625" style="43" customWidth="1"/>
    <col min="9" max="20" width="7.25390625" style="43" customWidth="1"/>
    <col min="21" max="22" width="8.125" style="43" customWidth="1"/>
    <col min="23" max="23" width="11.625" style="43" customWidth="1"/>
    <col min="24" max="32" width="7.25390625" style="43" customWidth="1"/>
    <col min="33" max="33" width="10.375" style="43" customWidth="1"/>
    <col min="34" max="34" width="17.375" style="43" customWidth="1"/>
    <col min="35" max="16384" width="9.00390625" style="43" customWidth="1"/>
  </cols>
  <sheetData>
    <row r="1" spans="1:22" ht="17.25">
      <c r="A1" s="610" t="s">
        <v>499</v>
      </c>
      <c r="B1" s="610"/>
      <c r="C1" s="610"/>
      <c r="D1" s="610"/>
      <c r="E1" s="610"/>
      <c r="F1" s="323"/>
      <c r="G1" s="323"/>
      <c r="H1" s="44"/>
      <c r="J1" s="620"/>
      <c r="K1" s="620"/>
      <c r="L1" s="24"/>
      <c r="M1" s="620"/>
      <c r="N1" s="620"/>
      <c r="O1" s="24"/>
      <c r="P1" s="41"/>
      <c r="Q1" s="627" t="s">
        <v>443</v>
      </c>
      <c r="R1" s="627"/>
      <c r="S1" s="627"/>
      <c r="T1" s="627"/>
      <c r="U1" s="627"/>
      <c r="V1" s="627"/>
    </row>
    <row r="2" spans="1:22" ht="17.25">
      <c r="A2" s="321"/>
      <c r="B2" s="327" t="s">
        <v>590</v>
      </c>
      <c r="C2" s="321"/>
      <c r="D2" s="321"/>
      <c r="E2" s="321"/>
      <c r="F2" s="323"/>
      <c r="G2" s="323"/>
      <c r="H2" s="44"/>
      <c r="J2" s="41"/>
      <c r="K2" s="41"/>
      <c r="L2" s="24"/>
      <c r="M2" s="41"/>
      <c r="N2" s="41"/>
      <c r="O2" s="24"/>
      <c r="P2" s="41"/>
      <c r="Q2" s="322"/>
      <c r="R2" s="322"/>
      <c r="S2" s="322"/>
      <c r="T2" s="322"/>
      <c r="U2" s="322"/>
      <c r="V2" s="322"/>
    </row>
    <row r="3" spans="1:22" s="56" customFormat="1" ht="24.75" customHeight="1">
      <c r="A3" s="45" t="s">
        <v>606</v>
      </c>
      <c r="B3" s="54"/>
      <c r="C3" s="46"/>
      <c r="D3" s="55"/>
      <c r="F3" s="42"/>
      <c r="G3" s="42"/>
      <c r="H3" s="42"/>
      <c r="I3" s="369" t="s">
        <v>663</v>
      </c>
      <c r="T3" s="380" t="s">
        <v>627</v>
      </c>
      <c r="U3" s="380">
        <v>5</v>
      </c>
      <c r="V3" s="71" t="s">
        <v>263</v>
      </c>
    </row>
    <row r="4" spans="1:22" s="56" customFormat="1" ht="26.25" customHeight="1">
      <c r="A4" s="589" t="s">
        <v>401</v>
      </c>
      <c r="B4" s="589" t="s">
        <v>1</v>
      </c>
      <c r="C4" s="607" t="s">
        <v>542</v>
      </c>
      <c r="D4" s="613" t="s">
        <v>402</v>
      </c>
      <c r="E4" s="614"/>
      <c r="F4" s="613" t="s">
        <v>422</v>
      </c>
      <c r="G4" s="615"/>
      <c r="H4" s="616"/>
      <c r="I4" s="628" t="s">
        <v>403</v>
      </c>
      <c r="J4" s="629"/>
      <c r="K4" s="629"/>
      <c r="L4" s="629"/>
      <c r="M4" s="629"/>
      <c r="N4" s="629"/>
      <c r="O4" s="629"/>
      <c r="P4" s="629"/>
      <c r="Q4" s="629"/>
      <c r="R4" s="629"/>
      <c r="S4" s="629"/>
      <c r="T4" s="629"/>
      <c r="U4" s="595" t="s">
        <v>543</v>
      </c>
      <c r="V4" s="621" t="s">
        <v>410</v>
      </c>
    </row>
    <row r="5" spans="1:22" s="56" customFormat="1" ht="13.5" customHeight="1">
      <c r="A5" s="605"/>
      <c r="B5" s="590"/>
      <c r="C5" s="608"/>
      <c r="D5" s="623" t="s">
        <v>508</v>
      </c>
      <c r="E5" s="625" t="s">
        <v>509</v>
      </c>
      <c r="F5" s="617"/>
      <c r="G5" s="618"/>
      <c r="H5" s="619"/>
      <c r="I5" s="270" t="s">
        <v>384</v>
      </c>
      <c r="J5" s="271" t="s">
        <v>385</v>
      </c>
      <c r="K5" s="271" t="s">
        <v>386</v>
      </c>
      <c r="L5" s="271" t="s">
        <v>387</v>
      </c>
      <c r="M5" s="271" t="s">
        <v>388</v>
      </c>
      <c r="N5" s="271" t="s">
        <v>389</v>
      </c>
      <c r="O5" s="271" t="s">
        <v>390</v>
      </c>
      <c r="P5" s="271" t="s">
        <v>391</v>
      </c>
      <c r="Q5" s="271" t="s">
        <v>392</v>
      </c>
      <c r="R5" s="271" t="s">
        <v>393</v>
      </c>
      <c r="S5" s="271" t="s">
        <v>404</v>
      </c>
      <c r="T5" s="271" t="s">
        <v>394</v>
      </c>
      <c r="U5" s="596"/>
      <c r="V5" s="622"/>
    </row>
    <row r="6" spans="1:22" s="56" customFormat="1" ht="27" customHeight="1">
      <c r="A6" s="606"/>
      <c r="B6" s="591"/>
      <c r="C6" s="609"/>
      <c r="D6" s="624"/>
      <c r="E6" s="626"/>
      <c r="F6" s="272" t="s">
        <v>423</v>
      </c>
      <c r="G6" s="272" t="s">
        <v>424</v>
      </c>
      <c r="H6" s="272" t="s">
        <v>425</v>
      </c>
      <c r="I6" s="47" t="s">
        <v>405</v>
      </c>
      <c r="J6" s="47" t="s">
        <v>405</v>
      </c>
      <c r="K6" s="47" t="s">
        <v>405</v>
      </c>
      <c r="L6" s="47" t="s">
        <v>405</v>
      </c>
      <c r="M6" s="47" t="s">
        <v>405</v>
      </c>
      <c r="N6" s="47" t="s">
        <v>405</v>
      </c>
      <c r="O6" s="47" t="s">
        <v>405</v>
      </c>
      <c r="P6" s="47" t="s">
        <v>405</v>
      </c>
      <c r="Q6" s="47" t="s">
        <v>405</v>
      </c>
      <c r="R6" s="47" t="s">
        <v>405</v>
      </c>
      <c r="S6" s="47" t="s">
        <v>405</v>
      </c>
      <c r="T6" s="47" t="s">
        <v>405</v>
      </c>
      <c r="U6" s="597"/>
      <c r="V6" s="622"/>
    </row>
    <row r="7" spans="1:22" ht="18" customHeight="1">
      <c r="A7" s="48">
        <v>1</v>
      </c>
      <c r="B7" s="28"/>
      <c r="C7" s="29"/>
      <c r="D7" s="37"/>
      <c r="E7" s="38"/>
      <c r="F7" s="31"/>
      <c r="G7" s="35"/>
      <c r="H7" s="35"/>
      <c r="I7" s="30"/>
      <c r="J7" s="30"/>
      <c r="K7" s="30"/>
      <c r="L7" s="30"/>
      <c r="M7" s="30"/>
      <c r="N7" s="30"/>
      <c r="O7" s="30"/>
      <c r="P7" s="30"/>
      <c r="Q7" s="30"/>
      <c r="R7" s="30"/>
      <c r="S7" s="30"/>
      <c r="T7" s="30"/>
      <c r="U7" s="29"/>
      <c r="V7" s="28"/>
    </row>
    <row r="8" spans="1:22" ht="18" customHeight="1">
      <c r="A8" s="48">
        <v>2</v>
      </c>
      <c r="B8" s="28"/>
      <c r="C8" s="28"/>
      <c r="D8" s="37"/>
      <c r="E8" s="38"/>
      <c r="F8" s="31"/>
      <c r="G8" s="35"/>
      <c r="H8" s="35"/>
      <c r="I8" s="30"/>
      <c r="J8" s="30"/>
      <c r="K8" s="30"/>
      <c r="L8" s="30"/>
      <c r="M8" s="30"/>
      <c r="N8" s="30"/>
      <c r="O8" s="30"/>
      <c r="P8" s="30"/>
      <c r="Q8" s="30"/>
      <c r="R8" s="30"/>
      <c r="S8" s="30"/>
      <c r="T8" s="30"/>
      <c r="U8" s="28"/>
      <c r="V8" s="28"/>
    </row>
    <row r="9" spans="1:22" ht="18" customHeight="1">
      <c r="A9" s="48">
        <v>3</v>
      </c>
      <c r="B9" s="28"/>
      <c r="C9" s="28"/>
      <c r="D9" s="37"/>
      <c r="E9" s="38"/>
      <c r="F9" s="31"/>
      <c r="G9" s="35"/>
      <c r="H9" s="35"/>
      <c r="I9" s="30"/>
      <c r="J9" s="30"/>
      <c r="K9" s="30"/>
      <c r="L9" s="30"/>
      <c r="M9" s="30"/>
      <c r="N9" s="30"/>
      <c r="O9" s="30"/>
      <c r="P9" s="30"/>
      <c r="Q9" s="30"/>
      <c r="R9" s="30"/>
      <c r="S9" s="30"/>
      <c r="T9" s="30"/>
      <c r="U9" s="28"/>
      <c r="V9" s="28"/>
    </row>
    <row r="10" spans="1:22" ht="18" customHeight="1">
      <c r="A10" s="48">
        <v>4</v>
      </c>
      <c r="B10" s="28"/>
      <c r="C10" s="28"/>
      <c r="D10" s="37"/>
      <c r="E10" s="38"/>
      <c r="F10" s="31"/>
      <c r="G10" s="35"/>
      <c r="H10" s="35"/>
      <c r="I10" s="30"/>
      <c r="J10" s="30"/>
      <c r="K10" s="30"/>
      <c r="L10" s="30"/>
      <c r="M10" s="30"/>
      <c r="N10" s="30"/>
      <c r="O10" s="30"/>
      <c r="P10" s="30"/>
      <c r="Q10" s="30"/>
      <c r="R10" s="30"/>
      <c r="S10" s="30"/>
      <c r="T10" s="30"/>
      <c r="U10" s="28"/>
      <c r="V10" s="28"/>
    </row>
    <row r="11" spans="1:22" ht="18" customHeight="1">
      <c r="A11" s="48">
        <v>5</v>
      </c>
      <c r="B11" s="28"/>
      <c r="C11" s="28"/>
      <c r="D11" s="37"/>
      <c r="E11" s="38"/>
      <c r="F11" s="31"/>
      <c r="G11" s="35"/>
      <c r="H11" s="35"/>
      <c r="I11" s="30"/>
      <c r="J11" s="30"/>
      <c r="K11" s="30"/>
      <c r="L11" s="30"/>
      <c r="M11" s="30"/>
      <c r="N11" s="30"/>
      <c r="O11" s="30"/>
      <c r="P11" s="30"/>
      <c r="Q11" s="30"/>
      <c r="R11" s="30"/>
      <c r="S11" s="30"/>
      <c r="T11" s="30"/>
      <c r="U11" s="28"/>
      <c r="V11" s="28"/>
    </row>
    <row r="12" spans="1:22" ht="18" customHeight="1">
      <c r="A12" s="48">
        <v>6</v>
      </c>
      <c r="B12" s="28"/>
      <c r="C12" s="28"/>
      <c r="D12" s="37"/>
      <c r="E12" s="38"/>
      <c r="F12" s="31"/>
      <c r="G12" s="35"/>
      <c r="H12" s="35"/>
      <c r="I12" s="30"/>
      <c r="J12" s="30"/>
      <c r="K12" s="30"/>
      <c r="L12" s="30"/>
      <c r="M12" s="30"/>
      <c r="N12" s="30"/>
      <c r="O12" s="30"/>
      <c r="P12" s="30"/>
      <c r="Q12" s="30"/>
      <c r="R12" s="30"/>
      <c r="S12" s="30"/>
      <c r="T12" s="30"/>
      <c r="U12" s="28"/>
      <c r="V12" s="28"/>
    </row>
    <row r="13" spans="1:22" ht="18" customHeight="1">
      <c r="A13" s="48">
        <v>7</v>
      </c>
      <c r="B13" s="28"/>
      <c r="C13" s="28"/>
      <c r="D13" s="37"/>
      <c r="E13" s="38"/>
      <c r="F13" s="31"/>
      <c r="G13" s="35"/>
      <c r="H13" s="35"/>
      <c r="I13" s="30"/>
      <c r="J13" s="30"/>
      <c r="K13" s="30"/>
      <c r="L13" s="30"/>
      <c r="M13" s="30"/>
      <c r="N13" s="30"/>
      <c r="O13" s="30"/>
      <c r="P13" s="30"/>
      <c r="Q13" s="30"/>
      <c r="R13" s="30"/>
      <c r="S13" s="30"/>
      <c r="T13" s="30"/>
      <c r="U13" s="28"/>
      <c r="V13" s="28"/>
    </row>
    <row r="14" spans="1:22" ht="18" customHeight="1">
      <c r="A14" s="48">
        <v>8</v>
      </c>
      <c r="B14" s="28"/>
      <c r="C14" s="28"/>
      <c r="D14" s="37"/>
      <c r="E14" s="38"/>
      <c r="F14" s="31"/>
      <c r="G14" s="35"/>
      <c r="H14" s="35"/>
      <c r="I14" s="30"/>
      <c r="J14" s="30"/>
      <c r="K14" s="30"/>
      <c r="L14" s="30"/>
      <c r="M14" s="30"/>
      <c r="N14" s="30"/>
      <c r="O14" s="30"/>
      <c r="P14" s="30"/>
      <c r="Q14" s="30"/>
      <c r="R14" s="30"/>
      <c r="S14" s="30"/>
      <c r="T14" s="30"/>
      <c r="U14" s="28"/>
      <c r="V14" s="28"/>
    </row>
    <row r="15" spans="1:22" ht="19.5" customHeight="1">
      <c r="A15" s="564" t="s">
        <v>406</v>
      </c>
      <c r="B15" s="601"/>
      <c r="C15" s="601"/>
      <c r="D15" s="601"/>
      <c r="E15" s="601"/>
      <c r="F15" s="602"/>
      <c r="G15" s="49"/>
      <c r="H15" s="49"/>
      <c r="I15" s="39">
        <f>SUM(I7:I14)</f>
        <v>0</v>
      </c>
      <c r="J15" s="39">
        <f aca="true" t="shared" si="0" ref="J15:T15">SUM(J7:J14)</f>
        <v>0</v>
      </c>
      <c r="K15" s="39">
        <f t="shared" si="0"/>
        <v>0</v>
      </c>
      <c r="L15" s="39">
        <f t="shared" si="0"/>
        <v>0</v>
      </c>
      <c r="M15" s="39">
        <f t="shared" si="0"/>
        <v>0</v>
      </c>
      <c r="N15" s="39">
        <f t="shared" si="0"/>
        <v>0</v>
      </c>
      <c r="O15" s="39">
        <f t="shared" si="0"/>
        <v>0</v>
      </c>
      <c r="P15" s="39">
        <f t="shared" si="0"/>
        <v>0</v>
      </c>
      <c r="Q15" s="39">
        <f t="shared" si="0"/>
        <v>0</v>
      </c>
      <c r="R15" s="39">
        <f t="shared" si="0"/>
        <v>0</v>
      </c>
      <c r="S15" s="39">
        <f t="shared" si="0"/>
        <v>0</v>
      </c>
      <c r="T15" s="39">
        <f t="shared" si="0"/>
        <v>0</v>
      </c>
      <c r="U15" s="32"/>
      <c r="V15" s="32"/>
    </row>
    <row r="16" spans="1:22" ht="19.5" customHeight="1">
      <c r="A16" s="586" t="s">
        <v>576</v>
      </c>
      <c r="B16" s="587"/>
      <c r="C16" s="587"/>
      <c r="D16" s="587"/>
      <c r="E16" s="587"/>
      <c r="F16" s="588"/>
      <c r="G16" s="50"/>
      <c r="H16" s="50"/>
      <c r="I16" s="36">
        <v>168</v>
      </c>
      <c r="J16" s="36">
        <v>168</v>
      </c>
      <c r="K16" s="36">
        <v>168</v>
      </c>
      <c r="L16" s="36">
        <v>168</v>
      </c>
      <c r="M16" s="36">
        <v>168</v>
      </c>
      <c r="N16" s="36">
        <v>168</v>
      </c>
      <c r="O16" s="36">
        <v>168</v>
      </c>
      <c r="P16" s="36">
        <v>168</v>
      </c>
      <c r="Q16" s="36">
        <v>168</v>
      </c>
      <c r="R16" s="36">
        <v>168</v>
      </c>
      <c r="S16" s="36">
        <v>168</v>
      </c>
      <c r="T16" s="36">
        <v>168</v>
      </c>
      <c r="U16" s="32"/>
      <c r="V16" s="32"/>
    </row>
    <row r="17" spans="1:22" ht="19.5" customHeight="1">
      <c r="A17" s="564" t="s">
        <v>414</v>
      </c>
      <c r="B17" s="565"/>
      <c r="C17" s="565"/>
      <c r="D17" s="565"/>
      <c r="E17" s="565"/>
      <c r="F17" s="565"/>
      <c r="G17" s="51"/>
      <c r="H17" s="51"/>
      <c r="I17" s="219">
        <f>I15/I16</f>
        <v>0</v>
      </c>
      <c r="J17" s="219">
        <f aca="true" t="shared" si="1" ref="J17:T17">J15/J16</f>
        <v>0</v>
      </c>
      <c r="K17" s="219">
        <f t="shared" si="1"/>
        <v>0</v>
      </c>
      <c r="L17" s="219">
        <f t="shared" si="1"/>
        <v>0</v>
      </c>
      <c r="M17" s="219">
        <f t="shared" si="1"/>
        <v>0</v>
      </c>
      <c r="N17" s="219">
        <f t="shared" si="1"/>
        <v>0</v>
      </c>
      <c r="O17" s="219">
        <f t="shared" si="1"/>
        <v>0</v>
      </c>
      <c r="P17" s="219">
        <f t="shared" si="1"/>
        <v>0</v>
      </c>
      <c r="Q17" s="219">
        <f t="shared" si="1"/>
        <v>0</v>
      </c>
      <c r="R17" s="219">
        <f t="shared" si="1"/>
        <v>0</v>
      </c>
      <c r="S17" s="219">
        <f t="shared" si="1"/>
        <v>0</v>
      </c>
      <c r="T17" s="219">
        <f t="shared" si="1"/>
        <v>0</v>
      </c>
      <c r="U17" s="52"/>
      <c r="V17" s="53"/>
    </row>
    <row r="18" s="273" customFormat="1" ht="13.5">
      <c r="A18" s="273" t="s">
        <v>407</v>
      </c>
    </row>
    <row r="19" spans="1:9" s="273" customFormat="1" ht="13.5">
      <c r="A19" s="328" t="s">
        <v>510</v>
      </c>
      <c r="I19" s="328" t="s">
        <v>589</v>
      </c>
    </row>
    <row r="20" s="273" customFormat="1" ht="13.5">
      <c r="A20" s="248"/>
    </row>
    <row r="21" spans="1:22" s="56" customFormat="1" ht="24.75" customHeight="1">
      <c r="A21" s="329" t="s">
        <v>619</v>
      </c>
      <c r="B21" s="54"/>
      <c r="C21" s="46"/>
      <c r="D21" s="55"/>
      <c r="F21" s="42"/>
      <c r="G21" s="42"/>
      <c r="H21" s="42"/>
      <c r="L21" s="370" t="s">
        <v>663</v>
      </c>
      <c r="T21" s="380" t="s">
        <v>627</v>
      </c>
      <c r="U21" s="380">
        <v>5</v>
      </c>
      <c r="V21" s="71" t="s">
        <v>263</v>
      </c>
    </row>
    <row r="22" spans="1:23" s="56" customFormat="1" ht="26.25" customHeight="1">
      <c r="A22" s="589" t="s">
        <v>401</v>
      </c>
      <c r="B22" s="589" t="s">
        <v>1</v>
      </c>
      <c r="C22" s="607" t="s">
        <v>542</v>
      </c>
      <c r="D22" s="613" t="s">
        <v>402</v>
      </c>
      <c r="E22" s="614"/>
      <c r="F22" s="613" t="s">
        <v>422</v>
      </c>
      <c r="G22" s="615"/>
      <c r="H22" s="616"/>
      <c r="I22" s="628" t="s">
        <v>403</v>
      </c>
      <c r="J22" s="629"/>
      <c r="K22" s="629"/>
      <c r="L22" s="629"/>
      <c r="M22" s="629"/>
      <c r="N22" s="629"/>
      <c r="O22" s="629"/>
      <c r="P22" s="629"/>
      <c r="Q22" s="629"/>
      <c r="R22" s="629"/>
      <c r="S22" s="629"/>
      <c r="T22" s="629"/>
      <c r="U22" s="595" t="s">
        <v>543</v>
      </c>
      <c r="V22" s="621" t="s">
        <v>410</v>
      </c>
      <c r="W22" s="621" t="s">
        <v>607</v>
      </c>
    </row>
    <row r="23" spans="1:23" s="56" customFormat="1" ht="13.5" customHeight="1">
      <c r="A23" s="605"/>
      <c r="B23" s="590"/>
      <c r="C23" s="608"/>
      <c r="D23" s="623" t="s">
        <v>508</v>
      </c>
      <c r="E23" s="625" t="s">
        <v>509</v>
      </c>
      <c r="F23" s="617"/>
      <c r="G23" s="618"/>
      <c r="H23" s="619"/>
      <c r="I23" s="270" t="s">
        <v>384</v>
      </c>
      <c r="J23" s="271" t="s">
        <v>385</v>
      </c>
      <c r="K23" s="271" t="s">
        <v>386</v>
      </c>
      <c r="L23" s="271" t="s">
        <v>387</v>
      </c>
      <c r="M23" s="271" t="s">
        <v>388</v>
      </c>
      <c r="N23" s="271" t="s">
        <v>389</v>
      </c>
      <c r="O23" s="271" t="s">
        <v>390</v>
      </c>
      <c r="P23" s="271" t="s">
        <v>391</v>
      </c>
      <c r="Q23" s="271" t="s">
        <v>392</v>
      </c>
      <c r="R23" s="271" t="s">
        <v>393</v>
      </c>
      <c r="S23" s="271" t="s">
        <v>404</v>
      </c>
      <c r="T23" s="271" t="s">
        <v>394</v>
      </c>
      <c r="U23" s="596"/>
      <c r="V23" s="622"/>
      <c r="W23" s="622"/>
    </row>
    <row r="24" spans="1:23" s="56" customFormat="1" ht="27" customHeight="1">
      <c r="A24" s="606"/>
      <c r="B24" s="591"/>
      <c r="C24" s="609"/>
      <c r="D24" s="624"/>
      <c r="E24" s="626"/>
      <c r="F24" s="272" t="s">
        <v>423</v>
      </c>
      <c r="G24" s="272" t="s">
        <v>424</v>
      </c>
      <c r="H24" s="272" t="s">
        <v>425</v>
      </c>
      <c r="I24" s="47" t="s">
        <v>405</v>
      </c>
      <c r="J24" s="47" t="s">
        <v>405</v>
      </c>
      <c r="K24" s="47" t="s">
        <v>405</v>
      </c>
      <c r="L24" s="47" t="s">
        <v>405</v>
      </c>
      <c r="M24" s="47" t="s">
        <v>405</v>
      </c>
      <c r="N24" s="47" t="s">
        <v>405</v>
      </c>
      <c r="O24" s="47" t="s">
        <v>405</v>
      </c>
      <c r="P24" s="47" t="s">
        <v>405</v>
      </c>
      <c r="Q24" s="47" t="s">
        <v>405</v>
      </c>
      <c r="R24" s="47" t="s">
        <v>405</v>
      </c>
      <c r="S24" s="47" t="s">
        <v>405</v>
      </c>
      <c r="T24" s="47" t="s">
        <v>405</v>
      </c>
      <c r="U24" s="597"/>
      <c r="V24" s="622"/>
      <c r="W24" s="622"/>
    </row>
    <row r="25" spans="1:23" ht="18" customHeight="1">
      <c r="A25" s="48">
        <v>1</v>
      </c>
      <c r="B25" s="28"/>
      <c r="C25" s="29"/>
      <c r="D25" s="37"/>
      <c r="E25" s="38"/>
      <c r="F25" s="31"/>
      <c r="G25" s="35"/>
      <c r="H25" s="35"/>
      <c r="I25" s="30"/>
      <c r="J25" s="30"/>
      <c r="K25" s="30"/>
      <c r="L25" s="30"/>
      <c r="M25" s="30"/>
      <c r="N25" s="30"/>
      <c r="O25" s="30"/>
      <c r="P25" s="30"/>
      <c r="Q25" s="30"/>
      <c r="R25" s="30"/>
      <c r="S25" s="30"/>
      <c r="T25" s="30"/>
      <c r="U25" s="29"/>
      <c r="V25" s="28"/>
      <c r="W25" s="330"/>
    </row>
    <row r="26" spans="1:23" ht="18" customHeight="1">
      <c r="A26" s="48">
        <v>2</v>
      </c>
      <c r="B26" s="28"/>
      <c r="C26" s="29"/>
      <c r="D26" s="37"/>
      <c r="E26" s="38"/>
      <c r="F26" s="31"/>
      <c r="G26" s="35"/>
      <c r="H26" s="35"/>
      <c r="I26" s="30"/>
      <c r="J26" s="30"/>
      <c r="K26" s="30"/>
      <c r="L26" s="30"/>
      <c r="M26" s="30"/>
      <c r="N26" s="30"/>
      <c r="O26" s="30"/>
      <c r="P26" s="30"/>
      <c r="Q26" s="30"/>
      <c r="R26" s="30"/>
      <c r="S26" s="30"/>
      <c r="T26" s="30"/>
      <c r="U26" s="29"/>
      <c r="V26" s="28"/>
      <c r="W26" s="330"/>
    </row>
    <row r="27" spans="1:23" ht="18" customHeight="1">
      <c r="A27" s="48">
        <v>3</v>
      </c>
      <c r="B27" s="28"/>
      <c r="C27" s="28"/>
      <c r="D27" s="37"/>
      <c r="E27" s="38"/>
      <c r="F27" s="31"/>
      <c r="G27" s="35"/>
      <c r="H27" s="35"/>
      <c r="I27" s="30"/>
      <c r="J27" s="30"/>
      <c r="K27" s="30"/>
      <c r="L27" s="30"/>
      <c r="M27" s="30"/>
      <c r="N27" s="30"/>
      <c r="O27" s="30"/>
      <c r="P27" s="30"/>
      <c r="Q27" s="30"/>
      <c r="R27" s="30"/>
      <c r="S27" s="30"/>
      <c r="T27" s="30"/>
      <c r="U27" s="28"/>
      <c r="V27" s="28"/>
      <c r="W27" s="330"/>
    </row>
    <row r="28" spans="1:23" ht="19.5" customHeight="1">
      <c r="A28" s="564" t="s">
        <v>406</v>
      </c>
      <c r="B28" s="601"/>
      <c r="C28" s="601"/>
      <c r="D28" s="601"/>
      <c r="E28" s="601"/>
      <c r="F28" s="602"/>
      <c r="G28" s="49"/>
      <c r="H28" s="49"/>
      <c r="I28" s="39">
        <f>SUM(I25:I27)</f>
        <v>0</v>
      </c>
      <c r="J28" s="39">
        <f aca="true" t="shared" si="2" ref="J28:T28">SUM(J25:J27)</f>
        <v>0</v>
      </c>
      <c r="K28" s="39">
        <f t="shared" si="2"/>
        <v>0</v>
      </c>
      <c r="L28" s="39">
        <f t="shared" si="2"/>
        <v>0</v>
      </c>
      <c r="M28" s="39">
        <f t="shared" si="2"/>
        <v>0</v>
      </c>
      <c r="N28" s="39">
        <f t="shared" si="2"/>
        <v>0</v>
      </c>
      <c r="O28" s="39">
        <f t="shared" si="2"/>
        <v>0</v>
      </c>
      <c r="P28" s="39">
        <f t="shared" si="2"/>
        <v>0</v>
      </c>
      <c r="Q28" s="39">
        <f t="shared" si="2"/>
        <v>0</v>
      </c>
      <c r="R28" s="39">
        <f t="shared" si="2"/>
        <v>0</v>
      </c>
      <c r="S28" s="39">
        <f t="shared" si="2"/>
        <v>0</v>
      </c>
      <c r="T28" s="39">
        <f t="shared" si="2"/>
        <v>0</v>
      </c>
      <c r="U28" s="32"/>
      <c r="V28" s="32"/>
      <c r="W28" s="330"/>
    </row>
    <row r="29" spans="1:23" ht="19.5" customHeight="1">
      <c r="A29" s="586" t="s">
        <v>576</v>
      </c>
      <c r="B29" s="587"/>
      <c r="C29" s="587"/>
      <c r="D29" s="587"/>
      <c r="E29" s="587"/>
      <c r="F29" s="588"/>
      <c r="G29" s="50"/>
      <c r="H29" s="50"/>
      <c r="I29" s="36">
        <v>168</v>
      </c>
      <c r="J29" s="36">
        <v>168</v>
      </c>
      <c r="K29" s="36">
        <v>168</v>
      </c>
      <c r="L29" s="36">
        <v>168</v>
      </c>
      <c r="M29" s="36">
        <v>168</v>
      </c>
      <c r="N29" s="36">
        <v>168</v>
      </c>
      <c r="O29" s="36">
        <v>168</v>
      </c>
      <c r="P29" s="36">
        <v>168</v>
      </c>
      <c r="Q29" s="36">
        <v>168</v>
      </c>
      <c r="R29" s="36">
        <v>168</v>
      </c>
      <c r="S29" s="36">
        <v>168</v>
      </c>
      <c r="T29" s="36">
        <v>168</v>
      </c>
      <c r="U29" s="32"/>
      <c r="V29" s="32"/>
      <c r="W29" s="330"/>
    </row>
    <row r="30" spans="1:23" ht="19.5" customHeight="1">
      <c r="A30" s="564" t="s">
        <v>414</v>
      </c>
      <c r="B30" s="565"/>
      <c r="C30" s="565"/>
      <c r="D30" s="565"/>
      <c r="E30" s="565"/>
      <c r="F30" s="565"/>
      <c r="G30" s="51"/>
      <c r="H30" s="51"/>
      <c r="I30" s="219">
        <f>I28/I29</f>
        <v>0</v>
      </c>
      <c r="J30" s="219">
        <f aca="true" t="shared" si="3" ref="J30:T30">J28/J29</f>
        <v>0</v>
      </c>
      <c r="K30" s="219">
        <f t="shared" si="3"/>
        <v>0</v>
      </c>
      <c r="L30" s="219">
        <f t="shared" si="3"/>
        <v>0</v>
      </c>
      <c r="M30" s="219">
        <f t="shared" si="3"/>
        <v>0</v>
      </c>
      <c r="N30" s="219">
        <f t="shared" si="3"/>
        <v>0</v>
      </c>
      <c r="O30" s="219">
        <f t="shared" si="3"/>
        <v>0</v>
      </c>
      <c r="P30" s="219">
        <f t="shared" si="3"/>
        <v>0</v>
      </c>
      <c r="Q30" s="219">
        <f t="shared" si="3"/>
        <v>0</v>
      </c>
      <c r="R30" s="219">
        <f t="shared" si="3"/>
        <v>0</v>
      </c>
      <c r="S30" s="219">
        <f t="shared" si="3"/>
        <v>0</v>
      </c>
      <c r="T30" s="219">
        <f t="shared" si="3"/>
        <v>0</v>
      </c>
      <c r="U30" s="52"/>
      <c r="V30" s="53"/>
      <c r="W30" s="330"/>
    </row>
    <row r="31" s="273" customFormat="1" ht="13.5">
      <c r="A31" s="273" t="s">
        <v>407</v>
      </c>
    </row>
    <row r="32" spans="1:9" s="273" customFormat="1" ht="13.5">
      <c r="A32" s="328" t="s">
        <v>510</v>
      </c>
      <c r="I32" s="328" t="s">
        <v>589</v>
      </c>
    </row>
    <row r="33" s="273" customFormat="1" ht="13.5">
      <c r="A33" s="248"/>
    </row>
    <row r="34" spans="1:9" s="56" customFormat="1" ht="24.75" customHeight="1">
      <c r="A34" s="45" t="s">
        <v>408</v>
      </c>
      <c r="B34" s="54"/>
      <c r="C34" s="46"/>
      <c r="D34" s="55"/>
      <c r="F34" s="42"/>
      <c r="G34" s="42"/>
      <c r="H34" s="42"/>
      <c r="I34" s="369" t="s">
        <v>664</v>
      </c>
    </row>
    <row r="35" spans="1:22" s="56" customFormat="1" ht="26.25" customHeight="1">
      <c r="A35" s="598" t="s">
        <v>401</v>
      </c>
      <c r="B35" s="598" t="s">
        <v>1</v>
      </c>
      <c r="C35" s="569" t="s">
        <v>542</v>
      </c>
      <c r="D35" s="572" t="s">
        <v>402</v>
      </c>
      <c r="E35" s="573"/>
      <c r="F35" s="574" t="s">
        <v>409</v>
      </c>
      <c r="G35" s="575"/>
      <c r="H35" s="576"/>
      <c r="I35" s="583" t="s">
        <v>403</v>
      </c>
      <c r="J35" s="584"/>
      <c r="K35" s="584"/>
      <c r="L35" s="584"/>
      <c r="M35" s="584"/>
      <c r="N35" s="584"/>
      <c r="O35" s="584"/>
      <c r="P35" s="584"/>
      <c r="Q35" s="584"/>
      <c r="R35" s="584"/>
      <c r="S35" s="584"/>
      <c r="T35" s="585"/>
      <c r="U35" s="561" t="s">
        <v>543</v>
      </c>
      <c r="V35" s="592" t="s">
        <v>410</v>
      </c>
    </row>
    <row r="36" spans="1:22" s="56" customFormat="1" ht="13.5" customHeight="1">
      <c r="A36" s="599"/>
      <c r="B36" s="599"/>
      <c r="C36" s="570"/>
      <c r="D36" s="603" t="s">
        <v>508</v>
      </c>
      <c r="E36" s="611" t="s">
        <v>509</v>
      </c>
      <c r="F36" s="577"/>
      <c r="G36" s="578"/>
      <c r="H36" s="579"/>
      <c r="I36" s="58" t="s">
        <v>384</v>
      </c>
      <c r="J36" s="59" t="s">
        <v>385</v>
      </c>
      <c r="K36" s="59" t="s">
        <v>386</v>
      </c>
      <c r="L36" s="59" t="s">
        <v>387</v>
      </c>
      <c r="M36" s="59" t="s">
        <v>388</v>
      </c>
      <c r="N36" s="59" t="s">
        <v>389</v>
      </c>
      <c r="O36" s="59" t="s">
        <v>390</v>
      </c>
      <c r="P36" s="59" t="s">
        <v>391</v>
      </c>
      <c r="Q36" s="59" t="s">
        <v>392</v>
      </c>
      <c r="R36" s="59" t="s">
        <v>393</v>
      </c>
      <c r="S36" s="59" t="s">
        <v>404</v>
      </c>
      <c r="T36" s="58" t="s">
        <v>394</v>
      </c>
      <c r="U36" s="562"/>
      <c r="V36" s="593"/>
    </row>
    <row r="37" spans="1:22" s="56" customFormat="1" ht="27" customHeight="1">
      <c r="A37" s="600"/>
      <c r="B37" s="600"/>
      <c r="C37" s="571"/>
      <c r="D37" s="604"/>
      <c r="E37" s="612"/>
      <c r="F37" s="580"/>
      <c r="G37" s="581"/>
      <c r="H37" s="582"/>
      <c r="I37" s="60" t="s">
        <v>405</v>
      </c>
      <c r="J37" s="57" t="s">
        <v>405</v>
      </c>
      <c r="K37" s="57" t="s">
        <v>405</v>
      </c>
      <c r="L37" s="57" t="s">
        <v>405</v>
      </c>
      <c r="M37" s="57" t="s">
        <v>405</v>
      </c>
      <c r="N37" s="57" t="s">
        <v>405</v>
      </c>
      <c r="O37" s="57" t="s">
        <v>405</v>
      </c>
      <c r="P37" s="57" t="s">
        <v>405</v>
      </c>
      <c r="Q37" s="57" t="s">
        <v>405</v>
      </c>
      <c r="R37" s="57" t="s">
        <v>405</v>
      </c>
      <c r="S37" s="57" t="s">
        <v>405</v>
      </c>
      <c r="T37" s="60" t="s">
        <v>405</v>
      </c>
      <c r="U37" s="563"/>
      <c r="V37" s="594"/>
    </row>
    <row r="38" spans="1:22" s="56" customFormat="1" ht="18" customHeight="1">
      <c r="A38" s="59">
        <v>1</v>
      </c>
      <c r="B38" s="28"/>
      <c r="C38" s="29"/>
      <c r="D38" s="33"/>
      <c r="E38" s="34"/>
      <c r="F38" s="566"/>
      <c r="G38" s="567"/>
      <c r="H38" s="568"/>
      <c r="I38" s="30"/>
      <c r="J38" s="30"/>
      <c r="K38" s="30"/>
      <c r="L38" s="30"/>
      <c r="M38" s="30"/>
      <c r="N38" s="30"/>
      <c r="O38" s="30"/>
      <c r="P38" s="30"/>
      <c r="Q38" s="30"/>
      <c r="R38" s="30"/>
      <c r="S38" s="30"/>
      <c r="T38" s="30"/>
      <c r="U38" s="29"/>
      <c r="V38" s="25"/>
    </row>
    <row r="39" spans="1:22" s="56" customFormat="1" ht="18" customHeight="1">
      <c r="A39" s="59">
        <v>2</v>
      </c>
      <c r="B39" s="28"/>
      <c r="C39" s="28"/>
      <c r="D39" s="33"/>
      <c r="E39" s="34"/>
      <c r="F39" s="566"/>
      <c r="G39" s="567"/>
      <c r="H39" s="568"/>
      <c r="I39" s="30"/>
      <c r="J39" s="30"/>
      <c r="K39" s="30"/>
      <c r="L39" s="30"/>
      <c r="M39" s="30"/>
      <c r="N39" s="30"/>
      <c r="O39" s="30"/>
      <c r="P39" s="30"/>
      <c r="Q39" s="30"/>
      <c r="R39" s="30"/>
      <c r="S39" s="30"/>
      <c r="T39" s="30"/>
      <c r="U39" s="28"/>
      <c r="V39" s="25"/>
    </row>
    <row r="40" spans="1:4" s="56" customFormat="1" ht="13.5">
      <c r="A40" s="56" t="s">
        <v>411</v>
      </c>
      <c r="D40" s="61"/>
    </row>
  </sheetData>
  <sheetProtection insertRows="0"/>
  <mergeCells count="43">
    <mergeCell ref="V4:V6"/>
    <mergeCell ref="D5:D6"/>
    <mergeCell ref="E5:E6"/>
    <mergeCell ref="I4:T4"/>
    <mergeCell ref="U4:U6"/>
    <mergeCell ref="B4:B6"/>
    <mergeCell ref="C4:C6"/>
    <mergeCell ref="F4:H5"/>
    <mergeCell ref="M1:N1"/>
    <mergeCell ref="D4:E4"/>
    <mergeCell ref="V22:V24"/>
    <mergeCell ref="D23:D24"/>
    <mergeCell ref="E23:E24"/>
    <mergeCell ref="Q1:V1"/>
    <mergeCell ref="J1:K1"/>
    <mergeCell ref="A15:F15"/>
    <mergeCell ref="A17:F17"/>
    <mergeCell ref="I22:T22"/>
    <mergeCell ref="F38:H38"/>
    <mergeCell ref="A4:A6"/>
    <mergeCell ref="A1:E1"/>
    <mergeCell ref="A16:F16"/>
    <mergeCell ref="E36:E37"/>
    <mergeCell ref="D22:E22"/>
    <mergeCell ref="F22:H23"/>
    <mergeCell ref="V35:V37"/>
    <mergeCell ref="U22:U24"/>
    <mergeCell ref="B35:B37"/>
    <mergeCell ref="A28:F28"/>
    <mergeCell ref="D36:D37"/>
    <mergeCell ref="A22:A24"/>
    <mergeCell ref="C22:C24"/>
    <mergeCell ref="A35:A37"/>
    <mergeCell ref="W22:W24"/>
    <mergeCell ref="U35:U37"/>
    <mergeCell ref="A30:F30"/>
    <mergeCell ref="F39:H39"/>
    <mergeCell ref="C35:C37"/>
    <mergeCell ref="D35:E35"/>
    <mergeCell ref="F35:H37"/>
    <mergeCell ref="I35:T35"/>
    <mergeCell ref="A29:F29"/>
    <mergeCell ref="B22:B24"/>
  </mergeCells>
  <dataValidations count="6">
    <dataValidation allowBlank="1" showInputMessage="1" showErrorMessage="1" imeMode="hiragana" sqref="B38:B39 B25:B27 V7:V17 B7:B14 V25:V30"/>
    <dataValidation allowBlank="1" showInputMessage="1" showErrorMessage="1" imeMode="off" sqref="I38:U39 C38:E39 I7:U14 C25:E27 C7:E14 I25:U27"/>
    <dataValidation type="list" allowBlank="1" showInputMessage="1" sqref="F38:F39">
      <formula1>"月給,日給,時給"</formula1>
    </dataValidation>
    <dataValidation allowBlank="1" showInputMessage="1" error="計算式が入っていますので、入力できません。" sqref="I15:T15 I17:T17 I28:T28 I30:T30"/>
    <dataValidation type="list" allowBlank="1" showInputMessage="1" sqref="F25:H27 F7:H14">
      <formula1>"○,×"</formula1>
    </dataValidation>
    <dataValidation type="list" allowBlank="1" showInputMessage="1" showErrorMessage="1" sqref="W25:W27">
      <formula1>"保健師,看護師,准看護師,幼稚園教諭,養護教諭,子育て支援員研修修了者,家庭的保育者,保育業務従事経験者"</formula1>
    </dataValidation>
  </dataValidations>
  <printOptions/>
  <pageMargins left="0.3937007874015748" right="0.3937007874015748" top="0.5905511811023623" bottom="0.3937007874015748" header="0.5118110236220472" footer="0.1968503937007874"/>
  <pageSetup fitToHeight="1" fitToWidth="1" horizontalDpi="600" verticalDpi="600" orientation="landscape" paperSize="9" scale="75" r:id="rId2"/>
  <headerFooter alignWithMargins="0">
    <oddFooter>&amp;C&amp;12 ４&amp;11
</oddFooter>
  </headerFooter>
  <drawing r:id="rId1"/>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AO22"/>
  <sheetViews>
    <sheetView showZeros="0" view="pageBreakPreview" zoomScale="90" zoomScaleNormal="85" zoomScaleSheetLayoutView="90" zoomScalePageLayoutView="85" workbookViewId="0" topLeftCell="A1">
      <pane xSplit="4" ySplit="4" topLeftCell="E5" activePane="bottomRight" state="frozen"/>
      <selection pane="topLeft" activeCell="AE29" sqref="AE29"/>
      <selection pane="topRight" activeCell="AE29" sqref="AE29"/>
      <selection pane="bottomLeft" activeCell="AE29" sqref="AE29"/>
      <selection pane="bottomRight" activeCell="I10" sqref="I10:L10"/>
    </sheetView>
  </sheetViews>
  <sheetFormatPr defaultColWidth="3.375" defaultRowHeight="18" customHeight="1"/>
  <cols>
    <col min="1" max="1" width="4.375" style="139" customWidth="1"/>
    <col min="2" max="2" width="7.50390625" style="139" bestFit="1" customWidth="1"/>
    <col min="3" max="3" width="4.125" style="139" customWidth="1"/>
    <col min="4" max="4" width="6.75390625" style="139" bestFit="1" customWidth="1"/>
    <col min="5" max="40" width="3.50390625" style="139" customWidth="1"/>
    <col min="41" max="16384" width="3.375" style="139" customWidth="1"/>
  </cols>
  <sheetData>
    <row r="1" spans="5:15" ht="33.75" customHeight="1">
      <c r="E1" s="630" t="s">
        <v>443</v>
      </c>
      <c r="F1" s="630"/>
      <c r="G1" s="630"/>
      <c r="H1" s="630"/>
      <c r="I1" s="630"/>
      <c r="J1" s="630"/>
      <c r="K1" s="630"/>
      <c r="L1" s="630"/>
      <c r="M1" s="630"/>
      <c r="N1" s="630"/>
      <c r="O1" s="630"/>
    </row>
    <row r="2" spans="1:41" ht="18" customHeight="1">
      <c r="A2" s="140" t="s">
        <v>331</v>
      </c>
      <c r="B2" s="141"/>
      <c r="C2" s="142"/>
      <c r="D2" s="142"/>
      <c r="E2" s="142"/>
      <c r="F2" s="142"/>
      <c r="G2" s="142"/>
      <c r="H2" s="142"/>
      <c r="I2" s="142"/>
      <c r="J2" s="142"/>
      <c r="K2" s="142"/>
      <c r="L2" s="142"/>
      <c r="M2" s="142"/>
      <c r="N2" s="142"/>
      <c r="O2" s="142"/>
      <c r="P2" s="142"/>
      <c r="Q2" s="142"/>
      <c r="R2" s="142"/>
      <c r="S2" s="142"/>
      <c r="T2" s="142"/>
      <c r="U2" s="142"/>
      <c r="V2" s="142"/>
      <c r="W2" s="142"/>
      <c r="X2" s="141"/>
      <c r="Y2" s="141"/>
      <c r="Z2" s="142"/>
      <c r="AA2" s="142"/>
      <c r="AB2" s="142"/>
      <c r="AC2" s="142"/>
      <c r="AD2" s="142"/>
      <c r="AE2" s="142"/>
      <c r="AF2" s="142"/>
      <c r="AG2" s="142"/>
      <c r="AH2" s="142"/>
      <c r="AI2" s="142"/>
      <c r="AJ2" s="142"/>
      <c r="AK2" s="142"/>
      <c r="AL2" s="142"/>
      <c r="AM2" s="142"/>
      <c r="AN2" s="143"/>
      <c r="AO2" s="142"/>
    </row>
    <row r="3" spans="1:41" ht="18" customHeight="1">
      <c r="A3" s="141"/>
      <c r="B3" s="141"/>
      <c r="C3" s="142"/>
      <c r="D3" s="142"/>
      <c r="E3" s="142"/>
      <c r="F3" s="142"/>
      <c r="G3" s="142"/>
      <c r="H3" s="142"/>
      <c r="I3" s="142"/>
      <c r="J3" s="142"/>
      <c r="K3" s="142"/>
      <c r="L3" s="142"/>
      <c r="M3" s="142"/>
      <c r="N3" s="142"/>
      <c r="O3" s="142"/>
      <c r="P3" s="142"/>
      <c r="Q3" s="142"/>
      <c r="R3" s="142"/>
      <c r="S3" s="142"/>
      <c r="T3" s="142"/>
      <c r="U3" s="142"/>
      <c r="V3" s="142"/>
      <c r="W3" s="142"/>
      <c r="X3" s="141"/>
      <c r="Y3" s="141"/>
      <c r="Z3" s="142"/>
      <c r="AA3" s="142"/>
      <c r="AB3" s="142"/>
      <c r="AC3" s="142"/>
      <c r="AD3" s="142"/>
      <c r="AE3" s="142"/>
      <c r="AF3" s="142"/>
      <c r="AG3" s="142"/>
      <c r="AH3" s="142"/>
      <c r="AI3" s="142"/>
      <c r="AJ3" s="142"/>
      <c r="AK3" s="142"/>
      <c r="AL3" s="142"/>
      <c r="AM3" s="142"/>
      <c r="AN3" s="228" t="s">
        <v>608</v>
      </c>
      <c r="AO3" s="142"/>
    </row>
    <row r="4" spans="1:41" ht="27.75" customHeight="1">
      <c r="A4" s="631" t="s">
        <v>87</v>
      </c>
      <c r="B4" s="632"/>
      <c r="C4" s="632"/>
      <c r="D4" s="633"/>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42" t="s">
        <v>15</v>
      </c>
      <c r="AL4" s="642"/>
      <c r="AM4" s="642"/>
      <c r="AN4" s="642"/>
      <c r="AO4" s="144"/>
    </row>
    <row r="5" spans="1:41" ht="48.75" customHeight="1">
      <c r="A5" s="638" t="s">
        <v>473</v>
      </c>
      <c r="B5" s="644" t="s">
        <v>426</v>
      </c>
      <c r="C5" s="631" t="s">
        <v>349</v>
      </c>
      <c r="D5" s="633"/>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43"/>
      <c r="AL5" s="643"/>
      <c r="AM5" s="643"/>
      <c r="AN5" s="643"/>
      <c r="AO5" s="144"/>
    </row>
    <row r="6" spans="1:41" ht="48.75" customHeight="1">
      <c r="A6" s="639"/>
      <c r="B6" s="644"/>
      <c r="C6" s="631" t="s">
        <v>351</v>
      </c>
      <c r="D6" s="633"/>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43"/>
      <c r="AL6" s="643"/>
      <c r="AM6" s="643"/>
      <c r="AN6" s="643"/>
      <c r="AO6" s="144"/>
    </row>
    <row r="7" spans="1:41" ht="48.75" customHeight="1">
      <c r="A7" s="640"/>
      <c r="B7" s="631" t="s">
        <v>350</v>
      </c>
      <c r="C7" s="632"/>
      <c r="D7" s="633"/>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43"/>
      <c r="AL7" s="643"/>
      <c r="AM7" s="643"/>
      <c r="AN7" s="643"/>
      <c r="AO7" s="144"/>
    </row>
    <row r="8" spans="1:40" ht="33" customHeight="1">
      <c r="A8" s="644" t="s">
        <v>92</v>
      </c>
      <c r="B8" s="645" t="s">
        <v>88</v>
      </c>
      <c r="C8" s="649" t="s">
        <v>609</v>
      </c>
      <c r="D8" s="249" t="s">
        <v>592</v>
      </c>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6">
        <f aca="true" t="shared" si="0" ref="AK8:AK17">SUM(E8:AJ8)</f>
        <v>0</v>
      </c>
      <c r="AL8" s="636"/>
      <c r="AM8" s="636"/>
      <c r="AN8" s="636"/>
    </row>
    <row r="9" spans="1:40" ht="33" customHeight="1">
      <c r="A9" s="644"/>
      <c r="B9" s="646"/>
      <c r="C9" s="650"/>
      <c r="D9" s="249" t="s">
        <v>593</v>
      </c>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6">
        <f t="shared" si="0"/>
        <v>0</v>
      </c>
      <c r="AL9" s="636"/>
      <c r="AM9" s="636"/>
      <c r="AN9" s="636"/>
    </row>
    <row r="10" spans="1:40" ht="33" customHeight="1">
      <c r="A10" s="644"/>
      <c r="B10" s="647" t="s">
        <v>89</v>
      </c>
      <c r="C10" s="649" t="s">
        <v>609</v>
      </c>
      <c r="D10" s="249" t="s">
        <v>592</v>
      </c>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6">
        <f t="shared" si="0"/>
        <v>0</v>
      </c>
      <c r="AL10" s="636"/>
      <c r="AM10" s="636"/>
      <c r="AN10" s="636"/>
    </row>
    <row r="11" spans="1:40" ht="33" customHeight="1">
      <c r="A11" s="644"/>
      <c r="B11" s="648"/>
      <c r="C11" s="650"/>
      <c r="D11" s="249" t="s">
        <v>593</v>
      </c>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6">
        <f t="shared" si="0"/>
        <v>0</v>
      </c>
      <c r="AL11" s="636"/>
      <c r="AM11" s="636"/>
      <c r="AN11" s="636"/>
    </row>
    <row r="12" spans="1:40" ht="22.5" customHeight="1">
      <c r="A12" s="644"/>
      <c r="B12" s="631" t="s">
        <v>90</v>
      </c>
      <c r="C12" s="632"/>
      <c r="D12" s="633"/>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6">
        <f t="shared" si="0"/>
        <v>0</v>
      </c>
      <c r="AL12" s="636"/>
      <c r="AM12" s="636"/>
      <c r="AN12" s="636"/>
    </row>
    <row r="13" spans="1:40" ht="22.5" customHeight="1">
      <c r="A13" s="644"/>
      <c r="B13" s="631" t="s">
        <v>82</v>
      </c>
      <c r="C13" s="632"/>
      <c r="D13" s="633"/>
      <c r="E13" s="634"/>
      <c r="F13" s="634"/>
      <c r="G13" s="634"/>
      <c r="H13" s="634"/>
      <c r="I13" s="634"/>
      <c r="J13" s="634"/>
      <c r="K13" s="634"/>
      <c r="L13" s="634"/>
      <c r="M13" s="634"/>
      <c r="N13" s="634"/>
      <c r="O13" s="634"/>
      <c r="P13" s="634"/>
      <c r="Q13" s="634"/>
      <c r="R13" s="634"/>
      <c r="S13" s="634"/>
      <c r="T13" s="634"/>
      <c r="U13" s="634"/>
      <c r="V13" s="634"/>
      <c r="W13" s="634"/>
      <c r="X13" s="634"/>
      <c r="Y13" s="634"/>
      <c r="Z13" s="634"/>
      <c r="AA13" s="634"/>
      <c r="AB13" s="634"/>
      <c r="AC13" s="634"/>
      <c r="AD13" s="634"/>
      <c r="AE13" s="634"/>
      <c r="AF13" s="634"/>
      <c r="AG13" s="634"/>
      <c r="AH13" s="634"/>
      <c r="AI13" s="634"/>
      <c r="AJ13" s="634"/>
      <c r="AK13" s="636">
        <f t="shared" si="0"/>
        <v>0</v>
      </c>
      <c r="AL13" s="636"/>
      <c r="AM13" s="636"/>
      <c r="AN13" s="636"/>
    </row>
    <row r="14" spans="1:40" ht="22.5" customHeight="1">
      <c r="A14" s="644"/>
      <c r="B14" s="631" t="s">
        <v>91</v>
      </c>
      <c r="C14" s="632"/>
      <c r="D14" s="633"/>
      <c r="E14" s="634"/>
      <c r="F14" s="63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36">
        <f t="shared" si="0"/>
        <v>0</v>
      </c>
      <c r="AL14" s="636"/>
      <c r="AM14" s="636"/>
      <c r="AN14" s="636"/>
    </row>
    <row r="15" spans="1:40" ht="22.5" customHeight="1">
      <c r="A15" s="644"/>
      <c r="B15" s="631" t="s">
        <v>474</v>
      </c>
      <c r="C15" s="632"/>
      <c r="D15" s="633"/>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6">
        <f t="shared" si="0"/>
        <v>0</v>
      </c>
      <c r="AL15" s="636"/>
      <c r="AM15" s="636"/>
      <c r="AN15" s="636"/>
    </row>
    <row r="16" spans="1:40" ht="22.5" customHeight="1">
      <c r="A16" s="644"/>
      <c r="B16" s="631" t="s">
        <v>93</v>
      </c>
      <c r="C16" s="632"/>
      <c r="D16" s="633"/>
      <c r="E16" s="636">
        <f>SUM(E8:H15)</f>
        <v>0</v>
      </c>
      <c r="F16" s="636"/>
      <c r="G16" s="636"/>
      <c r="H16" s="636"/>
      <c r="I16" s="636">
        <f>SUM(I8:L15)</f>
        <v>0</v>
      </c>
      <c r="J16" s="636"/>
      <c r="K16" s="636"/>
      <c r="L16" s="636"/>
      <c r="M16" s="636">
        <f>SUM(M8:P15)</f>
        <v>0</v>
      </c>
      <c r="N16" s="636"/>
      <c r="O16" s="636"/>
      <c r="P16" s="636"/>
      <c r="Q16" s="636">
        <f>SUM(Q8:T15)</f>
        <v>0</v>
      </c>
      <c r="R16" s="636"/>
      <c r="S16" s="636"/>
      <c r="T16" s="636"/>
      <c r="U16" s="636">
        <f>SUM(U8:X15)</f>
        <v>0</v>
      </c>
      <c r="V16" s="636"/>
      <c r="W16" s="636"/>
      <c r="X16" s="636"/>
      <c r="Y16" s="636">
        <f>SUM(Y8:AB15)</f>
        <v>0</v>
      </c>
      <c r="Z16" s="636"/>
      <c r="AA16" s="636"/>
      <c r="AB16" s="636"/>
      <c r="AC16" s="636">
        <f>SUM(AC8:AF15)</f>
        <v>0</v>
      </c>
      <c r="AD16" s="636"/>
      <c r="AE16" s="636"/>
      <c r="AF16" s="636"/>
      <c r="AG16" s="636">
        <f>SUM(AG8:AJ15)</f>
        <v>0</v>
      </c>
      <c r="AH16" s="636"/>
      <c r="AI16" s="636"/>
      <c r="AJ16" s="636"/>
      <c r="AK16" s="636">
        <f t="shared" si="0"/>
        <v>0</v>
      </c>
      <c r="AL16" s="636"/>
      <c r="AM16" s="636"/>
      <c r="AN16" s="636"/>
    </row>
    <row r="17" spans="1:40" ht="33.75" customHeight="1">
      <c r="A17" s="631" t="s">
        <v>94</v>
      </c>
      <c r="B17" s="632"/>
      <c r="C17" s="632"/>
      <c r="D17" s="633"/>
      <c r="E17" s="636">
        <f>(E8+E10)*1.65+(E9+E11)*3.3+SUM(E12:H15)*1.98</f>
        <v>0</v>
      </c>
      <c r="F17" s="636"/>
      <c r="G17" s="636"/>
      <c r="H17" s="636"/>
      <c r="I17" s="636">
        <f>(I8+I10)*1.65+(I9+I11)*3.3+SUM(I12:L15)*1.98</f>
        <v>0</v>
      </c>
      <c r="J17" s="636"/>
      <c r="K17" s="636"/>
      <c r="L17" s="636"/>
      <c r="M17" s="636">
        <f>(M8+M10)*1.65+(M9+M11)*3.3+SUM(M12:P15)*1.98</f>
        <v>0</v>
      </c>
      <c r="N17" s="636"/>
      <c r="O17" s="636"/>
      <c r="P17" s="636"/>
      <c r="Q17" s="636">
        <f>(Q8+Q10)*1.65+(Q9+Q11)*3.3+SUM(Q12:T15)*1.98</f>
        <v>0</v>
      </c>
      <c r="R17" s="636"/>
      <c r="S17" s="636"/>
      <c r="T17" s="636"/>
      <c r="U17" s="636">
        <f>(U8+U10)*1.65+(U9+U11)*3.3+SUM(U12:X15)*1.98</f>
        <v>0</v>
      </c>
      <c r="V17" s="636"/>
      <c r="W17" s="636"/>
      <c r="X17" s="636"/>
      <c r="Y17" s="636">
        <f>(Y8+Y10)*1.65+(Y9+Y11)*3.3+SUM(Y12:AB15)*1.98</f>
        <v>0</v>
      </c>
      <c r="Z17" s="636"/>
      <c r="AA17" s="636"/>
      <c r="AB17" s="636"/>
      <c r="AC17" s="636">
        <f>(AC8+AC10)*1.65+(AC9+AC11)*3.3+SUM(AC12:AF15)*1.98</f>
        <v>0</v>
      </c>
      <c r="AD17" s="636"/>
      <c r="AE17" s="636"/>
      <c r="AF17" s="636"/>
      <c r="AG17" s="636">
        <f>(AG8+AG10)*1.65+(AG9+AG11)*3.3+SUM(AG12:AJ15)*1.98</f>
        <v>0</v>
      </c>
      <c r="AH17" s="636"/>
      <c r="AI17" s="636"/>
      <c r="AJ17" s="636"/>
      <c r="AK17" s="636">
        <f t="shared" si="0"/>
        <v>0</v>
      </c>
      <c r="AL17" s="636"/>
      <c r="AM17" s="636"/>
      <c r="AN17" s="636"/>
    </row>
    <row r="18" spans="1:40" ht="34.5" customHeight="1">
      <c r="A18" s="631" t="s">
        <v>95</v>
      </c>
      <c r="B18" s="632"/>
      <c r="C18" s="632"/>
      <c r="D18" s="633"/>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4">
        <f>SUM(E18:AJ18)</f>
        <v>0</v>
      </c>
      <c r="AL18" s="634"/>
      <c r="AM18" s="634"/>
      <c r="AN18" s="634"/>
    </row>
    <row r="19" spans="1:40" ht="22.5" customHeight="1">
      <c r="A19" s="142"/>
      <c r="B19" s="142"/>
      <c r="C19" s="142"/>
      <c r="D19" s="142"/>
      <c r="E19" s="635">
        <f>IF(E18="","",IF(E18&lt;E17,"※面積不足",""))</f>
      </c>
      <c r="F19" s="635"/>
      <c r="G19" s="635"/>
      <c r="H19" s="635"/>
      <c r="I19" s="635">
        <f>IF(I18="","",IF(I18&lt;I17,"※面積不足",""))</f>
      </c>
      <c r="J19" s="635"/>
      <c r="K19" s="635"/>
      <c r="L19" s="635"/>
      <c r="M19" s="635">
        <f>IF(M18="","",IF(M18&lt;M17,"※面積不足",""))</f>
      </c>
      <c r="N19" s="635"/>
      <c r="O19" s="635"/>
      <c r="P19" s="635"/>
      <c r="Q19" s="635">
        <f>IF(Q18="","",IF(Q18&lt;Q17,"※面積不足",""))</f>
      </c>
      <c r="R19" s="635"/>
      <c r="S19" s="635"/>
      <c r="T19" s="635"/>
      <c r="U19" s="635">
        <f>IF(U18="","",IF(U18&lt;U17,"※面積不足",""))</f>
      </c>
      <c r="V19" s="635"/>
      <c r="W19" s="635"/>
      <c r="X19" s="635"/>
      <c r="Y19" s="635">
        <f>IF(Y18="","",IF(Y18&lt;Y17,"※面積不足",""))</f>
      </c>
      <c r="Z19" s="635"/>
      <c r="AA19" s="635"/>
      <c r="AB19" s="635"/>
      <c r="AC19" s="635">
        <f>IF(AC18="","",IF(AC18&lt;AC17,"※面積不足",""))</f>
      </c>
      <c r="AD19" s="635"/>
      <c r="AE19" s="635"/>
      <c r="AF19" s="635"/>
      <c r="AG19" s="635">
        <f>IF(AG18="","",IF(AG18&lt;AG17,"※面積不足",""))</f>
      </c>
      <c r="AH19" s="635"/>
      <c r="AI19" s="635"/>
      <c r="AJ19" s="635"/>
      <c r="AK19" s="641"/>
      <c r="AL19" s="641"/>
      <c r="AM19" s="641"/>
      <c r="AN19" s="641"/>
    </row>
    <row r="20" s="274" customFormat="1" ht="18" customHeight="1">
      <c r="A20" s="348" t="s">
        <v>653</v>
      </c>
    </row>
    <row r="21" s="274" customFormat="1" ht="18" customHeight="1">
      <c r="A21" s="274" t="s">
        <v>544</v>
      </c>
    </row>
    <row r="22" s="274" customFormat="1" ht="18" customHeight="1">
      <c r="A22" s="324" t="s">
        <v>545</v>
      </c>
    </row>
  </sheetData>
  <sheetProtection password="E85E" sheet="1" formatColumns="0" formatRows="0"/>
  <mergeCells count="163">
    <mergeCell ref="E17:H17"/>
    <mergeCell ref="Y16:AB16"/>
    <mergeCell ref="AC16:AF16"/>
    <mergeCell ref="AC15:AF15"/>
    <mergeCell ref="E15:H15"/>
    <mergeCell ref="M15:P15"/>
    <mergeCell ref="Q15:T15"/>
    <mergeCell ref="U15:X15"/>
    <mergeCell ref="Y15:AB15"/>
    <mergeCell ref="I16:L16"/>
    <mergeCell ref="AG7:AJ7"/>
    <mergeCell ref="AK7:AN7"/>
    <mergeCell ref="AC6:AF6"/>
    <mergeCell ref="AG6:AJ6"/>
    <mergeCell ref="AK6:AN6"/>
    <mergeCell ref="E7:H7"/>
    <mergeCell ref="I7:L7"/>
    <mergeCell ref="U7:X7"/>
    <mergeCell ref="Y7:AB7"/>
    <mergeCell ref="AC7:AF7"/>
    <mergeCell ref="AG16:AJ16"/>
    <mergeCell ref="AK16:AN16"/>
    <mergeCell ref="E18:H18"/>
    <mergeCell ref="I18:L18"/>
    <mergeCell ref="M18:P18"/>
    <mergeCell ref="Q18:T18"/>
    <mergeCell ref="U18:X18"/>
    <mergeCell ref="AC17:AF17"/>
    <mergeCell ref="Q16:T16"/>
    <mergeCell ref="U16:X16"/>
    <mergeCell ref="Q19:T19"/>
    <mergeCell ref="U19:X19"/>
    <mergeCell ref="Y17:AB17"/>
    <mergeCell ref="AG18:AJ18"/>
    <mergeCell ref="AK18:AN18"/>
    <mergeCell ref="AG17:AJ17"/>
    <mergeCell ref="AK17:AN17"/>
    <mergeCell ref="Y18:AB18"/>
    <mergeCell ref="AC18:AF18"/>
    <mergeCell ref="AG15:AJ15"/>
    <mergeCell ref="AK15:AN15"/>
    <mergeCell ref="Y19:AB19"/>
    <mergeCell ref="I17:L17"/>
    <mergeCell ref="M17:P17"/>
    <mergeCell ref="Q17:T17"/>
    <mergeCell ref="U17:X17"/>
    <mergeCell ref="I19:L19"/>
    <mergeCell ref="M19:P19"/>
    <mergeCell ref="I15:L15"/>
    <mergeCell ref="Q14:T14"/>
    <mergeCell ref="U14:X14"/>
    <mergeCell ref="Y14:AB14"/>
    <mergeCell ref="AC14:AF14"/>
    <mergeCell ref="AG14:AJ14"/>
    <mergeCell ref="AK14:AN14"/>
    <mergeCell ref="Y11:AB11"/>
    <mergeCell ref="AC11:AF11"/>
    <mergeCell ref="E11:H11"/>
    <mergeCell ref="I11:L11"/>
    <mergeCell ref="M11:P11"/>
    <mergeCell ref="Q11:T11"/>
    <mergeCell ref="U11:X11"/>
    <mergeCell ref="AC13:AF13"/>
    <mergeCell ref="AG13:AJ13"/>
    <mergeCell ref="AK13:AN13"/>
    <mergeCell ref="Q12:T12"/>
    <mergeCell ref="U12:X12"/>
    <mergeCell ref="AC12:AF12"/>
    <mergeCell ref="AG11:AJ11"/>
    <mergeCell ref="AK11:AN11"/>
    <mergeCell ref="AG12:AJ12"/>
    <mergeCell ref="AK12:AN12"/>
    <mergeCell ref="E13:H13"/>
    <mergeCell ref="I13:L13"/>
    <mergeCell ref="M13:P13"/>
    <mergeCell ref="Q13:T13"/>
    <mergeCell ref="U13:X13"/>
    <mergeCell ref="Y13:AB13"/>
    <mergeCell ref="Q9:T9"/>
    <mergeCell ref="U9:X9"/>
    <mergeCell ref="AG10:AJ10"/>
    <mergeCell ref="AK10:AN10"/>
    <mergeCell ref="Y9:AB9"/>
    <mergeCell ref="AC9:AF9"/>
    <mergeCell ref="AG9:AJ9"/>
    <mergeCell ref="AK9:AN9"/>
    <mergeCell ref="AG8:AJ8"/>
    <mergeCell ref="AK8:AN8"/>
    <mergeCell ref="E10:H10"/>
    <mergeCell ref="I10:L10"/>
    <mergeCell ref="M10:P10"/>
    <mergeCell ref="Q10:T10"/>
    <mergeCell ref="U10:X10"/>
    <mergeCell ref="Y10:AB10"/>
    <mergeCell ref="AC10:AF10"/>
    <mergeCell ref="I9:L9"/>
    <mergeCell ref="M7:P7"/>
    <mergeCell ref="Q7:T7"/>
    <mergeCell ref="B5:B6"/>
    <mergeCell ref="B8:B9"/>
    <mergeCell ref="B10:B11"/>
    <mergeCell ref="C8:C9"/>
    <mergeCell ref="C10:C11"/>
    <mergeCell ref="C5:D5"/>
    <mergeCell ref="E9:H9"/>
    <mergeCell ref="M9:P9"/>
    <mergeCell ref="Y6:AB6"/>
    <mergeCell ref="C6:D6"/>
    <mergeCell ref="E6:H6"/>
    <mergeCell ref="I6:L6"/>
    <mergeCell ref="M6:P6"/>
    <mergeCell ref="Q6:T6"/>
    <mergeCell ref="U6:X6"/>
    <mergeCell ref="AK5:AN5"/>
    <mergeCell ref="A8:A16"/>
    <mergeCell ref="E8:H8"/>
    <mergeCell ref="I8:L8"/>
    <mergeCell ref="M8:P8"/>
    <mergeCell ref="Q8:T8"/>
    <mergeCell ref="U8:X8"/>
    <mergeCell ref="Y12:AB12"/>
    <mergeCell ref="Y8:AB8"/>
    <mergeCell ref="AC8:AF8"/>
    <mergeCell ref="AC4:AF4"/>
    <mergeCell ref="AG4:AJ4"/>
    <mergeCell ref="AC5:AF5"/>
    <mergeCell ref="E4:H4"/>
    <mergeCell ref="I4:L4"/>
    <mergeCell ref="M4:P4"/>
    <mergeCell ref="Q4:T4"/>
    <mergeCell ref="U4:X4"/>
    <mergeCell ref="Y4:AB4"/>
    <mergeCell ref="AG5:AJ5"/>
    <mergeCell ref="M16:P16"/>
    <mergeCell ref="AC19:AF19"/>
    <mergeCell ref="AG19:AJ19"/>
    <mergeCell ref="AK19:AN19"/>
    <mergeCell ref="AK4:AN4"/>
    <mergeCell ref="I5:L5"/>
    <mergeCell ref="M5:P5"/>
    <mergeCell ref="Q5:T5"/>
    <mergeCell ref="U5:X5"/>
    <mergeCell ref="Y5:AB5"/>
    <mergeCell ref="E19:H19"/>
    <mergeCell ref="A4:D4"/>
    <mergeCell ref="B7:D7"/>
    <mergeCell ref="B12:D12"/>
    <mergeCell ref="B13:D13"/>
    <mergeCell ref="E12:H12"/>
    <mergeCell ref="E14:H14"/>
    <mergeCell ref="E16:H16"/>
    <mergeCell ref="E5:H5"/>
    <mergeCell ref="A5:A7"/>
    <mergeCell ref="E1:O1"/>
    <mergeCell ref="B14:D14"/>
    <mergeCell ref="B15:D15"/>
    <mergeCell ref="B16:D16"/>
    <mergeCell ref="A17:D17"/>
    <mergeCell ref="A18:D18"/>
    <mergeCell ref="I12:L12"/>
    <mergeCell ref="M12:P12"/>
    <mergeCell ref="I14:L14"/>
    <mergeCell ref="M14:P14"/>
  </mergeCells>
  <dataValidations count="4">
    <dataValidation type="custom" allowBlank="1" showInputMessage="1" showErrorMessage="1" error="計算式が入っていますので入力しないでください！" imeMode="off" sqref="AK18:AN18">
      <formula1>"&lt;&gt;"""""</formula1>
    </dataValidation>
    <dataValidation type="custom" allowBlank="1" showInputMessage="1" error="計算式が入っていますので入力しないでください！" imeMode="off" sqref="E8:AJ15 E18:E19 F18:AJ18 AK19 I19 M19 Q19 U19 Y19 AC19 AG19">
      <formula1>"&lt;&gt;"""""</formula1>
    </dataValidation>
    <dataValidation allowBlank="1" showInputMessage="1" showErrorMessage="1" imeMode="hiragana" sqref="E4:AN7"/>
    <dataValidation allowBlank="1" showInputMessage="1" showErrorMessage="1" imeMode="off" sqref="AK8:AN15 E16:AN17"/>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Footer>&amp;C&amp;12 ５&amp;11
</oddFooter>
  </headerFooter>
  <drawing r:id="rId1"/>
</worksheet>
</file>

<file path=xl/worksheets/sheet8.xml><?xml version="1.0" encoding="utf-8"?>
<worksheet xmlns="http://schemas.openxmlformats.org/spreadsheetml/2006/main" xmlns:r="http://schemas.openxmlformats.org/officeDocument/2006/relationships">
  <sheetPr>
    <tabColor theme="8" tint="0.5999900102615356"/>
    <pageSetUpPr fitToPage="1"/>
  </sheetPr>
  <dimension ref="A2:AC27"/>
  <sheetViews>
    <sheetView view="pageBreakPreview" zoomScale="115" zoomScaleNormal="70" zoomScaleSheetLayoutView="115" zoomScalePageLayoutView="85" workbookViewId="0" topLeftCell="A4">
      <selection activeCell="AE29" sqref="AE29"/>
    </sheetView>
  </sheetViews>
  <sheetFormatPr defaultColWidth="4.50390625" defaultRowHeight="21.75" customHeight="1"/>
  <cols>
    <col min="1" max="16384" width="4.50390625" style="21" customWidth="1"/>
  </cols>
  <sheetData>
    <row r="2" spans="1:6" ht="21.75" customHeight="1">
      <c r="A2" s="18" t="s">
        <v>40</v>
      </c>
      <c r="B2" s="18"/>
      <c r="C2" s="18"/>
      <c r="D2" s="18"/>
      <c r="E2" s="18"/>
      <c r="F2" s="18"/>
    </row>
    <row r="3" ht="21.75" customHeight="1">
      <c r="A3" s="21" t="s">
        <v>460</v>
      </c>
    </row>
    <row r="4" spans="2:29" ht="26.25" customHeight="1">
      <c r="B4" s="651" t="s">
        <v>96</v>
      </c>
      <c r="C4" s="651"/>
      <c r="D4" s="651"/>
      <c r="E4" s="651"/>
      <c r="F4" s="651"/>
      <c r="G4" s="666"/>
      <c r="H4" s="666"/>
      <c r="I4" s="666"/>
      <c r="J4" s="666"/>
      <c r="K4" s="666"/>
      <c r="L4" s="651" t="s">
        <v>97</v>
      </c>
      <c r="M4" s="651"/>
      <c r="N4" s="651"/>
      <c r="O4" s="651"/>
      <c r="P4" s="651"/>
      <c r="Q4" s="654" t="s">
        <v>98</v>
      </c>
      <c r="R4" s="655"/>
      <c r="S4" s="668"/>
      <c r="T4" s="668"/>
      <c r="U4" s="669"/>
      <c r="V4" s="661" t="s">
        <v>99</v>
      </c>
      <c r="W4" s="662"/>
      <c r="X4" s="667"/>
      <c r="Y4" s="667"/>
      <c r="Z4" s="667"/>
      <c r="AA4" s="667"/>
      <c r="AB4" s="667"/>
      <c r="AC4" s="670"/>
    </row>
    <row r="5" spans="2:29" ht="26.25" customHeight="1">
      <c r="B5" s="651" t="s">
        <v>100</v>
      </c>
      <c r="C5" s="651"/>
      <c r="D5" s="651"/>
      <c r="E5" s="651"/>
      <c r="F5" s="651"/>
      <c r="G5" s="671"/>
      <c r="H5" s="672"/>
      <c r="I5" s="672"/>
      <c r="J5" s="672"/>
      <c r="K5" s="672"/>
      <c r="L5" s="672"/>
      <c r="M5" s="672"/>
      <c r="N5" s="672"/>
      <c r="O5" s="672"/>
      <c r="P5" s="672"/>
      <c r="Q5" s="672"/>
      <c r="R5" s="672"/>
      <c r="S5" s="672"/>
      <c r="T5" s="672"/>
      <c r="U5" s="672"/>
      <c r="V5" s="672"/>
      <c r="W5" s="672"/>
      <c r="X5" s="672"/>
      <c r="Y5" s="672"/>
      <c r="Z5" s="672"/>
      <c r="AA5" s="672"/>
      <c r="AB5" s="672"/>
      <c r="AC5" s="673"/>
    </row>
    <row r="6" ht="10.5" customHeight="1"/>
    <row r="7" ht="21.75" customHeight="1">
      <c r="A7" s="21" t="s">
        <v>101</v>
      </c>
    </row>
    <row r="8" spans="2:29" ht="21.75" customHeight="1">
      <c r="B8" s="651" t="s">
        <v>102</v>
      </c>
      <c r="C8" s="651"/>
      <c r="D8" s="651"/>
      <c r="E8" s="651"/>
      <c r="F8" s="651"/>
      <c r="G8" s="651"/>
      <c r="H8" s="651"/>
      <c r="I8" s="651"/>
      <c r="J8" s="19" t="s">
        <v>433</v>
      </c>
      <c r="K8" s="40"/>
      <c r="L8" s="655" t="s">
        <v>358</v>
      </c>
      <c r="M8" s="655"/>
      <c r="N8" s="40"/>
      <c r="O8" s="27" t="s">
        <v>355</v>
      </c>
      <c r="P8" s="677" t="s">
        <v>103</v>
      </c>
      <c r="Q8" s="678"/>
      <c r="R8" s="678"/>
      <c r="S8" s="678"/>
      <c r="T8" s="678"/>
      <c r="U8" s="678"/>
      <c r="V8" s="678"/>
      <c r="W8" s="679"/>
      <c r="X8" s="19" t="s">
        <v>433</v>
      </c>
      <c r="Y8" s="40"/>
      <c r="Z8" s="655" t="s">
        <v>358</v>
      </c>
      <c r="AA8" s="655"/>
      <c r="AB8" s="40"/>
      <c r="AC8" s="27" t="s">
        <v>355</v>
      </c>
    </row>
    <row r="9" spans="2:29" ht="22.5" customHeight="1">
      <c r="B9" s="651" t="s">
        <v>104</v>
      </c>
      <c r="C9" s="651"/>
      <c r="D9" s="651"/>
      <c r="E9" s="651"/>
      <c r="F9" s="651"/>
      <c r="G9" s="651"/>
      <c r="H9" s="651"/>
      <c r="I9" s="651"/>
      <c r="J9" s="19" t="s">
        <v>433</v>
      </c>
      <c r="K9" s="40"/>
      <c r="L9" s="655" t="s">
        <v>358</v>
      </c>
      <c r="M9" s="655"/>
      <c r="N9" s="40"/>
      <c r="O9" s="27" t="s">
        <v>355</v>
      </c>
      <c r="P9" s="654" t="s">
        <v>106</v>
      </c>
      <c r="Q9" s="655"/>
      <c r="R9" s="655"/>
      <c r="S9" s="655"/>
      <c r="T9" s="655"/>
      <c r="U9" s="655"/>
      <c r="V9" s="655"/>
      <c r="W9" s="674"/>
      <c r="X9" s="659"/>
      <c r="Y9" s="659"/>
      <c r="Z9" s="659"/>
      <c r="AA9" s="659"/>
      <c r="AB9" s="659"/>
      <c r="AC9" s="659"/>
    </row>
    <row r="10" spans="2:29" ht="21.75" customHeight="1">
      <c r="B10" s="651" t="s">
        <v>105</v>
      </c>
      <c r="C10" s="651"/>
      <c r="D10" s="651"/>
      <c r="E10" s="651"/>
      <c r="F10" s="651"/>
      <c r="G10" s="651"/>
      <c r="H10" s="651"/>
      <c r="I10" s="651"/>
      <c r="J10" s="659"/>
      <c r="K10" s="659"/>
      <c r="L10" s="659"/>
      <c r="M10" s="659"/>
      <c r="N10" s="659"/>
      <c r="O10" s="656"/>
      <c r="P10" s="145"/>
      <c r="Q10" s="146"/>
      <c r="R10" s="146"/>
      <c r="S10" s="146"/>
      <c r="T10" s="146"/>
      <c r="U10" s="146"/>
      <c r="V10" s="146"/>
      <c r="W10" s="146"/>
      <c r="X10" s="146"/>
      <c r="Y10" s="146"/>
      <c r="Z10" s="146"/>
      <c r="AA10" s="146"/>
      <c r="AB10" s="146"/>
      <c r="AC10" s="146"/>
    </row>
    <row r="11" ht="8.25" customHeight="1"/>
    <row r="12" ht="21.75" customHeight="1">
      <c r="A12" s="21" t="s">
        <v>107</v>
      </c>
    </row>
    <row r="13" spans="2:29" ht="21.75" customHeight="1">
      <c r="B13" s="651" t="s">
        <v>108</v>
      </c>
      <c r="C13" s="651"/>
      <c r="D13" s="651"/>
      <c r="E13" s="651"/>
      <c r="F13" s="651"/>
      <c r="G13" s="660"/>
      <c r="H13" s="660"/>
      <c r="I13" s="660"/>
      <c r="J13" s="660"/>
      <c r="K13" s="660"/>
      <c r="L13" s="651" t="s">
        <v>109</v>
      </c>
      <c r="M13" s="651"/>
      <c r="N13" s="651"/>
      <c r="O13" s="651"/>
      <c r="P13" s="651"/>
      <c r="Q13" s="675"/>
      <c r="R13" s="675"/>
      <c r="S13" s="675"/>
      <c r="T13" s="675"/>
      <c r="U13" s="675"/>
      <c r="V13" s="675"/>
      <c r="W13" s="22" t="s">
        <v>110</v>
      </c>
      <c r="X13" s="675"/>
      <c r="Y13" s="675"/>
      <c r="Z13" s="675"/>
      <c r="AA13" s="675"/>
      <c r="AB13" s="675"/>
      <c r="AC13" s="676"/>
    </row>
    <row r="14" spans="2:29" ht="21.75" customHeight="1">
      <c r="B14" s="651" t="s">
        <v>96</v>
      </c>
      <c r="C14" s="651"/>
      <c r="D14" s="651"/>
      <c r="E14" s="651"/>
      <c r="F14" s="651"/>
      <c r="G14" s="660"/>
      <c r="H14" s="660"/>
      <c r="I14" s="660"/>
      <c r="J14" s="660"/>
      <c r="K14" s="660"/>
      <c r="L14" s="651" t="s">
        <v>97</v>
      </c>
      <c r="M14" s="651"/>
      <c r="N14" s="651"/>
      <c r="O14" s="651"/>
      <c r="P14" s="651"/>
      <c r="Q14" s="661" t="s">
        <v>98</v>
      </c>
      <c r="R14" s="662"/>
      <c r="S14" s="667"/>
      <c r="T14" s="667"/>
      <c r="U14" s="667"/>
      <c r="V14" s="662" t="s">
        <v>99</v>
      </c>
      <c r="W14" s="662"/>
      <c r="X14" s="667"/>
      <c r="Y14" s="667"/>
      <c r="Z14" s="667"/>
      <c r="AA14" s="667"/>
      <c r="AB14" s="667"/>
      <c r="AC14" s="670"/>
    </row>
    <row r="15" ht="10.5" customHeight="1"/>
    <row r="16" ht="21.75" customHeight="1">
      <c r="A16" s="21" t="s">
        <v>475</v>
      </c>
    </row>
    <row r="17" spans="2:21" ht="21.75" customHeight="1">
      <c r="B17" s="651" t="s">
        <v>111</v>
      </c>
      <c r="C17" s="651"/>
      <c r="D17" s="651"/>
      <c r="E17" s="651"/>
      <c r="F17" s="651"/>
      <c r="G17" s="663"/>
      <c r="H17" s="664"/>
      <c r="I17" s="664"/>
      <c r="J17" s="664"/>
      <c r="K17" s="664"/>
      <c r="L17" s="664"/>
      <c r="M17" s="664"/>
      <c r="N17" s="664"/>
      <c r="O17" s="664"/>
      <c r="P17" s="664"/>
      <c r="Q17" s="664"/>
      <c r="R17" s="664"/>
      <c r="S17" s="664"/>
      <c r="T17" s="664"/>
      <c r="U17" s="665"/>
    </row>
    <row r="18" spans="2:21" ht="21.75" customHeight="1">
      <c r="B18" s="651" t="s">
        <v>112</v>
      </c>
      <c r="C18" s="651"/>
      <c r="D18" s="651"/>
      <c r="E18" s="651"/>
      <c r="F18" s="651"/>
      <c r="G18" s="656"/>
      <c r="H18" s="652"/>
      <c r="I18" s="652"/>
      <c r="J18" s="652"/>
      <c r="K18" s="652"/>
      <c r="L18" s="652"/>
      <c r="M18" s="652"/>
      <c r="N18" s="652"/>
      <c r="O18" s="652"/>
      <c r="P18" s="652"/>
      <c r="Q18" s="652"/>
      <c r="R18" s="652"/>
      <c r="S18" s="652"/>
      <c r="T18" s="652"/>
      <c r="U18" s="653"/>
    </row>
    <row r="19" spans="2:21" ht="21.75" customHeight="1">
      <c r="B19" s="651" t="s">
        <v>113</v>
      </c>
      <c r="C19" s="651"/>
      <c r="D19" s="651"/>
      <c r="E19" s="651"/>
      <c r="F19" s="651"/>
      <c r="G19" s="659"/>
      <c r="H19" s="659"/>
      <c r="I19" s="659"/>
      <c r="J19" s="659"/>
      <c r="K19" s="659"/>
      <c r="L19" s="659"/>
      <c r="M19" s="651" t="s">
        <v>108</v>
      </c>
      <c r="N19" s="651"/>
      <c r="O19" s="651"/>
      <c r="P19" s="651"/>
      <c r="Q19" s="660"/>
      <c r="R19" s="660"/>
      <c r="S19" s="660"/>
      <c r="T19" s="660"/>
      <c r="U19" s="660"/>
    </row>
    <row r="20" spans="2:21" ht="21.75" customHeight="1">
      <c r="B20" s="651" t="s">
        <v>97</v>
      </c>
      <c r="C20" s="651"/>
      <c r="D20" s="651"/>
      <c r="E20" s="651"/>
      <c r="F20" s="651"/>
      <c r="G20" s="661" t="s">
        <v>98</v>
      </c>
      <c r="H20" s="662"/>
      <c r="I20" s="652"/>
      <c r="J20" s="652"/>
      <c r="K20" s="652"/>
      <c r="L20" s="653"/>
      <c r="M20" s="654" t="s">
        <v>99</v>
      </c>
      <c r="N20" s="655"/>
      <c r="O20" s="652"/>
      <c r="P20" s="652"/>
      <c r="Q20" s="652"/>
      <c r="R20" s="652"/>
      <c r="S20" s="652"/>
      <c r="T20" s="652"/>
      <c r="U20" s="653"/>
    </row>
    <row r="21" ht="9.75" customHeight="1"/>
    <row r="22" ht="21.75" customHeight="1">
      <c r="A22" s="21" t="s">
        <v>476</v>
      </c>
    </row>
    <row r="23" spans="2:21" ht="21.75" customHeight="1">
      <c r="B23" s="651" t="s">
        <v>115</v>
      </c>
      <c r="C23" s="651"/>
      <c r="D23" s="651"/>
      <c r="E23" s="651"/>
      <c r="F23" s="651"/>
      <c r="G23" s="663"/>
      <c r="H23" s="664"/>
      <c r="I23" s="664"/>
      <c r="J23" s="664"/>
      <c r="K23" s="664"/>
      <c r="L23" s="664"/>
      <c r="M23" s="664"/>
      <c r="N23" s="664"/>
      <c r="O23" s="664"/>
      <c r="P23" s="664"/>
      <c r="Q23" s="664"/>
      <c r="R23" s="664"/>
      <c r="S23" s="664"/>
      <c r="T23" s="664"/>
      <c r="U23" s="665"/>
    </row>
    <row r="24" spans="2:21" ht="21.75" customHeight="1">
      <c r="B24" s="651" t="s">
        <v>116</v>
      </c>
      <c r="C24" s="651"/>
      <c r="D24" s="651"/>
      <c r="E24" s="651"/>
      <c r="F24" s="651"/>
      <c r="G24" s="656"/>
      <c r="H24" s="652"/>
      <c r="I24" s="26" t="s">
        <v>17</v>
      </c>
      <c r="J24" s="26" t="s">
        <v>434</v>
      </c>
      <c r="K24" s="652"/>
      <c r="L24" s="652"/>
      <c r="M24" s="26" t="s">
        <v>435</v>
      </c>
      <c r="N24" s="26"/>
      <c r="O24" s="26"/>
      <c r="P24" s="26"/>
      <c r="Q24" s="26"/>
      <c r="R24" s="26"/>
      <c r="S24" s="26"/>
      <c r="T24" s="26"/>
      <c r="U24" s="27"/>
    </row>
    <row r="25" spans="2:21" ht="21.75" customHeight="1">
      <c r="B25" s="657" t="s">
        <v>117</v>
      </c>
      <c r="C25" s="657"/>
      <c r="D25" s="657"/>
      <c r="E25" s="657"/>
      <c r="F25" s="657"/>
      <c r="G25" s="656"/>
      <c r="H25" s="652"/>
      <c r="I25" s="26" t="s">
        <v>17</v>
      </c>
      <c r="J25" s="26"/>
      <c r="K25" s="26"/>
      <c r="L25" s="26"/>
      <c r="M25" s="26"/>
      <c r="N25" s="26"/>
      <c r="O25" s="26"/>
      <c r="P25" s="26"/>
      <c r="Q25" s="26"/>
      <c r="R25" s="26"/>
      <c r="S25" s="26"/>
      <c r="T25" s="26"/>
      <c r="U25" s="27"/>
    </row>
    <row r="26" spans="2:21" ht="21.75" customHeight="1">
      <c r="B26" s="658" t="s">
        <v>477</v>
      </c>
      <c r="C26" s="658"/>
      <c r="D26" s="658"/>
      <c r="E26" s="658"/>
      <c r="F26" s="658"/>
      <c r="G26" s="659"/>
      <c r="H26" s="659"/>
      <c r="I26" s="659"/>
      <c r="J26" s="659"/>
      <c r="K26" s="659"/>
      <c r="L26" s="659"/>
      <c r="M26" s="651" t="s">
        <v>108</v>
      </c>
      <c r="N26" s="651"/>
      <c r="O26" s="651"/>
      <c r="P26" s="651"/>
      <c r="Q26" s="660"/>
      <c r="R26" s="660"/>
      <c r="S26" s="660"/>
      <c r="T26" s="660"/>
      <c r="U26" s="660"/>
    </row>
    <row r="27" spans="2:21" ht="21.75" customHeight="1">
      <c r="B27" s="651" t="s">
        <v>97</v>
      </c>
      <c r="C27" s="651"/>
      <c r="D27" s="651"/>
      <c r="E27" s="651"/>
      <c r="F27" s="651"/>
      <c r="G27" s="23" t="s">
        <v>98</v>
      </c>
      <c r="H27" s="20"/>
      <c r="I27" s="652"/>
      <c r="J27" s="652"/>
      <c r="K27" s="652"/>
      <c r="L27" s="653"/>
      <c r="M27" s="654" t="s">
        <v>99</v>
      </c>
      <c r="N27" s="655"/>
      <c r="O27" s="652"/>
      <c r="P27" s="652"/>
      <c r="Q27" s="652"/>
      <c r="R27" s="652"/>
      <c r="S27" s="652"/>
      <c r="T27" s="652"/>
      <c r="U27" s="653"/>
    </row>
  </sheetData>
  <sheetProtection/>
  <mergeCells count="59">
    <mergeCell ref="X13:AC13"/>
    <mergeCell ref="Q14:R14"/>
    <mergeCell ref="V14:W14"/>
    <mergeCell ref="X9:AC9"/>
    <mergeCell ref="L9:M9"/>
    <mergeCell ref="Z8:AA8"/>
    <mergeCell ref="P8:W8"/>
    <mergeCell ref="X14:AC14"/>
    <mergeCell ref="Q13:V13"/>
    <mergeCell ref="B9:I9"/>
    <mergeCell ref="B14:F14"/>
    <mergeCell ref="L14:P14"/>
    <mergeCell ref="G14:K14"/>
    <mergeCell ref="G13:K13"/>
    <mergeCell ref="L13:P13"/>
    <mergeCell ref="L4:P4"/>
    <mergeCell ref="S4:U4"/>
    <mergeCell ref="B13:F13"/>
    <mergeCell ref="B17:F17"/>
    <mergeCell ref="X4:AC4"/>
    <mergeCell ref="G5:AC5"/>
    <mergeCell ref="P9:W9"/>
    <mergeCell ref="Q4:R4"/>
    <mergeCell ref="V4:W4"/>
    <mergeCell ref="L8:M8"/>
    <mergeCell ref="B18:F18"/>
    <mergeCell ref="G17:U17"/>
    <mergeCell ref="G18:U18"/>
    <mergeCell ref="B4:F4"/>
    <mergeCell ref="B5:F5"/>
    <mergeCell ref="G4:K4"/>
    <mergeCell ref="S14:U14"/>
    <mergeCell ref="J10:O10"/>
    <mergeCell ref="B8:I8"/>
    <mergeCell ref="B10:I10"/>
    <mergeCell ref="B23:F23"/>
    <mergeCell ref="G23:U23"/>
    <mergeCell ref="B19:F19"/>
    <mergeCell ref="B20:F20"/>
    <mergeCell ref="G19:L19"/>
    <mergeCell ref="I20:L20"/>
    <mergeCell ref="M19:P19"/>
    <mergeCell ref="G24:H24"/>
    <mergeCell ref="K24:L24"/>
    <mergeCell ref="Q26:U26"/>
    <mergeCell ref="Q19:U19"/>
    <mergeCell ref="M20:N20"/>
    <mergeCell ref="O20:U20"/>
    <mergeCell ref="G20:H20"/>
    <mergeCell ref="B27:F27"/>
    <mergeCell ref="I27:L27"/>
    <mergeCell ref="M27:N27"/>
    <mergeCell ref="O27:U27"/>
    <mergeCell ref="B24:F24"/>
    <mergeCell ref="G25:H25"/>
    <mergeCell ref="B25:F25"/>
    <mergeCell ref="B26:F26"/>
    <mergeCell ref="G26:L26"/>
    <mergeCell ref="M26:P26"/>
  </mergeCells>
  <conditionalFormatting sqref="G4:K4 S4:U4 X4:AC4 G5:AC5 K8:K9 N8:N9 Y8 AB8 X9:AC9 J10:O10 Q13:V13 S14:U14 X13:AC14 G13:K14 G17:U18 G19:L19 Q19:U19 I20:L20 O20:U20 G23:U23 K24:L24 G24:H25 G26:L26 Q26:U26 I27:L27 O27:U27">
    <cfRule type="cellIs" priority="1" dxfId="6" operator="notEqual" stopIfTrue="1">
      <formula>""</formula>
    </cfRule>
  </conditionalFormatting>
  <dataValidations count="5">
    <dataValidation type="list" allowBlank="1" showInputMessage="1" showErrorMessage="1" sqref="J10:O10 G17:U17 G19:L19 G23:U23 G26:L26">
      <formula1>"有,無"</formula1>
    </dataValidation>
    <dataValidation type="list" allowBlank="1" showInputMessage="1" showErrorMessage="1" sqref="X9:AC9">
      <formula1>"１年間,１ヶ月間"</formula1>
    </dataValidation>
    <dataValidation allowBlank="1" showInputMessage="1" showErrorMessage="1" prompt="例）H23.4.1と入力すれば、平成23年4月1日と表示されます。" imeMode="off" sqref="G4:K4 G13:K14 Q13:V13 X13:AC13 Q19:U19 Q26:U26"/>
    <dataValidation type="list" allowBlank="1" showInputMessage="1" sqref="G18:U18">
      <formula1>"職員給食費"</formula1>
    </dataValidation>
    <dataValidation allowBlank="1" showInputMessage="1" showErrorMessage="1" imeMode="hiragana" sqref="I20:L20 O20:U20"/>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5" r:id="rId2"/>
  <headerFooter alignWithMargins="0">
    <oddFooter>&amp;C&amp;12 ６&amp;11
</oddFooter>
  </headerFooter>
  <drawing r:id="rId1"/>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Z34"/>
  <sheetViews>
    <sheetView view="pageBreakPreview" zoomScale="80" zoomScaleNormal="70" zoomScaleSheetLayoutView="80" zoomScalePageLayoutView="70" workbookViewId="0" topLeftCell="A1">
      <selection activeCell="E17" sqref="E17"/>
    </sheetView>
  </sheetViews>
  <sheetFormatPr defaultColWidth="9.00390625" defaultRowHeight="13.5"/>
  <cols>
    <col min="1" max="1" width="5.125" style="148" customWidth="1"/>
    <col min="2" max="3" width="9.00390625" style="148" customWidth="1"/>
    <col min="4" max="4" width="13.50390625" style="148" customWidth="1"/>
    <col min="5" max="5" width="19.125" style="148" customWidth="1"/>
    <col min="6" max="7" width="6.50390625" style="148" customWidth="1"/>
    <col min="8" max="9" width="9.25390625" style="148" customWidth="1"/>
    <col min="10" max="10" width="16.875" style="148" customWidth="1"/>
    <col min="11" max="12" width="9.25390625" style="148" customWidth="1"/>
    <col min="13" max="13" width="7.625" style="148" customWidth="1"/>
    <col min="14" max="14" width="14.00390625" style="148" customWidth="1"/>
    <col min="15" max="15" width="7.625" style="148" customWidth="1"/>
    <col min="16" max="16" width="13.875" style="148" customWidth="1"/>
    <col min="17" max="21" width="11.125" style="148" customWidth="1"/>
    <col min="22" max="24" width="6.25390625" style="148" customWidth="1"/>
    <col min="25" max="25" width="32.00390625" style="148" customWidth="1"/>
    <col min="26" max="16384" width="9.00390625" style="148" customWidth="1"/>
  </cols>
  <sheetData>
    <row r="1" ht="14.25">
      <c r="A1" s="147" t="s">
        <v>118</v>
      </c>
    </row>
    <row r="2" ht="21" customHeight="1">
      <c r="Y2" s="149" t="s">
        <v>610</v>
      </c>
    </row>
    <row r="3" spans="1:25" s="15" customFormat="1" ht="27" customHeight="1">
      <c r="A3" s="680" t="s">
        <v>401</v>
      </c>
      <c r="B3" s="694" t="s">
        <v>511</v>
      </c>
      <c r="C3" s="694" t="s">
        <v>546</v>
      </c>
      <c r="D3" s="697" t="s">
        <v>352</v>
      </c>
      <c r="E3" s="697" t="s">
        <v>353</v>
      </c>
      <c r="F3" s="680" t="s">
        <v>2</v>
      </c>
      <c r="G3" s="704" t="s">
        <v>493</v>
      </c>
      <c r="H3" s="686" t="s">
        <v>119</v>
      </c>
      <c r="I3" s="686"/>
      <c r="J3" s="686"/>
      <c r="K3" s="686"/>
      <c r="L3" s="686"/>
      <c r="M3" s="686" t="s">
        <v>500</v>
      </c>
      <c r="N3" s="686"/>
      <c r="O3" s="686"/>
      <c r="P3" s="686"/>
      <c r="Q3" s="722" t="s">
        <v>646</v>
      </c>
      <c r="R3" s="723"/>
      <c r="S3" s="698" t="s">
        <v>647</v>
      </c>
      <c r="T3" s="699"/>
      <c r="U3" s="700"/>
      <c r="V3" s="719" t="s">
        <v>120</v>
      </c>
      <c r="W3" s="719" t="s">
        <v>121</v>
      </c>
      <c r="X3" s="719" t="s">
        <v>513</v>
      </c>
      <c r="Y3" s="694" t="s">
        <v>547</v>
      </c>
    </row>
    <row r="4" spans="1:25" s="15" customFormat="1" ht="31.5" customHeight="1">
      <c r="A4" s="681"/>
      <c r="B4" s="695"/>
      <c r="C4" s="707"/>
      <c r="D4" s="695"/>
      <c r="E4" s="695"/>
      <c r="F4" s="681"/>
      <c r="G4" s="705"/>
      <c r="H4" s="687" t="s">
        <v>548</v>
      </c>
      <c r="I4" s="688"/>
      <c r="J4" s="686" t="s">
        <v>478</v>
      </c>
      <c r="K4" s="686"/>
      <c r="L4" s="686"/>
      <c r="M4" s="724" t="s">
        <v>420</v>
      </c>
      <c r="N4" s="725"/>
      <c r="O4" s="724" t="s">
        <v>421</v>
      </c>
      <c r="P4" s="725"/>
      <c r="Q4" s="723"/>
      <c r="R4" s="723"/>
      <c r="S4" s="701"/>
      <c r="T4" s="702"/>
      <c r="U4" s="703"/>
      <c r="V4" s="720"/>
      <c r="W4" s="720"/>
      <c r="X4" s="720"/>
      <c r="Y4" s="707"/>
    </row>
    <row r="5" spans="1:25" s="15" customFormat="1" ht="30" customHeight="1">
      <c r="A5" s="681"/>
      <c r="B5" s="695"/>
      <c r="C5" s="707"/>
      <c r="D5" s="695"/>
      <c r="E5" s="695"/>
      <c r="F5" s="681"/>
      <c r="G5" s="705"/>
      <c r="H5" s="687"/>
      <c r="I5" s="688"/>
      <c r="J5" s="694" t="s">
        <v>126</v>
      </c>
      <c r="K5" s="685" t="s">
        <v>512</v>
      </c>
      <c r="L5" s="686"/>
      <c r="M5" s="726"/>
      <c r="N5" s="727"/>
      <c r="O5" s="726"/>
      <c r="P5" s="727"/>
      <c r="Q5" s="717" t="s">
        <v>628</v>
      </c>
      <c r="R5" s="717" t="s">
        <v>648</v>
      </c>
      <c r="S5" s="731" t="s">
        <v>628</v>
      </c>
      <c r="T5" s="732"/>
      <c r="U5" s="717" t="s">
        <v>691</v>
      </c>
      <c r="V5" s="720"/>
      <c r="W5" s="720"/>
      <c r="X5" s="720"/>
      <c r="Y5" s="707"/>
    </row>
    <row r="6" spans="1:25" s="15" customFormat="1" ht="27" customHeight="1">
      <c r="A6" s="682"/>
      <c r="B6" s="696"/>
      <c r="C6" s="708"/>
      <c r="D6" s="696"/>
      <c r="E6" s="696"/>
      <c r="F6" s="682"/>
      <c r="G6" s="706"/>
      <c r="H6" s="275" t="s">
        <v>63</v>
      </c>
      <c r="I6" s="276" t="s">
        <v>418</v>
      </c>
      <c r="J6" s="708"/>
      <c r="K6" s="275" t="s">
        <v>63</v>
      </c>
      <c r="L6" s="276" t="s">
        <v>418</v>
      </c>
      <c r="M6" s="277" t="s">
        <v>13</v>
      </c>
      <c r="N6" s="278" t="s">
        <v>419</v>
      </c>
      <c r="O6" s="277" t="s">
        <v>13</v>
      </c>
      <c r="P6" s="278" t="s">
        <v>419</v>
      </c>
      <c r="Q6" s="718"/>
      <c r="R6" s="718"/>
      <c r="S6" s="371" t="s">
        <v>629</v>
      </c>
      <c r="T6" s="371" t="s">
        <v>630</v>
      </c>
      <c r="U6" s="718"/>
      <c r="V6" s="721"/>
      <c r="W6" s="721"/>
      <c r="X6" s="721"/>
      <c r="Y6" s="708"/>
    </row>
    <row r="7" spans="1:26" ht="21" customHeight="1">
      <c r="A7" s="683">
        <v>1</v>
      </c>
      <c r="B7" s="693"/>
      <c r="C7" s="693"/>
      <c r="D7" s="386" t="s">
        <v>80</v>
      </c>
      <c r="E7" s="710"/>
      <c r="F7" s="712"/>
      <c r="G7" s="386"/>
      <c r="H7" s="689"/>
      <c r="I7" s="691"/>
      <c r="J7" s="320"/>
      <c r="K7" s="689"/>
      <c r="L7" s="691"/>
      <c r="M7" s="729"/>
      <c r="N7" s="715"/>
      <c r="O7" s="729"/>
      <c r="P7" s="715"/>
      <c r="Q7" s="683"/>
      <c r="R7" s="683"/>
      <c r="S7" s="735"/>
      <c r="T7" s="733"/>
      <c r="U7" s="733"/>
      <c r="V7" s="728"/>
      <c r="W7" s="728"/>
      <c r="X7" s="728"/>
      <c r="Y7" s="712"/>
      <c r="Z7" s="714"/>
    </row>
    <row r="8" spans="1:26" ht="21" customHeight="1">
      <c r="A8" s="684"/>
      <c r="B8" s="693"/>
      <c r="C8" s="693"/>
      <c r="D8" s="709"/>
      <c r="E8" s="711"/>
      <c r="F8" s="713"/>
      <c r="G8" s="709"/>
      <c r="H8" s="690"/>
      <c r="I8" s="692"/>
      <c r="J8" s="319"/>
      <c r="K8" s="690"/>
      <c r="L8" s="692"/>
      <c r="M8" s="730"/>
      <c r="N8" s="716"/>
      <c r="O8" s="730"/>
      <c r="P8" s="716"/>
      <c r="Q8" s="684"/>
      <c r="R8" s="684"/>
      <c r="S8" s="736"/>
      <c r="T8" s="734"/>
      <c r="U8" s="734"/>
      <c r="V8" s="388"/>
      <c r="W8" s="388"/>
      <c r="X8" s="388"/>
      <c r="Y8" s="713"/>
      <c r="Z8" s="714"/>
    </row>
    <row r="9" spans="1:25" ht="39" customHeight="1">
      <c r="A9" s="151">
        <v>2</v>
      </c>
      <c r="B9" s="152"/>
      <c r="C9" s="152"/>
      <c r="D9" s="243"/>
      <c r="E9" s="243"/>
      <c r="F9" s="243"/>
      <c r="G9" s="242"/>
      <c r="H9" s="153"/>
      <c r="I9" s="154"/>
      <c r="J9" s="155"/>
      <c r="K9" s="153"/>
      <c r="L9" s="154"/>
      <c r="M9" s="156"/>
      <c r="N9" s="157"/>
      <c r="O9" s="156"/>
      <c r="P9" s="157"/>
      <c r="Q9" s="151"/>
      <c r="R9" s="151"/>
      <c r="S9" s="250"/>
      <c r="T9" s="250"/>
      <c r="U9" s="250"/>
      <c r="V9" s="238"/>
      <c r="W9" s="238"/>
      <c r="X9" s="238"/>
      <c r="Y9" s="243"/>
    </row>
    <row r="10" spans="1:25" ht="39" customHeight="1">
      <c r="A10" s="151">
        <v>3</v>
      </c>
      <c r="B10" s="152"/>
      <c r="C10" s="152"/>
      <c r="D10" s="243"/>
      <c r="E10" s="243"/>
      <c r="F10" s="243"/>
      <c r="G10" s="242"/>
      <c r="H10" s="153"/>
      <c r="I10" s="154"/>
      <c r="J10" s="155"/>
      <c r="K10" s="153"/>
      <c r="L10" s="154"/>
      <c r="M10" s="156"/>
      <c r="N10" s="157"/>
      <c r="O10" s="156"/>
      <c r="P10" s="157"/>
      <c r="Q10" s="151"/>
      <c r="R10" s="151"/>
      <c r="S10" s="250"/>
      <c r="T10" s="250"/>
      <c r="U10" s="250"/>
      <c r="V10" s="238"/>
      <c r="W10" s="238"/>
      <c r="X10" s="238"/>
      <c r="Y10" s="243"/>
    </row>
    <row r="11" spans="1:25" ht="39" customHeight="1">
      <c r="A11" s="151">
        <v>4</v>
      </c>
      <c r="B11" s="152"/>
      <c r="C11" s="152"/>
      <c r="D11" s="243"/>
      <c r="E11" s="243"/>
      <c r="F11" s="243"/>
      <c r="G11" s="242"/>
      <c r="H11" s="153"/>
      <c r="I11" s="154"/>
      <c r="J11" s="155"/>
      <c r="K11" s="153"/>
      <c r="L11" s="154"/>
      <c r="M11" s="156"/>
      <c r="N11" s="157"/>
      <c r="O11" s="156"/>
      <c r="P11" s="157"/>
      <c r="Q11" s="151"/>
      <c r="R11" s="151"/>
      <c r="S11" s="250"/>
      <c r="T11" s="250"/>
      <c r="U11" s="250"/>
      <c r="V11" s="238"/>
      <c r="W11" s="238"/>
      <c r="X11" s="238"/>
      <c r="Y11" s="243"/>
    </row>
    <row r="12" spans="1:25" ht="39" customHeight="1">
      <c r="A12" s="151">
        <v>5</v>
      </c>
      <c r="B12" s="152"/>
      <c r="C12" s="152"/>
      <c r="D12" s="243"/>
      <c r="E12" s="243"/>
      <c r="F12" s="243"/>
      <c r="G12" s="242"/>
      <c r="H12" s="153"/>
      <c r="I12" s="154"/>
      <c r="J12" s="155"/>
      <c r="K12" s="153"/>
      <c r="L12" s="154"/>
      <c r="M12" s="156"/>
      <c r="N12" s="157"/>
      <c r="O12" s="156"/>
      <c r="P12" s="157"/>
      <c r="Q12" s="151"/>
      <c r="R12" s="151"/>
      <c r="S12" s="250"/>
      <c r="T12" s="250"/>
      <c r="U12" s="250"/>
      <c r="V12" s="238"/>
      <c r="W12" s="238"/>
      <c r="X12" s="238"/>
      <c r="Y12" s="243"/>
    </row>
    <row r="13" spans="1:25" ht="39" customHeight="1">
      <c r="A13" s="151">
        <v>6</v>
      </c>
      <c r="B13" s="152"/>
      <c r="C13" s="152"/>
      <c r="D13" s="243"/>
      <c r="E13" s="243"/>
      <c r="F13" s="243"/>
      <c r="G13" s="242"/>
      <c r="H13" s="153"/>
      <c r="I13" s="154"/>
      <c r="J13" s="155"/>
      <c r="K13" s="153"/>
      <c r="L13" s="154"/>
      <c r="M13" s="156"/>
      <c r="N13" s="157"/>
      <c r="O13" s="156"/>
      <c r="P13" s="157"/>
      <c r="Q13" s="151"/>
      <c r="R13" s="151"/>
      <c r="S13" s="250"/>
      <c r="T13" s="250"/>
      <c r="U13" s="250"/>
      <c r="V13" s="238"/>
      <c r="W13" s="238"/>
      <c r="X13" s="238"/>
      <c r="Y13" s="243"/>
    </row>
    <row r="14" spans="1:25" ht="39" customHeight="1">
      <c r="A14" s="151">
        <v>7</v>
      </c>
      <c r="B14" s="152"/>
      <c r="C14" s="152"/>
      <c r="D14" s="243"/>
      <c r="E14" s="243"/>
      <c r="F14" s="243"/>
      <c r="G14" s="242"/>
      <c r="H14" s="153"/>
      <c r="I14" s="154"/>
      <c r="J14" s="155"/>
      <c r="K14" s="153"/>
      <c r="L14" s="154"/>
      <c r="M14" s="156"/>
      <c r="N14" s="157"/>
      <c r="O14" s="156"/>
      <c r="P14" s="157"/>
      <c r="Q14" s="151"/>
      <c r="R14" s="151"/>
      <c r="S14" s="250"/>
      <c r="T14" s="250"/>
      <c r="U14" s="250"/>
      <c r="V14" s="238"/>
      <c r="W14" s="238"/>
      <c r="X14" s="238"/>
      <c r="Y14" s="243"/>
    </row>
    <row r="15" spans="1:25" ht="39" customHeight="1">
      <c r="A15" s="151">
        <v>8</v>
      </c>
      <c r="B15" s="152"/>
      <c r="C15" s="152"/>
      <c r="D15" s="243"/>
      <c r="E15" s="243"/>
      <c r="F15" s="243"/>
      <c r="G15" s="242"/>
      <c r="H15" s="153"/>
      <c r="I15" s="154"/>
      <c r="J15" s="155"/>
      <c r="K15" s="153"/>
      <c r="L15" s="154"/>
      <c r="M15" s="156"/>
      <c r="N15" s="157"/>
      <c r="O15" s="156"/>
      <c r="P15" s="157"/>
      <c r="Q15" s="151"/>
      <c r="R15" s="151"/>
      <c r="S15" s="250"/>
      <c r="T15" s="250"/>
      <c r="U15" s="250"/>
      <c r="V15" s="238"/>
      <c r="W15" s="238"/>
      <c r="X15" s="238"/>
      <c r="Y15" s="243"/>
    </row>
    <row r="16" spans="1:25" ht="39" customHeight="1">
      <c r="A16" s="151">
        <v>9</v>
      </c>
      <c r="B16" s="152"/>
      <c r="C16" s="152"/>
      <c r="D16" s="243"/>
      <c r="E16" s="243"/>
      <c r="F16" s="243"/>
      <c r="G16" s="242"/>
      <c r="H16" s="153"/>
      <c r="I16" s="154"/>
      <c r="J16" s="155"/>
      <c r="K16" s="153"/>
      <c r="L16" s="154"/>
      <c r="M16" s="156"/>
      <c r="N16" s="157"/>
      <c r="O16" s="156"/>
      <c r="P16" s="157"/>
      <c r="Q16" s="151"/>
      <c r="R16" s="151"/>
      <c r="S16" s="250"/>
      <c r="T16" s="250"/>
      <c r="U16" s="250"/>
      <c r="V16" s="238"/>
      <c r="W16" s="238"/>
      <c r="X16" s="238"/>
      <c r="Y16" s="243"/>
    </row>
    <row r="17" spans="1:25" ht="39" customHeight="1">
      <c r="A17" s="151">
        <v>10</v>
      </c>
      <c r="B17" s="152"/>
      <c r="C17" s="152"/>
      <c r="D17" s="243"/>
      <c r="E17" s="243"/>
      <c r="F17" s="243"/>
      <c r="G17" s="242"/>
      <c r="H17" s="153"/>
      <c r="I17" s="154"/>
      <c r="J17" s="155"/>
      <c r="K17" s="153"/>
      <c r="L17" s="154"/>
      <c r="M17" s="156"/>
      <c r="N17" s="157"/>
      <c r="O17" s="156"/>
      <c r="P17" s="157"/>
      <c r="Q17" s="151"/>
      <c r="R17" s="151"/>
      <c r="S17" s="250"/>
      <c r="T17" s="250"/>
      <c r="U17" s="250"/>
      <c r="V17" s="238"/>
      <c r="W17" s="238"/>
      <c r="X17" s="238"/>
      <c r="Y17" s="243"/>
    </row>
    <row r="18" spans="1:25" ht="39" customHeight="1">
      <c r="A18" s="151">
        <v>11</v>
      </c>
      <c r="B18" s="152"/>
      <c r="C18" s="152"/>
      <c r="D18" s="243"/>
      <c r="E18" s="243"/>
      <c r="F18" s="243"/>
      <c r="G18" s="242"/>
      <c r="H18" s="153"/>
      <c r="I18" s="154"/>
      <c r="J18" s="155"/>
      <c r="K18" s="153"/>
      <c r="L18" s="154"/>
      <c r="M18" s="156"/>
      <c r="N18" s="157"/>
      <c r="O18" s="156"/>
      <c r="P18" s="157"/>
      <c r="Q18" s="151"/>
      <c r="R18" s="151"/>
      <c r="S18" s="250"/>
      <c r="T18" s="250"/>
      <c r="U18" s="250"/>
      <c r="V18" s="238"/>
      <c r="W18" s="238"/>
      <c r="X18" s="238"/>
      <c r="Y18" s="243"/>
    </row>
    <row r="19" spans="1:25" ht="39" customHeight="1">
      <c r="A19" s="151">
        <v>12</v>
      </c>
      <c r="B19" s="152"/>
      <c r="C19" s="152"/>
      <c r="D19" s="243"/>
      <c r="E19" s="243"/>
      <c r="F19" s="243"/>
      <c r="G19" s="242"/>
      <c r="H19" s="153"/>
      <c r="I19" s="154"/>
      <c r="J19" s="155"/>
      <c r="K19" s="153"/>
      <c r="L19" s="154"/>
      <c r="M19" s="156"/>
      <c r="N19" s="157"/>
      <c r="O19" s="156"/>
      <c r="P19" s="157"/>
      <c r="Q19" s="151"/>
      <c r="R19" s="151"/>
      <c r="S19" s="250"/>
      <c r="T19" s="250"/>
      <c r="U19" s="250"/>
      <c r="V19" s="238"/>
      <c r="W19" s="238"/>
      <c r="X19" s="238"/>
      <c r="Y19" s="243"/>
    </row>
    <row r="20" spans="1:25" ht="39" customHeight="1">
      <c r="A20" s="151">
        <v>13</v>
      </c>
      <c r="B20" s="152"/>
      <c r="C20" s="152"/>
      <c r="D20" s="243"/>
      <c r="E20" s="243"/>
      <c r="F20" s="243"/>
      <c r="G20" s="242"/>
      <c r="H20" s="153"/>
      <c r="I20" s="154"/>
      <c r="J20" s="155"/>
      <c r="K20" s="153"/>
      <c r="L20" s="154"/>
      <c r="M20" s="156"/>
      <c r="N20" s="157"/>
      <c r="O20" s="156"/>
      <c r="P20" s="157"/>
      <c r="Q20" s="151"/>
      <c r="R20" s="151"/>
      <c r="S20" s="250"/>
      <c r="T20" s="250"/>
      <c r="U20" s="250"/>
      <c r="V20" s="238"/>
      <c r="W20" s="238"/>
      <c r="X20" s="238"/>
      <c r="Y20" s="243"/>
    </row>
    <row r="21" spans="1:25" ht="39" customHeight="1">
      <c r="A21" s="151">
        <v>14</v>
      </c>
      <c r="B21" s="152"/>
      <c r="C21" s="152"/>
      <c r="D21" s="243"/>
      <c r="E21" s="243"/>
      <c r="F21" s="243"/>
      <c r="G21" s="242"/>
      <c r="H21" s="153"/>
      <c r="I21" s="154"/>
      <c r="J21" s="155"/>
      <c r="K21" s="153"/>
      <c r="L21" s="154"/>
      <c r="M21" s="156"/>
      <c r="N21" s="157"/>
      <c r="O21" s="156"/>
      <c r="P21" s="157"/>
      <c r="Q21" s="151"/>
      <c r="R21" s="151"/>
      <c r="S21" s="250"/>
      <c r="T21" s="250"/>
      <c r="U21" s="250"/>
      <c r="V21" s="238"/>
      <c r="W21" s="238"/>
      <c r="X21" s="238"/>
      <c r="Y21" s="243"/>
    </row>
    <row r="22" spans="1:25" ht="39" customHeight="1">
      <c r="A22" s="151">
        <v>15</v>
      </c>
      <c r="B22" s="152"/>
      <c r="C22" s="152"/>
      <c r="D22" s="243"/>
      <c r="E22" s="243"/>
      <c r="F22" s="243"/>
      <c r="G22" s="242"/>
      <c r="H22" s="153"/>
      <c r="I22" s="154"/>
      <c r="J22" s="151"/>
      <c r="K22" s="153"/>
      <c r="L22" s="154"/>
      <c r="M22" s="156"/>
      <c r="N22" s="157"/>
      <c r="O22" s="156"/>
      <c r="P22" s="157"/>
      <c r="Q22" s="151"/>
      <c r="R22" s="151"/>
      <c r="S22" s="250"/>
      <c r="T22" s="250"/>
      <c r="U22" s="250"/>
      <c r="V22" s="238"/>
      <c r="W22" s="238"/>
      <c r="X22" s="238"/>
      <c r="Y22" s="243"/>
    </row>
    <row r="23" ht="14.25">
      <c r="J23" s="14"/>
    </row>
    <row r="24" spans="4:5" ht="17.25" customHeight="1">
      <c r="D24" s="372" t="s">
        <v>127</v>
      </c>
      <c r="E24" s="372" t="s">
        <v>654</v>
      </c>
    </row>
    <row r="25" spans="4:5" s="14" customFormat="1" ht="17.25" customHeight="1">
      <c r="D25" s="8"/>
      <c r="E25" s="8" t="s">
        <v>549</v>
      </c>
    </row>
    <row r="26" spans="4:5" s="14" customFormat="1" ht="17.25" customHeight="1">
      <c r="D26" s="8"/>
      <c r="E26" s="8" t="s">
        <v>550</v>
      </c>
    </row>
    <row r="27" spans="4:5" s="14" customFormat="1" ht="17.25" customHeight="1">
      <c r="D27" s="8"/>
      <c r="E27" s="8" t="s">
        <v>577</v>
      </c>
    </row>
    <row r="28" spans="4:5" s="14" customFormat="1" ht="17.25" customHeight="1">
      <c r="D28" s="8"/>
      <c r="E28" s="8" t="s">
        <v>578</v>
      </c>
    </row>
    <row r="29" spans="4:5" s="14" customFormat="1" ht="17.25" customHeight="1">
      <c r="D29" s="8"/>
      <c r="E29" s="8" t="s">
        <v>579</v>
      </c>
    </row>
    <row r="30" spans="4:5" s="14" customFormat="1" ht="17.25" customHeight="1">
      <c r="D30" s="8"/>
      <c r="E30" s="8" t="s">
        <v>580</v>
      </c>
    </row>
    <row r="31" spans="4:5" s="14" customFormat="1" ht="17.25" customHeight="1">
      <c r="D31" s="8"/>
      <c r="E31" s="8" t="s">
        <v>581</v>
      </c>
    </row>
    <row r="32" spans="4:5" s="14" customFormat="1" ht="17.25" customHeight="1">
      <c r="D32" s="8"/>
      <c r="E32" s="8" t="s">
        <v>582</v>
      </c>
    </row>
    <row r="33" spans="4:10" s="14" customFormat="1" ht="17.25" customHeight="1">
      <c r="D33" s="8"/>
      <c r="E33" s="8" t="s">
        <v>583</v>
      </c>
      <c r="J33" s="148"/>
    </row>
    <row r="34" ht="18.75" customHeight="1">
      <c r="E34" s="8" t="s">
        <v>591</v>
      </c>
    </row>
  </sheetData>
  <sheetProtection/>
  <mergeCells count="50">
    <mergeCell ref="S5:T5"/>
    <mergeCell ref="U5:U6"/>
    <mergeCell ref="T7:T8"/>
    <mergeCell ref="U7:U8"/>
    <mergeCell ref="X3:X6"/>
    <mergeCell ref="J5:J6"/>
    <mergeCell ref="W3:W6"/>
    <mergeCell ref="W7:W8"/>
    <mergeCell ref="S7:S8"/>
    <mergeCell ref="V7:V8"/>
    <mergeCell ref="X7:X8"/>
    <mergeCell ref="H3:L3"/>
    <mergeCell ref="H7:H8"/>
    <mergeCell ref="I7:I8"/>
    <mergeCell ref="Y3:Y6"/>
    <mergeCell ref="R7:R8"/>
    <mergeCell ref="M7:M8"/>
    <mergeCell ref="M3:P3"/>
    <mergeCell ref="M4:N5"/>
    <mergeCell ref="O7:O8"/>
    <mergeCell ref="Z7:Z8"/>
    <mergeCell ref="C7:C8"/>
    <mergeCell ref="N7:N8"/>
    <mergeCell ref="P7:P8"/>
    <mergeCell ref="Q5:Q6"/>
    <mergeCell ref="R5:R6"/>
    <mergeCell ref="Y7:Y8"/>
    <mergeCell ref="V3:V6"/>
    <mergeCell ref="Q3:R4"/>
    <mergeCell ref="O4:P5"/>
    <mergeCell ref="Q7:Q8"/>
    <mergeCell ref="S3:U4"/>
    <mergeCell ref="E3:E6"/>
    <mergeCell ref="F3:F6"/>
    <mergeCell ref="G3:G6"/>
    <mergeCell ref="C3:C6"/>
    <mergeCell ref="D7:D8"/>
    <mergeCell ref="E7:E8"/>
    <mergeCell ref="F7:F8"/>
    <mergeCell ref="G7:G8"/>
    <mergeCell ref="A3:A6"/>
    <mergeCell ref="A7:A8"/>
    <mergeCell ref="K5:L5"/>
    <mergeCell ref="H4:I5"/>
    <mergeCell ref="J4:L4"/>
    <mergeCell ref="K7:K8"/>
    <mergeCell ref="L7:L8"/>
    <mergeCell ref="B7:B8"/>
    <mergeCell ref="B3:B6"/>
    <mergeCell ref="D3:D6"/>
  </mergeCells>
  <dataValidations count="5">
    <dataValidation type="list" allowBlank="1" showInputMessage="1" showErrorMessage="1" sqref="G7:G22 V7:X22">
      <formula1>"○,×"</formula1>
    </dataValidation>
    <dataValidation type="list" allowBlank="1" showInputMessage="1" showErrorMessage="1" sqref="B7:B22">
      <formula1>"○,■"</formula1>
    </dataValidation>
    <dataValidation type="list" allowBlank="1" showInputMessage="1" showErrorMessage="1" sqref="C7:C22">
      <formula1>"●,◎"</formula1>
    </dataValidation>
    <dataValidation allowBlank="1" showInputMessage="1" showErrorMessage="1" imeMode="hiragana" sqref="D7:E22 Y7:Y22"/>
    <dataValidation allowBlank="1" showInputMessage="1" showErrorMessage="1" imeMode="off" sqref="F7:F22 H7:I22 J8:J21 K7:S22 T9:T22 T7 U7 U9:U22"/>
  </dataValidations>
  <printOptions/>
  <pageMargins left="0.3937007874015748" right="0.3937007874015748" top="0.984251968503937" bottom="0.3937007874015748" header="0.5118110236220472" footer="0.11811023622047245"/>
  <pageSetup fitToHeight="1" fitToWidth="1" horizontalDpi="600" verticalDpi="600" orientation="landscape" paperSize="9" scale="52" r:id="rId2"/>
  <headerFooter alignWithMargins="0">
    <oddFooter>&amp;C&amp;12 ７&amp;11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1650439</cp:lastModifiedBy>
  <cp:lastPrinted>2023-07-02T05:45:02Z</cp:lastPrinted>
  <dcterms:created xsi:type="dcterms:W3CDTF">2009-03-03T01:54:13Z</dcterms:created>
  <dcterms:modified xsi:type="dcterms:W3CDTF">2023-07-21T01:35:32Z</dcterms:modified>
  <cp:category/>
  <cp:version/>
  <cp:contentType/>
  <cp:contentStatus/>
</cp:coreProperties>
</file>