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35" activeTab="1"/>
  </bookViews>
  <sheets>
    <sheet name="一覧表" sheetId="1" r:id="rId1"/>
    <sheet name="３者見積比較表" sheetId="7" r:id="rId2"/>
  </sheets>
  <calcPr calcId="162913"/>
</workbook>
</file>

<file path=xl/calcChain.xml><?xml version="1.0" encoding="utf-8"?>
<calcChain xmlns="http://schemas.openxmlformats.org/spreadsheetml/2006/main">
  <c r="C48" i="1" l="1"/>
  <c r="C22" i="1"/>
  <c r="C41" i="1" l="1"/>
  <c r="C47" i="1"/>
  <c r="C46" i="1"/>
  <c r="C45" i="1"/>
  <c r="C44" i="1"/>
  <c r="C42" i="1"/>
  <c r="C36" i="1" l="1"/>
  <c r="C10" i="1"/>
  <c r="C38" i="1" s="1"/>
  <c r="C16" i="1" l="1"/>
  <c r="C43" i="1"/>
  <c r="C49" i="1" s="1"/>
  <c r="D48" i="1" s="1"/>
</calcChain>
</file>

<file path=xl/sharedStrings.xml><?xml version="1.0" encoding="utf-8"?>
<sst xmlns="http://schemas.openxmlformats.org/spreadsheetml/2006/main" count="100" uniqueCount="58">
  <si>
    <t>区分名</t>
    <rPh sb="0" eb="2">
      <t>クブン</t>
    </rPh>
    <rPh sb="2" eb="3">
      <t>メイ</t>
    </rPh>
    <phoneticPr fontId="3"/>
  </si>
  <si>
    <t>金額（円）</t>
    <rPh sb="0" eb="2">
      <t>キンガク</t>
    </rPh>
    <rPh sb="3" eb="4">
      <t>エン</t>
    </rPh>
    <phoneticPr fontId="3"/>
  </si>
  <si>
    <t>内訳</t>
    <rPh sb="0" eb="2">
      <t>ウチワケ</t>
    </rPh>
    <phoneticPr fontId="3"/>
  </si>
  <si>
    <t>支払先</t>
    <rPh sb="0" eb="2">
      <t>シハライ</t>
    </rPh>
    <rPh sb="2" eb="3">
      <t>サキ</t>
    </rPh>
    <phoneticPr fontId="3"/>
  </si>
  <si>
    <t>領収書日付</t>
    <rPh sb="0" eb="3">
      <t>リョウシュウショ</t>
    </rPh>
    <rPh sb="3" eb="5">
      <t>ヒヅケ</t>
    </rPh>
    <phoneticPr fontId="3"/>
  </si>
  <si>
    <t>領収書
番号</t>
    <rPh sb="0" eb="3">
      <t>リョウシュウショ</t>
    </rPh>
    <rPh sb="4" eb="6">
      <t>バンゴウ</t>
    </rPh>
    <phoneticPr fontId="3"/>
  </si>
  <si>
    <t>事業実施日
又は納品日</t>
    <rPh sb="0" eb="2">
      <t>ジギョウ</t>
    </rPh>
    <rPh sb="2" eb="4">
      <t>ジッシ</t>
    </rPh>
    <rPh sb="4" eb="5">
      <t>ビ</t>
    </rPh>
    <rPh sb="6" eb="7">
      <t>マタ</t>
    </rPh>
    <rPh sb="8" eb="11">
      <t>ノウヒンビ</t>
    </rPh>
    <phoneticPr fontId="3"/>
  </si>
  <si>
    <t>①－１</t>
    <phoneticPr fontId="3"/>
  </si>
  <si>
    <t>ホワイトボード</t>
    <phoneticPr fontId="3"/>
  </si>
  <si>
    <t>小計</t>
  </si>
  <si>
    <t>①研修事業</t>
    <rPh sb="1" eb="3">
      <t>ケンシュウ</t>
    </rPh>
    <rPh sb="3" eb="5">
      <t>ジギョウ</t>
    </rPh>
    <phoneticPr fontId="3"/>
  </si>
  <si>
    <t>①－２</t>
  </si>
  <si>
    <t>②－１</t>
    <phoneticPr fontId="3"/>
  </si>
  <si>
    <t>②－２</t>
    <phoneticPr fontId="3"/>
  </si>
  <si>
    <t>②－３</t>
    <phoneticPr fontId="3"/>
  </si>
  <si>
    <t>講師謝金</t>
    <rPh sb="0" eb="2">
      <t>コウシ</t>
    </rPh>
    <rPh sb="2" eb="4">
      <t>シャキン</t>
    </rPh>
    <phoneticPr fontId="3"/>
  </si>
  <si>
    <t>○○店</t>
    <rPh sb="2" eb="3">
      <t>テン</t>
    </rPh>
    <phoneticPr fontId="3"/>
  </si>
  <si>
    <t>△△△子</t>
    <rPh sb="3" eb="4">
      <t>コ</t>
    </rPh>
    <phoneticPr fontId="3"/>
  </si>
  <si>
    <t>食材費（内訳は別添レシートのとおり）</t>
    <rPh sb="0" eb="2">
      <t>ショクザイ</t>
    </rPh>
    <rPh sb="2" eb="3">
      <t>ヒ</t>
    </rPh>
    <rPh sb="4" eb="6">
      <t>ウチワケ</t>
    </rPh>
    <rPh sb="7" eb="9">
      <t>ベッテン</t>
    </rPh>
    <phoneticPr fontId="3"/>
  </si>
  <si>
    <t>○○スーパー</t>
    <phoneticPr fontId="3"/>
  </si>
  <si>
    <t>△△商店</t>
    <rPh sb="2" eb="4">
      <t>ショウテン</t>
    </rPh>
    <phoneticPr fontId="3"/>
  </si>
  <si>
    <t>合計</t>
    <rPh sb="0" eb="2">
      <t>ゴウケイ</t>
    </rPh>
    <phoneticPr fontId="3"/>
  </si>
  <si>
    <t>団体名</t>
    <rPh sb="0" eb="2">
      <t>ダンタイ</t>
    </rPh>
    <rPh sb="2" eb="3">
      <t>メイ</t>
    </rPh>
    <phoneticPr fontId="3"/>
  </si>
  <si>
    <t>特定非営利活動法人　　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</si>
  <si>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①－３</t>
    <phoneticPr fontId="3"/>
  </si>
  <si>
    <t>科目</t>
    <rPh sb="0" eb="2">
      <t>カモク</t>
    </rPh>
    <phoneticPr fontId="3"/>
  </si>
  <si>
    <t>備品</t>
    <rPh sb="0" eb="2">
      <t>ビヒン</t>
    </rPh>
    <phoneticPr fontId="3"/>
  </si>
  <si>
    <t>謝金</t>
    <rPh sb="0" eb="2">
      <t>シャキン</t>
    </rPh>
    <phoneticPr fontId="3"/>
  </si>
  <si>
    <t>②地域食堂</t>
    <rPh sb="1" eb="3">
      <t>チイキ</t>
    </rPh>
    <rPh sb="3" eb="5">
      <t>ショクドウ</t>
    </rPh>
    <phoneticPr fontId="3"/>
  </si>
  <si>
    <t>食糧費</t>
    <rPh sb="0" eb="2">
      <t>ショクリョウ</t>
    </rPh>
    <rPh sb="2" eb="3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</si>
  <si>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</si>
  <si>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</si>
  <si>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</si>
  <si>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委託費</t>
    <rPh sb="0" eb="2">
      <t>イタク</t>
    </rPh>
    <rPh sb="2" eb="3">
      <t>ヒ</t>
    </rPh>
    <phoneticPr fontId="3"/>
  </si>
  <si>
    <t>使用料</t>
    <rPh sb="0" eb="3">
      <t>シヨウリョウ</t>
    </rPh>
    <phoneticPr fontId="3"/>
  </si>
  <si>
    <t>合計</t>
    <rPh sb="0" eb="2">
      <t>ゴウケイ</t>
    </rPh>
    <phoneticPr fontId="3"/>
  </si>
  <si>
    <t>【科目別合計】</t>
    <rPh sb="1" eb="3">
      <t>カモク</t>
    </rPh>
    <rPh sb="3" eb="4">
      <t>ベツ</t>
    </rPh>
    <rPh sb="4" eb="6">
      <t>ゴウケイ</t>
    </rPh>
    <phoneticPr fontId="3"/>
  </si>
  <si>
    <t>鉛筆等文具代</t>
    <rPh sb="0" eb="2">
      <t>エンピツ</t>
    </rPh>
    <rPh sb="2" eb="3">
      <t>トウ</t>
    </rPh>
    <rPh sb="3" eb="5">
      <t>ブング</t>
    </rPh>
    <rPh sb="5" eb="6">
      <t>ダイ</t>
    </rPh>
    <phoneticPr fontId="3"/>
  </si>
  <si>
    <t>○○商店</t>
    <rPh sb="2" eb="4">
      <t>ショウテン</t>
    </rPh>
    <phoneticPr fontId="3"/>
  </si>
  <si>
    <t>○○文具店</t>
    <rPh sb="2" eb="4">
      <t>ブング</t>
    </rPh>
    <rPh sb="4" eb="5">
      <t>テン</t>
    </rPh>
    <phoneticPr fontId="3"/>
  </si>
  <si>
    <t>茶碗・湯呑代（10人分）</t>
    <rPh sb="0" eb="2">
      <t>チャワン</t>
    </rPh>
    <rPh sb="3" eb="5">
      <t>ユノミ</t>
    </rPh>
    <rPh sb="5" eb="6">
      <t>ダイ</t>
    </rPh>
    <rPh sb="9" eb="11">
      <t>ニンブン</t>
    </rPh>
    <phoneticPr fontId="3"/>
  </si>
  <si>
    <t>支出一覧表</t>
    <rPh sb="0" eb="2">
      <t>シシュツ</t>
    </rPh>
    <rPh sb="2" eb="4">
      <t>イチラン</t>
    </rPh>
    <rPh sb="4" eb="5">
      <t>ヒョウ</t>
    </rPh>
    <phoneticPr fontId="4"/>
  </si>
  <si>
    <t>価格（税込）</t>
    <rPh sb="0" eb="2">
      <t>カカク</t>
    </rPh>
    <rPh sb="3" eb="5">
      <t>ゼイコミ</t>
    </rPh>
    <phoneticPr fontId="3"/>
  </si>
  <si>
    <t>＜決定＞</t>
    <rPh sb="1" eb="3">
      <t>ケッテイ</t>
    </rPh>
    <phoneticPr fontId="3"/>
  </si>
  <si>
    <t>○○産業株式会社</t>
    <rPh sb="2" eb="4">
      <t>サンギョウ</t>
    </rPh>
    <rPh sb="4" eb="8">
      <t>カブシキガイシャ</t>
    </rPh>
    <phoneticPr fontId="3"/>
  </si>
  <si>
    <t>業者選定決定表</t>
    <rPh sb="0" eb="2">
      <t>ギョウシャ</t>
    </rPh>
    <rPh sb="2" eb="4">
      <t>センテイ</t>
    </rPh>
    <rPh sb="4" eb="6">
      <t>ケッテイ</t>
    </rPh>
    <rPh sb="6" eb="7">
      <t>ヒョウ</t>
    </rPh>
    <phoneticPr fontId="4"/>
  </si>
  <si>
    <t>※備品（○○○）</t>
    <rPh sb="1" eb="3">
      <t>ビヒン</t>
    </rPh>
    <phoneticPr fontId="3"/>
  </si>
  <si>
    <t>○○文具店</t>
    <rPh sb="2" eb="5">
      <t>ブングテン</t>
    </rPh>
    <phoneticPr fontId="3"/>
  </si>
  <si>
    <t>○○スーパー</t>
    <phoneticPr fontId="3"/>
  </si>
  <si>
    <t>新型コロナウイルス感染症対策</t>
    <rPh sb="0" eb="2">
      <t>シンガタ</t>
    </rPh>
    <rPh sb="9" eb="14">
      <t>カンセンショウタイサク</t>
    </rPh>
    <phoneticPr fontId="3"/>
  </si>
  <si>
    <t>③－１</t>
    <phoneticPr fontId="3"/>
  </si>
  <si>
    <t>③－２</t>
    <phoneticPr fontId="3"/>
  </si>
  <si>
    <t>③－３</t>
    <phoneticPr fontId="3"/>
  </si>
  <si>
    <t>非接触型体温計</t>
    <rPh sb="0" eb="4">
      <t>ヒセッショクガタ</t>
    </rPh>
    <rPh sb="4" eb="7">
      <t>タイオンケイ</t>
    </rPh>
    <phoneticPr fontId="3"/>
  </si>
  <si>
    <t>アクリル製衝立</t>
    <rPh sb="4" eb="5">
      <t>セイ</t>
    </rPh>
    <rPh sb="5" eb="7">
      <t>ツイタテ</t>
    </rPh>
    <phoneticPr fontId="3"/>
  </si>
  <si>
    <t>手指消毒用アルコール</t>
    <rPh sb="0" eb="2">
      <t>シュシ</t>
    </rPh>
    <rPh sb="2" eb="4">
      <t>ショウドク</t>
    </rPh>
    <rPh sb="4" eb="5">
      <t>ヨウ</t>
    </rPh>
    <phoneticPr fontId="3"/>
  </si>
  <si>
    <t xml:space="preserve">令和5年度(2023年度)地域福祉総合支援事業補助金 </t>
    <phoneticPr fontId="4"/>
  </si>
  <si>
    <t>令和5年度(2023年度)地域福祉総合支援事業補助金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</si>
</sst>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0.0%\)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1" applyFont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0" xfId="0" applyNumberFormat="1" applyBorder="1"/>
    <xf numFmtId="176" fontId="0" fillId="0" borderId="5" xfId="0" applyNumberFormat="1" applyBorder="1"/>
    <xf numFmtId="3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7" fontId="0" fillId="0" borderId="2" xfId="0" applyNumberFormat="1" applyBorder="1" applyAlignment="1">
      <alignment vertical="center"/>
    </xf>
    <xf numFmtId="57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57" fontId="0" fillId="0" borderId="1" xfId="0" applyNumberFormat="1" applyBorder="1" applyAlignment="1">
      <alignment vertical="center"/>
    </xf>
    <xf numFmtId="57" fontId="0" fillId="0" borderId="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57" fontId="0" fillId="0" borderId="10" xfId="0" applyNumberFormat="1" applyBorder="1" applyAlignment="1">
      <alignment vertical="center"/>
    </xf>
    <xf numFmtId="57" fontId="0" fillId="0" borderId="11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2" xfId="0" applyBorder="1"/>
    <xf numFmtId="3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vertical="center"/>
    </xf>
    <xf numFmtId="176" fontId="0" fillId="0" borderId="0" xfId="0" applyNumberFormat="1" applyBorder="1"/>
    <xf numFmtId="0" fontId="0" fillId="0" borderId="1" xfId="0" applyBorder="1"/>
    <xf numFmtId="176" fontId="0" fillId="0" borderId="1" xfId="0" applyNumberFormat="1" applyBorder="1"/>
    <xf numFmtId="0" fontId="0" fillId="0" borderId="18" xfId="0" applyBorder="1"/>
    <xf numFmtId="176" fontId="0" fillId="0" borderId="18" xfId="0" applyNumberFormat="1" applyBorder="1"/>
    <xf numFmtId="0" fontId="0" fillId="0" borderId="17" xfId="0" applyBorder="1"/>
    <xf numFmtId="176" fontId="0" fillId="0" borderId="17" xfId="0" applyNumberFormat="1" applyBorder="1"/>
    <xf numFmtId="0" fontId="0" fillId="0" borderId="0" xfId="0" applyAlignment="1">
      <alignment horizontal="right"/>
    </xf>
    <xf numFmtId="177" fontId="0" fillId="0" borderId="0" xfId="0" applyNumberFormat="1" applyAlignment="1">
      <alignment horizontal="left"/>
    </xf>
    <xf numFmtId="0" fontId="7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6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E1" sqref="E1"/>
    </sheetView>
  </sheetViews>
  <sheetFormatPr defaultRowHeight="13.5" x14ac:dyDescent="0.15"/>
  <cols>
    <col min="1" max="1" width="12.375" customWidth="1"/>
    <col min="2" max="2" width="7.875" customWidth="1"/>
    <col min="3" max="3" width="9.875" bestFit="1" customWidth="1"/>
    <col min="4" max="4" width="9.875" customWidth="1"/>
    <col min="5" max="5" width="24.375" customWidth="1"/>
    <col min="6" max="6" width="14.375" customWidth="1"/>
    <col min="7" max="8" width="10.625" customWidth="1"/>
  </cols>
  <sheetData>
    <row r="1" spans="1:8" ht="17.25" x14ac:dyDescent="0.15">
      <c r="A1" s="1" t="s">
        <v>56</v>
      </c>
    </row>
    <row r="2" spans="1:8" ht="17.25" x14ac:dyDescent="0.15">
      <c r="A2" s="1" t="s">
        <v>41</v>
      </c>
    </row>
    <row r="3" spans="1:8" ht="18" thickBot="1" x14ac:dyDescent="0.2">
      <c r="A3" s="1"/>
    </row>
    <row r="4" spans="1:8" ht="18" thickBot="1" x14ac:dyDescent="0.2">
      <c r="A4" s="1"/>
      <c r="C4" s="26" t="s">
        <v>22</v>
      </c>
      <c r="D4" s="43" t="s">
        <v>23</v>
      </c>
      <c r="E4" s="44"/>
      <c r="F4" s="44"/>
      <c r="G4" s="44"/>
      <c r="H4" s="45"/>
    </row>
    <row r="5" spans="1:8" ht="18" thickBot="1" x14ac:dyDescent="0.2">
      <c r="A5" s="1"/>
    </row>
    <row r="6" spans="1:8" ht="24.75" thickBot="1" x14ac:dyDescent="0.2">
      <c r="A6" s="2" t="s">
        <v>0</v>
      </c>
      <c r="B6" s="3" t="s">
        <v>5</v>
      </c>
      <c r="C6" s="4" t="s">
        <v>1</v>
      </c>
      <c r="D6" s="4" t="s">
        <v>25</v>
      </c>
      <c r="E6" s="4" t="s">
        <v>2</v>
      </c>
      <c r="F6" s="4" t="s">
        <v>3</v>
      </c>
      <c r="G6" s="3" t="s">
        <v>6</v>
      </c>
      <c r="H6" s="5" t="s">
        <v>4</v>
      </c>
    </row>
    <row r="7" spans="1:8" ht="18" customHeight="1" x14ac:dyDescent="0.15">
      <c r="A7" s="40" t="s">
        <v>10</v>
      </c>
      <c r="B7" s="8" t="s">
        <v>7</v>
      </c>
      <c r="C7" s="9">
        <v>34800</v>
      </c>
      <c r="D7" s="9" t="s">
        <v>26</v>
      </c>
      <c r="E7" s="20" t="s">
        <v>8</v>
      </c>
      <c r="F7" s="20" t="s">
        <v>16</v>
      </c>
      <c r="G7" s="10">
        <v>44177</v>
      </c>
      <c r="H7" s="11">
        <v>44177</v>
      </c>
    </row>
    <row r="8" spans="1:8" ht="18" customHeight="1" x14ac:dyDescent="0.15">
      <c r="A8" s="40"/>
      <c r="B8" s="12" t="s">
        <v>11</v>
      </c>
      <c r="C8" s="13">
        <v>10000</v>
      </c>
      <c r="D8" s="13" t="s">
        <v>27</v>
      </c>
      <c r="E8" s="21" t="s">
        <v>15</v>
      </c>
      <c r="F8" s="21" t="s">
        <v>17</v>
      </c>
      <c r="G8" s="14">
        <v>44211</v>
      </c>
      <c r="H8" s="15">
        <v>44211</v>
      </c>
    </row>
    <row r="9" spans="1:8" ht="18" customHeight="1" thickBot="1" x14ac:dyDescent="0.2">
      <c r="A9" s="41"/>
      <c r="B9" s="16" t="s">
        <v>24</v>
      </c>
      <c r="C9" s="17">
        <v>4500</v>
      </c>
      <c r="D9" s="17" t="s">
        <v>31</v>
      </c>
      <c r="E9" s="22" t="s">
        <v>37</v>
      </c>
      <c r="F9" s="22" t="s">
        <v>39</v>
      </c>
      <c r="G9" s="18">
        <v>44228</v>
      </c>
      <c r="H9" s="19">
        <v>44228</v>
      </c>
    </row>
    <row r="10" spans="1:8" ht="14.25" thickBot="1" x14ac:dyDescent="0.2">
      <c r="A10" s="6"/>
      <c r="B10" s="24" t="s">
        <v>9</v>
      </c>
      <c r="C10" s="7">
        <f>SUM(C7:C9)</f>
        <v>49300</v>
      </c>
      <c r="D10" s="27"/>
      <c r="E10" s="6"/>
      <c r="F10" s="6"/>
      <c r="G10" s="6"/>
      <c r="H10" s="6"/>
    </row>
    <row r="11" spans="1:8" ht="14.25" thickBot="1" x14ac:dyDescent="0.2"/>
    <row r="12" spans="1:8" ht="24.75" thickBot="1" x14ac:dyDescent="0.2">
      <c r="A12" s="2" t="s">
        <v>0</v>
      </c>
      <c r="B12" s="3" t="s">
        <v>5</v>
      </c>
      <c r="C12" s="4" t="s">
        <v>1</v>
      </c>
      <c r="D12" s="4" t="s">
        <v>25</v>
      </c>
      <c r="E12" s="4" t="s">
        <v>2</v>
      </c>
      <c r="F12" s="4" t="s">
        <v>3</v>
      </c>
      <c r="G12" s="3" t="s">
        <v>6</v>
      </c>
      <c r="H12" s="5" t="s">
        <v>4</v>
      </c>
    </row>
    <row r="13" spans="1:8" ht="27" x14ac:dyDescent="0.15">
      <c r="A13" s="42" t="s">
        <v>28</v>
      </c>
      <c r="B13" s="8" t="s">
        <v>12</v>
      </c>
      <c r="C13" s="9">
        <v>5500</v>
      </c>
      <c r="D13" s="9" t="s">
        <v>29</v>
      </c>
      <c r="E13" s="20" t="s">
        <v>18</v>
      </c>
      <c r="F13" s="20" t="s">
        <v>19</v>
      </c>
      <c r="G13" s="10">
        <v>44113</v>
      </c>
      <c r="H13" s="11">
        <v>44113</v>
      </c>
    </row>
    <row r="14" spans="1:8" ht="27" x14ac:dyDescent="0.15">
      <c r="A14" s="40"/>
      <c r="B14" s="12" t="s">
        <v>13</v>
      </c>
      <c r="C14" s="13">
        <v>8520</v>
      </c>
      <c r="D14" s="13" t="s">
        <v>29</v>
      </c>
      <c r="E14" s="21" t="s">
        <v>18</v>
      </c>
      <c r="F14" s="21" t="s">
        <v>20</v>
      </c>
      <c r="G14" s="14">
        <v>44113</v>
      </c>
      <c r="H14" s="15">
        <v>44113</v>
      </c>
    </row>
    <row r="15" spans="1:8" ht="18" customHeight="1" thickBot="1" x14ac:dyDescent="0.2">
      <c r="A15" s="41"/>
      <c r="B15" s="16" t="s">
        <v>14</v>
      </c>
      <c r="C15" s="17">
        <v>8000</v>
      </c>
      <c r="D15" s="17" t="s">
        <v>31</v>
      </c>
      <c r="E15" s="22" t="s">
        <v>40</v>
      </c>
      <c r="F15" s="22" t="s">
        <v>38</v>
      </c>
      <c r="G15" s="18">
        <v>44211</v>
      </c>
      <c r="H15" s="19">
        <v>44211</v>
      </c>
    </row>
    <row r="16" spans="1:8" ht="14.25" thickBot="1" x14ac:dyDescent="0.2">
      <c r="A16" s="6"/>
      <c r="B16" s="24" t="s">
        <v>9</v>
      </c>
      <c r="C16" s="7">
        <f>SUM(C13:C15)</f>
        <v>22020</v>
      </c>
      <c r="D16" s="27"/>
      <c r="E16" s="6"/>
      <c r="F16" s="6"/>
      <c r="G16" s="6"/>
      <c r="H16" s="6"/>
    </row>
    <row r="17" spans="1:8" ht="14.25" thickBot="1" x14ac:dyDescent="0.2"/>
    <row r="18" spans="1:8" ht="24.75" thickBot="1" x14ac:dyDescent="0.2">
      <c r="A18" s="2" t="s">
        <v>0</v>
      </c>
      <c r="B18" s="3" t="s">
        <v>5</v>
      </c>
      <c r="C18" s="4" t="s">
        <v>1</v>
      </c>
      <c r="D18" s="4" t="s">
        <v>25</v>
      </c>
      <c r="E18" s="4" t="s">
        <v>2</v>
      </c>
      <c r="F18" s="4" t="s">
        <v>3</v>
      </c>
      <c r="G18" s="3" t="s">
        <v>6</v>
      </c>
      <c r="H18" s="5" t="s">
        <v>4</v>
      </c>
    </row>
    <row r="19" spans="1:8" x14ac:dyDescent="0.15">
      <c r="A19" s="42" t="s">
        <v>49</v>
      </c>
      <c r="B19" s="8" t="s">
        <v>50</v>
      </c>
      <c r="C19" s="9">
        <v>8000</v>
      </c>
      <c r="D19" s="9" t="s">
        <v>31</v>
      </c>
      <c r="E19" s="20" t="s">
        <v>55</v>
      </c>
      <c r="F19" s="20" t="s">
        <v>19</v>
      </c>
      <c r="G19" s="10">
        <v>44113</v>
      </c>
      <c r="H19" s="11">
        <v>44113</v>
      </c>
    </row>
    <row r="20" spans="1:8" x14ac:dyDescent="0.15">
      <c r="A20" s="40"/>
      <c r="B20" s="12" t="s">
        <v>51</v>
      </c>
      <c r="C20" s="13">
        <v>24000</v>
      </c>
      <c r="D20" s="13" t="s">
        <v>31</v>
      </c>
      <c r="E20" s="21" t="s">
        <v>53</v>
      </c>
      <c r="F20" s="21" t="s">
        <v>20</v>
      </c>
      <c r="G20" s="14">
        <v>44113</v>
      </c>
      <c r="H20" s="15">
        <v>44113</v>
      </c>
    </row>
    <row r="21" spans="1:8" ht="18" customHeight="1" thickBot="1" x14ac:dyDescent="0.2">
      <c r="A21" s="41"/>
      <c r="B21" s="16" t="s">
        <v>52</v>
      </c>
      <c r="C21" s="17">
        <v>30000</v>
      </c>
      <c r="D21" s="17" t="s">
        <v>26</v>
      </c>
      <c r="E21" s="22" t="s">
        <v>54</v>
      </c>
      <c r="F21" s="22" t="s">
        <v>38</v>
      </c>
      <c r="G21" s="18">
        <v>44211</v>
      </c>
      <c r="H21" s="19">
        <v>44211</v>
      </c>
    </row>
    <row r="22" spans="1:8" ht="14.25" thickBot="1" x14ac:dyDescent="0.2">
      <c r="A22" s="6"/>
      <c r="B22" s="24" t="s">
        <v>9</v>
      </c>
      <c r="C22" s="7">
        <f>SUM(C19:C21)</f>
        <v>62000</v>
      </c>
      <c r="D22" s="27"/>
      <c r="E22" s="6"/>
      <c r="F22" s="6"/>
      <c r="G22" s="6"/>
      <c r="H22" s="6"/>
    </row>
    <row r="23" spans="1:8" ht="14.25" thickBot="1" x14ac:dyDescent="0.2"/>
    <row r="24" spans="1:8" ht="24.75" thickBot="1" x14ac:dyDescent="0.2">
      <c r="A24" s="2" t="s">
        <v>0</v>
      </c>
      <c r="B24" s="3" t="s">
        <v>5</v>
      </c>
      <c r="C24" s="4" t="s">
        <v>1</v>
      </c>
      <c r="D24" s="4" t="s">
        <v>25</v>
      </c>
      <c r="E24" s="4" t="s">
        <v>2</v>
      </c>
      <c r="F24" s="4" t="s">
        <v>3</v>
      </c>
      <c r="G24" s="3" t="s">
        <v>6</v>
      </c>
      <c r="H24" s="5" t="s">
        <v>4</v>
      </c>
    </row>
    <row r="25" spans="1:8" ht="18" customHeight="1" x14ac:dyDescent="0.15">
      <c r="A25" s="40"/>
      <c r="B25" s="8"/>
      <c r="C25" s="9"/>
      <c r="D25" s="9"/>
      <c r="E25" s="20"/>
      <c r="F25" s="20"/>
      <c r="G25" s="10"/>
      <c r="H25" s="11"/>
    </row>
    <row r="26" spans="1:8" ht="18" customHeight="1" x14ac:dyDescent="0.15">
      <c r="A26" s="40"/>
      <c r="B26" s="8"/>
      <c r="C26" s="9"/>
      <c r="D26" s="9"/>
      <c r="E26" s="20"/>
      <c r="F26" s="20"/>
      <c r="G26" s="10"/>
      <c r="H26" s="11"/>
    </row>
    <row r="27" spans="1:8" ht="18" customHeight="1" x14ac:dyDescent="0.15">
      <c r="A27" s="40"/>
      <c r="B27" s="8"/>
      <c r="C27" s="9"/>
      <c r="D27" s="9"/>
      <c r="E27" s="20"/>
      <c r="F27" s="20"/>
      <c r="G27" s="10"/>
      <c r="H27" s="11"/>
    </row>
    <row r="28" spans="1:8" ht="18" customHeight="1" x14ac:dyDescent="0.15">
      <c r="A28" s="40"/>
      <c r="B28" s="8"/>
      <c r="C28" s="9"/>
      <c r="D28" s="9"/>
      <c r="E28" s="20"/>
      <c r="F28" s="20"/>
      <c r="G28" s="10"/>
      <c r="H28" s="11"/>
    </row>
    <row r="29" spans="1:8" ht="18" customHeight="1" x14ac:dyDescent="0.15">
      <c r="A29" s="40"/>
      <c r="B29" s="8"/>
      <c r="C29" s="9"/>
      <c r="D29" s="9"/>
      <c r="E29" s="20"/>
      <c r="F29" s="20"/>
      <c r="G29" s="10"/>
      <c r="H29" s="11"/>
    </row>
    <row r="30" spans="1:8" ht="18" customHeight="1" x14ac:dyDescent="0.15">
      <c r="A30" s="40"/>
      <c r="B30" s="8"/>
      <c r="C30" s="9"/>
      <c r="D30" s="9"/>
      <c r="E30" s="20"/>
      <c r="F30" s="20"/>
      <c r="G30" s="10"/>
      <c r="H30" s="11"/>
    </row>
    <row r="31" spans="1:8" ht="18" customHeight="1" x14ac:dyDescent="0.15">
      <c r="A31" s="40"/>
      <c r="B31" s="8"/>
      <c r="C31" s="9"/>
      <c r="D31" s="9"/>
      <c r="E31" s="20"/>
      <c r="F31" s="20"/>
      <c r="G31" s="10"/>
      <c r="H31" s="11"/>
    </row>
    <row r="32" spans="1:8" ht="18" customHeight="1" x14ac:dyDescent="0.15">
      <c r="A32" s="40"/>
      <c r="B32" s="8"/>
      <c r="C32" s="9"/>
      <c r="D32" s="9"/>
      <c r="E32" s="20"/>
      <c r="F32" s="20"/>
      <c r="G32" s="10"/>
      <c r="H32" s="11"/>
    </row>
    <row r="33" spans="1:8" ht="18" customHeight="1" x14ac:dyDescent="0.15">
      <c r="A33" s="40"/>
      <c r="B33" s="12"/>
      <c r="C33" s="13"/>
      <c r="D33" s="13"/>
      <c r="E33" s="21"/>
      <c r="F33" s="21"/>
      <c r="G33" s="14"/>
      <c r="H33" s="15"/>
    </row>
    <row r="34" spans="1:8" ht="18" customHeight="1" x14ac:dyDescent="0.15">
      <c r="A34" s="40"/>
      <c r="B34" s="12"/>
      <c r="C34" s="13"/>
      <c r="D34" s="13"/>
      <c r="E34" s="21"/>
      <c r="F34" s="21"/>
      <c r="G34" s="14"/>
      <c r="H34" s="15"/>
    </row>
    <row r="35" spans="1:8" ht="18" customHeight="1" thickBot="1" x14ac:dyDescent="0.2">
      <c r="A35" s="41"/>
      <c r="B35" s="16"/>
      <c r="C35" s="17"/>
      <c r="D35" s="17"/>
      <c r="E35" s="22"/>
      <c r="F35" s="22"/>
      <c r="G35" s="18"/>
      <c r="H35" s="19"/>
    </row>
    <row r="36" spans="1:8" ht="14.25" thickBot="1" x14ac:dyDescent="0.2">
      <c r="A36" s="6"/>
      <c r="B36" s="24" t="s">
        <v>9</v>
      </c>
      <c r="C36" s="7">
        <f>SUM(C25:C35)</f>
        <v>0</v>
      </c>
      <c r="D36" s="27"/>
      <c r="E36" s="6"/>
      <c r="F36" s="6"/>
      <c r="G36" s="6"/>
      <c r="H36" s="6"/>
    </row>
    <row r="37" spans="1:8" ht="14.25" thickBot="1" x14ac:dyDescent="0.2"/>
    <row r="38" spans="1:8" ht="14.25" thickBot="1" x14ac:dyDescent="0.2">
      <c r="A38" s="23"/>
      <c r="B38" s="25" t="s">
        <v>21</v>
      </c>
      <c r="C38" s="7">
        <f>SUM(C10,C16,C22,C36)</f>
        <v>133320</v>
      </c>
      <c r="D38" s="27"/>
    </row>
    <row r="40" spans="1:8" x14ac:dyDescent="0.15">
      <c r="B40" s="34" t="s">
        <v>36</v>
      </c>
    </row>
    <row r="41" spans="1:8" x14ac:dyDescent="0.15">
      <c r="A41" s="34"/>
      <c r="B41" s="28" t="s">
        <v>27</v>
      </c>
      <c r="C41" s="29">
        <f>SUMIF($D$6:$D$36,B41,  $C$6:$C$36)</f>
        <v>10000</v>
      </c>
    </row>
    <row r="42" spans="1:8" x14ac:dyDescent="0.15">
      <c r="B42" s="28" t="s">
        <v>30</v>
      </c>
      <c r="C42" s="29">
        <f t="shared" ref="C42:C47" si="0">SUMIF($D$6:$D$36,B42,  $C$6:$C$36)</f>
        <v>0</v>
      </c>
    </row>
    <row r="43" spans="1:8" x14ac:dyDescent="0.15">
      <c r="B43" s="28" t="s">
        <v>29</v>
      </c>
      <c r="C43" s="29">
        <f t="shared" si="0"/>
        <v>14020</v>
      </c>
    </row>
    <row r="44" spans="1:8" x14ac:dyDescent="0.15">
      <c r="B44" s="28" t="s">
        <v>31</v>
      </c>
      <c r="C44" s="29">
        <f t="shared" si="0"/>
        <v>44500</v>
      </c>
    </row>
    <row r="45" spans="1:8" x14ac:dyDescent="0.15">
      <c r="B45" s="28" t="s">
        <v>32</v>
      </c>
      <c r="C45" s="29">
        <f t="shared" si="0"/>
        <v>0</v>
      </c>
    </row>
    <row r="46" spans="1:8" x14ac:dyDescent="0.15">
      <c r="B46" s="28" t="s">
        <v>33</v>
      </c>
      <c r="C46" s="29">
        <f t="shared" si="0"/>
        <v>0</v>
      </c>
    </row>
    <row r="47" spans="1:8" x14ac:dyDescent="0.15">
      <c r="B47" s="28" t="s">
        <v>34</v>
      </c>
      <c r="C47" s="29">
        <f t="shared" si="0"/>
        <v>0</v>
      </c>
    </row>
    <row r="48" spans="1:8" ht="14.25" thickBot="1" x14ac:dyDescent="0.2">
      <c r="B48" s="30" t="s">
        <v>26</v>
      </c>
      <c r="C48" s="31">
        <f>SUMIF($D$6:$D$36,B48,  $C$6:$C$36)</f>
        <v>64800</v>
      </c>
      <c r="D48" s="35">
        <f>C48/C49</f>
        <v>0.48604860486048607</v>
      </c>
    </row>
    <row r="49" spans="2:3" ht="14.25" thickTop="1" x14ac:dyDescent="0.15">
      <c r="B49" s="32" t="s">
        <v>35</v>
      </c>
      <c r="C49" s="33">
        <f>SUM(C41:C48)</f>
        <v>133320</v>
      </c>
    </row>
  </sheetData>
  <mergeCells count="5">
    <mergeCell ref="A7:A9"/>
    <mergeCell ref="A13:A15"/>
    <mergeCell ref="A25:A35"/>
    <mergeCell ref="D4:H4"/>
    <mergeCell ref="A19:A21"/>
  </mergeCells>
  <phoneticPr fontId="3"/>
  <pageMargins left="0.78740157480314965" right="0.78740157480314965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27" sqref="E27"/>
    </sheetView>
  </sheetViews>
  <sheetFormatPr defaultRowHeight="13.5" x14ac:dyDescent="0.15"/>
  <cols>
    <col min="4" max="4" width="7.25" customWidth="1"/>
    <col min="5" max="5" width="11.125" bestFit="1" customWidth="1"/>
  </cols>
  <sheetData>
    <row r="1" spans="1:8" ht="17.25" x14ac:dyDescent="0.15">
      <c r="A1" s="1" t="s">
        <v>57</v>
      </c>
    </row>
    <row r="2" spans="1:8" ht="17.25" x14ac:dyDescent="0.15">
      <c r="A2" s="1" t="s">
        <v>45</v>
      </c>
    </row>
    <row r="3" spans="1:8" ht="17.25" x14ac:dyDescent="0.2">
      <c r="A3" s="36"/>
    </row>
    <row r="4" spans="1:8" ht="8.25" customHeight="1" thickBot="1" x14ac:dyDescent="0.2"/>
    <row r="5" spans="1:8" ht="18" thickBot="1" x14ac:dyDescent="0.2">
      <c r="A5" s="1"/>
      <c r="C5" s="26" t="s">
        <v>22</v>
      </c>
      <c r="D5" s="43" t="s">
        <v>23</v>
      </c>
      <c r="E5" s="44"/>
      <c r="F5" s="44"/>
      <c r="G5" s="44"/>
      <c r="H5" s="45"/>
    </row>
    <row r="8" spans="1:8" x14ac:dyDescent="0.15">
      <c r="A8" t="s">
        <v>46</v>
      </c>
    </row>
    <row r="9" spans="1:8" x14ac:dyDescent="0.15">
      <c r="B9" s="37"/>
      <c r="C9" s="38"/>
      <c r="D9" s="39"/>
      <c r="E9" s="28" t="s">
        <v>42</v>
      </c>
    </row>
    <row r="10" spans="1:8" ht="24" customHeight="1" x14ac:dyDescent="0.15">
      <c r="B10" s="37" t="s">
        <v>47</v>
      </c>
      <c r="C10" s="38"/>
      <c r="D10" s="39"/>
      <c r="E10" s="29">
        <v>960000</v>
      </c>
      <c r="F10" t="s">
        <v>43</v>
      </c>
    </row>
    <row r="11" spans="1:8" ht="24" customHeight="1" x14ac:dyDescent="0.15">
      <c r="B11" s="37" t="s">
        <v>44</v>
      </c>
      <c r="C11" s="38"/>
      <c r="D11" s="39"/>
      <c r="E11" s="29">
        <v>972000</v>
      </c>
    </row>
    <row r="12" spans="1:8" ht="24" customHeight="1" x14ac:dyDescent="0.15">
      <c r="B12" s="37" t="s">
        <v>48</v>
      </c>
      <c r="C12" s="38"/>
      <c r="D12" s="39"/>
      <c r="E12" s="29">
        <v>970000</v>
      </c>
    </row>
    <row r="18" ht="24" customHeight="1" x14ac:dyDescent="0.15"/>
    <row r="19" ht="24" customHeight="1" x14ac:dyDescent="0.15"/>
    <row r="20" ht="24" customHeight="1" x14ac:dyDescent="0.15"/>
    <row r="21" ht="21" customHeight="1" x14ac:dyDescent="0.15"/>
  </sheetData>
  <mergeCells count="1">
    <mergeCell ref="D5:H5"/>
  </mergeCells>
  <phoneticPr fontId="3"/>
  <pageMargins left="0.78740157480314965" right="0.78740157480314965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３者見積比較表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2023-05-31T02:52:20Z</dcterms:modified>
</cp:coreProperties>
</file>