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40.164\share3\R5（2023）\01　高齢者支援課\104　居宅介護班　★\☆　HP掲載用（各種様式）\04 体制届（加算関係）\R5.4\"/>
    </mc:Choice>
  </mc:AlternateContent>
  <bookViews>
    <workbookView xWindow="0" yWindow="0" windowWidth="28800" windowHeight="12345"/>
  </bookViews>
  <sheets>
    <sheet name="規模計算（通所リハ）" sheetId="2" r:id="rId1"/>
  </sheets>
  <definedNames>
    <definedName name="_xlnm.Print_Area" localSheetId="0">'規模計算（通所リハ）'!$A$1:$M$124</definedName>
  </definedNames>
  <calcPr calcId="162913"/>
</workbook>
</file>

<file path=xl/calcChain.xml><?xml version="1.0" encoding="utf-8"?>
<calcChain xmlns="http://schemas.openxmlformats.org/spreadsheetml/2006/main">
  <c r="G123" i="2" l="1"/>
  <c r="J89" i="2" l="1"/>
  <c r="G89" i="2"/>
  <c r="J88" i="2"/>
  <c r="G88" i="2"/>
  <c r="J87" i="2"/>
  <c r="G87" i="2"/>
  <c r="J86" i="2"/>
  <c r="G86" i="2"/>
  <c r="J85" i="2"/>
  <c r="G85" i="2"/>
  <c r="J84" i="2"/>
  <c r="G84" i="2"/>
  <c r="J83" i="2"/>
  <c r="G83" i="2"/>
  <c r="J82" i="2"/>
  <c r="G82" i="2"/>
  <c r="J81" i="2"/>
  <c r="J90" i="2" s="1"/>
  <c r="G81" i="2"/>
  <c r="M73" i="2"/>
  <c r="J73" i="2"/>
  <c r="G73" i="2"/>
  <c r="M72" i="2"/>
  <c r="J72" i="2"/>
  <c r="G72" i="2"/>
  <c r="M71" i="2"/>
  <c r="J71" i="2"/>
  <c r="G71" i="2"/>
  <c r="M70" i="2"/>
  <c r="J70" i="2"/>
  <c r="G70" i="2"/>
  <c r="M69" i="2"/>
  <c r="J69" i="2"/>
  <c r="G69" i="2"/>
  <c r="M68" i="2"/>
  <c r="J68" i="2"/>
  <c r="G68" i="2"/>
  <c r="M67" i="2"/>
  <c r="J67" i="2"/>
  <c r="G67" i="2"/>
  <c r="M66" i="2"/>
  <c r="J66" i="2"/>
  <c r="G66" i="2"/>
  <c r="M65" i="2"/>
  <c r="J65" i="2"/>
  <c r="J74" i="2" s="1"/>
  <c r="G65" i="2"/>
  <c r="M57" i="2"/>
  <c r="J57" i="2"/>
  <c r="G57" i="2"/>
  <c r="M56" i="2"/>
  <c r="J56" i="2"/>
  <c r="G56" i="2"/>
  <c r="M55" i="2"/>
  <c r="J55" i="2"/>
  <c r="G55" i="2"/>
  <c r="M54" i="2"/>
  <c r="J54" i="2"/>
  <c r="G54" i="2"/>
  <c r="M53" i="2"/>
  <c r="J53" i="2"/>
  <c r="G53" i="2"/>
  <c r="M52" i="2"/>
  <c r="J52" i="2"/>
  <c r="G52" i="2"/>
  <c r="M51" i="2"/>
  <c r="J51" i="2"/>
  <c r="G51" i="2"/>
  <c r="M50" i="2"/>
  <c r="J50" i="2"/>
  <c r="G50" i="2"/>
  <c r="M49" i="2"/>
  <c r="M58" i="2" s="1"/>
  <c r="J49" i="2"/>
  <c r="G49" i="2"/>
  <c r="M41" i="2"/>
  <c r="M40" i="2"/>
  <c r="M39" i="2"/>
  <c r="M38" i="2"/>
  <c r="M37" i="2"/>
  <c r="M36" i="2"/>
  <c r="M35" i="2"/>
  <c r="M34" i="2"/>
  <c r="M33" i="2"/>
  <c r="J41" i="2"/>
  <c r="J40" i="2"/>
  <c r="J39" i="2"/>
  <c r="J38" i="2"/>
  <c r="J37" i="2"/>
  <c r="J36" i="2"/>
  <c r="J35" i="2"/>
  <c r="J34" i="2"/>
  <c r="J33" i="2"/>
  <c r="G41" i="2"/>
  <c r="G40" i="2"/>
  <c r="G39" i="2"/>
  <c r="G38" i="2"/>
  <c r="G37" i="2"/>
  <c r="G36" i="2"/>
  <c r="G35" i="2"/>
  <c r="G34" i="2"/>
  <c r="G33" i="2"/>
  <c r="G90" i="2" l="1"/>
  <c r="J10" i="2" s="1"/>
  <c r="M74" i="2"/>
  <c r="I10" i="2" s="1"/>
  <c r="G74" i="2"/>
  <c r="G10" i="2" s="1"/>
  <c r="G58" i="2"/>
  <c r="D10" i="2" s="1"/>
  <c r="J58" i="2"/>
  <c r="M42" i="2"/>
  <c r="C10" i="2" s="1"/>
  <c r="J42" i="2"/>
  <c r="B10" i="2" s="1"/>
  <c r="G42" i="2"/>
  <c r="A10" i="2" s="1"/>
  <c r="K10" i="2"/>
  <c r="E10" i="2"/>
  <c r="F10" i="2"/>
  <c r="H10" i="2"/>
  <c r="L10" i="2" l="1"/>
  <c r="M10" i="2" s="1"/>
</calcChain>
</file>

<file path=xl/sharedStrings.xml><?xml version="1.0" encoding="utf-8"?>
<sst xmlns="http://schemas.openxmlformats.org/spreadsheetml/2006/main" count="281" uniqueCount="87">
  <si>
    <t>事業所規模の計算式（通所リハ）</t>
  </si>
  <si>
    <t xml:space="preserve">     </t>
  </si>
  <si>
    <t>【年間の事業所規模確認表】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</si>
  <si>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</si>
  <si>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</si>
  <si>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</si>
  <si>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</si>
  <si>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</si>
  <si>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</si>
  <si>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</si>
  <si>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</si>
  <si>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</si>
  <si>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</si>
  <si>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</si>
  <si>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計(a)</t>
  </si>
  <si>
    <t>平均</t>
  </si>
  <si>
    <t>(a)÷11</t>
  </si>
  <si>
    <t>○　記入上の注意（下記の計算内訳により平均利用延べ人数を見積もる。）</t>
  </si>
  <si>
    <t>１　この様式以外であっても、必要要件（毎月の計算、月毎の平均人数等）を満たしている様式であれば可能。</t>
  </si>
  <si>
    <t>２　要介護者の場合は、①より計算。</t>
  </si>
  <si>
    <t xml:space="preserve"> 　＜参　考＞</t>
  </si>
  <si>
    <t xml:space="preserve">       通所リハビリテーション（事業所規模）       </t>
  </si>
  <si>
    <t>750人以下</t>
  </si>
  <si>
    <t>751人以上900人以下</t>
  </si>
  <si>
    <t>901人以上</t>
  </si>
  <si>
    <t xml:space="preserve">                                                   </t>
  </si>
  <si>
    <t>各月毎の計算内訳</t>
  </si>
  <si>
    <t>延べ</t>
  </si>
  <si>
    <t>係 数</t>
  </si>
  <si>
    <t xml:space="preserve">① </t>
  </si>
  <si>
    <t>1H以上2H未満</t>
  </si>
  <si>
    <t>×1/4</t>
  </si>
  <si>
    <t>2H以上3H未満 3H以上4H未満</t>
  </si>
  <si>
    <t>×1/2</t>
  </si>
  <si>
    <t>4H以上6H未満</t>
  </si>
  <si>
    <t>×3/4</t>
  </si>
  <si>
    <t>6H以上8H未満</t>
  </si>
  <si>
    <t>×1</t>
  </si>
  <si>
    <t>②</t>
  </si>
  <si>
    <r>
      <t>2</t>
    </r>
    <r>
      <rPr>
        <sz val="10"/>
        <color rgb="FF000000"/>
        <rFont val="ＭＳ ゴシック"/>
        <family val="3"/>
        <charset val="128"/>
      </rPr>
      <t>H未満(予防のみ)</t>
    </r>
  </si>
  <si>
    <r>
      <t>2</t>
    </r>
    <r>
      <rPr>
        <sz val="10"/>
        <color rgb="FF000000"/>
        <rFont val="ＭＳ ゴシック"/>
        <family val="3"/>
        <charset val="128"/>
      </rPr>
      <t>H以上4H未満(予防のみ)</t>
    </r>
    <r>
      <rPr>
        <sz val="10.5"/>
        <color rgb="FF000000"/>
        <rFont val="ＭＳ ゴシック"/>
        <family val="3"/>
        <charset val="128"/>
      </rPr>
      <t xml:space="preserve"> </t>
    </r>
  </si>
  <si>
    <r>
      <t>4H以上6H未満(予防のみ)</t>
    </r>
    <r>
      <rPr>
        <sz val="10.5"/>
        <color rgb="FF000000"/>
        <rFont val="ＭＳ ゴシック"/>
        <family val="3"/>
        <charset val="128"/>
      </rPr>
      <t xml:space="preserve"> </t>
    </r>
  </si>
  <si>
    <t>6H以上8H未満(予防のみ)</t>
  </si>
  <si>
    <t>③</t>
  </si>
  <si>
    <t>予防のみ同時にサービス提供を受けた要支援者の最大数を営業日毎に加える</t>
  </si>
  <si>
    <t>２　前年度の実績が６ヶ月未満の事業所の場合（新規事業所等）</t>
  </si>
  <si>
    <t>①　前年度の実績が６月に満たない事業所の場合（新規指定事業所を含む）</t>
  </si>
  <si>
    <t xml:space="preserve"> 　下記の計算式により平均利用延べ人数を見積もる（全て、小数点第２位以下は切り捨て）</t>
  </si>
  <si>
    <t>運営規定 に定める 定員</t>
  </si>
  <si>
    <t>×　０．９  ×</t>
  </si>
  <si>
    <t>１月あたりの平均営業日数</t>
  </si>
  <si>
    <t>＝</t>
  </si>
  <si>
    <t>　　  通所リハビリテーション（事業所規模）</t>
  </si>
  <si>
    <t>実績（見込）</t>
  </si>
  <si>
    <t>　　上の計算式を基に下の括弧に数値を当てはめて下さい。（この実績は目を通しますので必ず記入のこと）</t>
  </si>
  <si>
    <t>令和　　年</t>
    <rPh sb="0" eb="2">
      <t>レイワ</t>
    </rPh>
    <phoneticPr fontId="28"/>
  </si>
  <si>
    <t>利用者数（実数）</t>
    <phoneticPr fontId="28"/>
  </si>
  <si>
    <t>利用者数(換算後)</t>
    <phoneticPr fontId="28"/>
  </si>
  <si>
    <t>利用者数（実数）</t>
    <phoneticPr fontId="28"/>
  </si>
  <si>
    <t>利用者数(換算後)</t>
    <phoneticPr fontId="28"/>
  </si>
  <si>
    <t>４月</t>
    <phoneticPr fontId="28"/>
  </si>
  <si>
    <t>５月</t>
    <phoneticPr fontId="28"/>
  </si>
  <si>
    <t>６月</t>
    <phoneticPr fontId="28"/>
  </si>
  <si>
    <r>
      <t>６  なお、今後国がＱ</t>
    </r>
    <r>
      <rPr>
        <sz val="12"/>
        <color rgb="FF000000"/>
        <rFont val="Arial"/>
        <family val="2"/>
      </rPr>
      <t>&amp;</t>
    </r>
    <r>
      <rPr>
        <sz val="12"/>
        <color rgb="FF000000"/>
        <rFont val="ＭＳ ゴシック"/>
        <family val="3"/>
        <charset val="128"/>
      </rPr>
      <t>Ａ等により新たな解釈を示した場合、算定要件の考え方が変わる可能性もあります。</t>
    </r>
  </si>
  <si>
    <t>１　前年度の実績が６ヶ月以上の事業所の場合</t>
    <phoneticPr fontId="28"/>
  </si>
  <si>
    <t>通常規模</t>
    <phoneticPr fontId="28"/>
  </si>
  <si>
    <r>
      <t>大規模</t>
    </r>
    <r>
      <rPr>
        <sz val="10.5"/>
        <color rgb="FF000000"/>
        <rFont val="ＭＳ 明朝"/>
        <family val="1"/>
        <charset val="128"/>
      </rPr>
      <t>(</t>
    </r>
    <r>
      <rPr>
        <sz val="10.5"/>
        <color rgb="FF000000"/>
        <rFont val="ＭＳ ゴシック"/>
        <family val="3"/>
        <charset val="128"/>
      </rPr>
      <t>Ⅰ</t>
    </r>
    <r>
      <rPr>
        <sz val="10.5"/>
        <color rgb="FF000000"/>
        <rFont val="ＭＳ 明朝"/>
        <family val="1"/>
        <charset val="128"/>
      </rPr>
      <t>)</t>
    </r>
    <phoneticPr fontId="28"/>
  </si>
  <si>
    <r>
      <t>大規模</t>
    </r>
    <r>
      <rPr>
        <sz val="10.5"/>
        <color rgb="FF000000"/>
        <rFont val="ＭＳ 明朝"/>
        <family val="1"/>
        <charset val="128"/>
      </rPr>
      <t>(</t>
    </r>
    <r>
      <rPr>
        <sz val="10.5"/>
        <color rgb="FF000000"/>
        <rFont val="ＭＳ ゴシック"/>
        <family val="3"/>
        <charset val="128"/>
      </rPr>
      <t>Ⅱ</t>
    </r>
    <r>
      <rPr>
        <sz val="10.5"/>
        <color rgb="FF000000"/>
        <rFont val="ＭＳ 明朝"/>
        <family val="1"/>
        <charset val="128"/>
      </rPr>
      <t>)</t>
    </r>
    <phoneticPr fontId="28"/>
  </si>
  <si>
    <t>合　計</t>
    <rPh sb="0" eb="1">
      <t>ゴウ</t>
    </rPh>
    <rPh sb="2" eb="3">
      <t>ケイ</t>
    </rPh>
    <phoneticPr fontId="28"/>
  </si>
  <si>
    <t>７月</t>
    <phoneticPr fontId="28"/>
  </si>
  <si>
    <t>８月</t>
    <phoneticPr fontId="28"/>
  </si>
  <si>
    <t>９月</t>
    <phoneticPr fontId="28"/>
  </si>
  <si>
    <t>１０月</t>
    <phoneticPr fontId="28"/>
  </si>
  <si>
    <t>１１月</t>
    <phoneticPr fontId="28"/>
  </si>
  <si>
    <t>１２月</t>
    <phoneticPr fontId="28"/>
  </si>
  <si>
    <t>１月</t>
    <phoneticPr fontId="28"/>
  </si>
  <si>
    <t>２月</t>
    <phoneticPr fontId="28"/>
  </si>
  <si>
    <r>
      <t xml:space="preserve">  　</t>
    </r>
    <r>
      <rPr>
        <sz val="12"/>
        <color theme="1"/>
        <rFont val="ＭＳ ゴシック"/>
        <family val="3"/>
        <charset val="128"/>
      </rPr>
      <t>以下の場合は、利用定員に９０％をかけた推計値により決定する。</t>
    </r>
  </si>
  <si>
    <r>
      <t>②　前年度から定員を概ね２５％以上変更して事業を実施しようとする場合</t>
    </r>
    <r>
      <rPr>
        <b/>
        <sz val="12"/>
        <color theme="1"/>
        <rFont val="ＭＳ ゴシック"/>
        <family val="3"/>
        <charset val="128"/>
      </rPr>
      <t>（ただし、４月１日付けの変更に限る。）</t>
    </r>
  </si>
  <si>
    <t xml:space="preserve"> 計 算 式</t>
    <phoneticPr fontId="28"/>
  </si>
  <si>
    <t>平均利用延べ人数(見積もり)</t>
    <phoneticPr fontId="28"/>
  </si>
  <si>
    <t>通常規模</t>
    <phoneticPr fontId="28"/>
  </si>
  <si>
    <t>※色付き部分を入力してください。</t>
    <rPh sb="1" eb="3">
      <t>イロツ</t>
    </rPh>
    <rPh sb="4" eb="6">
      <t>ブブン</t>
    </rPh>
    <rPh sb="7" eb="9">
      <t>ニュウリョク</t>
    </rPh>
    <phoneticPr fontId="28"/>
  </si>
  <si>
    <t>（参考様式２）【Ｈ２８年度改定版】</t>
    <phoneticPr fontId="28"/>
  </si>
  <si>
    <t>３　予防（要支援者）の場合は、②、③のいずれかの方法により計算（どちらか１つの方法で計算）すること。</t>
    <phoneticPr fontId="28"/>
  </si>
  <si>
    <r>
      <t>４  正月等を除き３６５日、毎日営業している事業所については、６／７を乗じた数を月毎の利用延べ人員数とする。</t>
    </r>
    <r>
      <rPr>
        <sz val="12"/>
        <color theme="1"/>
        <rFont val="ＭＳ ゴシック"/>
        <family val="3"/>
        <charset val="128"/>
      </rPr>
      <t>（小数点第３位を四捨五入）※エクセル数式を要修正。</t>
    </r>
    <rPh sb="72" eb="74">
      <t>スウシキ</t>
    </rPh>
    <rPh sb="75" eb="76">
      <t>ヨウ</t>
    </rPh>
    <rPh sb="76" eb="78">
      <t>シュウセイ</t>
    </rPh>
    <phoneticPr fontId="28"/>
  </si>
  <si>
    <t>５「各月毎の計算内訳」により算出された毎月の合計額が、「年間の事業所規模確認表」の各月の欄に表示され、合計及び年間の平均月利用者が自動計算される。</t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</si>
</sst>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0.5"/>
      <color theme="1"/>
      <name val="Times New Roman"/>
      <family val="1"/>
    </font>
    <font>
      <sz val="10.5"/>
      <color rgb="FF000000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b/>
      <sz val="15"/>
      <color rgb="FF000000"/>
      <name val="ＭＳ ゴシック"/>
      <family val="3"/>
      <charset val="128"/>
    </font>
    <font>
      <b/>
      <u/>
      <sz val="13"/>
      <color rgb="FF000000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color rgb="FF000000"/>
      <name val="ＭＳ 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sz val="12"/>
      <color rgb="FF000000"/>
      <name val="Arial"/>
      <family val="2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</font>
    <font>
      <b/>
      <u/>
      <sz val="14"/>
      <color rgb="FF00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rgb="FF000000"/>
      <name val="ＭＳ 明朝"/>
      <family val="1"/>
      <charset val="128"/>
    </font>
    <font>
      <b/>
      <u/>
      <sz val="10.5"/>
      <color rgb="FF000000"/>
      <name val="ＭＳ ゴシック"/>
      <family val="3"/>
      <charset val="128"/>
    </font>
    <font>
      <u/>
      <sz val="11"/>
      <color theme="1"/>
      <name val="ＭＳ Ｐゴシック"/>
      <family val="2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indexed="64"/>
      </top>
      <bottom/>
      <diagonal/>
    </border>
    <border>
      <left/>
      <right style="thick">
        <color rgb="FF000000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double">
        <color indexed="64"/>
      </right>
      <top style="thick">
        <color rgb="FF000000"/>
      </top>
      <bottom style="thick">
        <color rgb="FF000000"/>
      </bottom>
      <diagonal/>
    </border>
    <border>
      <left/>
      <right style="double">
        <color indexed="64"/>
      </right>
      <top style="thick">
        <color rgb="FF000000"/>
      </top>
      <bottom style="double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19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19" fillId="0" borderId="23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3" fillId="0" borderId="0" xfId="0" applyFont="1" applyAlignment="1">
      <alignment horizontal="justify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5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26" fillId="0" borderId="53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justify" vertical="center" wrapText="1"/>
    </xf>
    <xf numFmtId="0" fontId="19" fillId="0" borderId="40" xfId="0" applyFont="1" applyBorder="1" applyAlignment="1">
      <alignment vertical="center" wrapText="1"/>
    </xf>
    <xf numFmtId="0" fontId="19" fillId="0" borderId="33" xfId="0" applyFont="1" applyBorder="1" applyAlignment="1">
      <alignment horizontal="justify" vertical="center" wrapText="1"/>
    </xf>
    <xf numFmtId="0" fontId="19" fillId="0" borderId="34" xfId="0" applyFont="1" applyBorder="1" applyAlignment="1">
      <alignment vertical="center" wrapText="1"/>
    </xf>
    <xf numFmtId="0" fontId="19" fillId="0" borderId="38" xfId="0" applyFont="1" applyBorder="1" applyAlignment="1">
      <alignment horizontal="justify" vertical="center" wrapText="1"/>
    </xf>
    <xf numFmtId="0" fontId="19" fillId="0" borderId="42" xfId="0" applyFont="1" applyBorder="1" applyAlignment="1">
      <alignment vertical="center" wrapText="1"/>
    </xf>
    <xf numFmtId="0" fontId="19" fillId="0" borderId="44" xfId="0" applyFont="1" applyBorder="1" applyAlignment="1">
      <alignment horizontal="justify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35" xfId="0" applyFont="1" applyFill="1" applyBorder="1" applyAlignment="1">
      <alignment horizontal="center" vertical="center" wrapText="1"/>
    </xf>
    <xf numFmtId="0" fontId="19" fillId="33" borderId="37" xfId="0" applyFont="1" applyFill="1" applyBorder="1" applyAlignment="1">
      <alignment horizontal="center" vertical="center" wrapText="1"/>
    </xf>
    <xf numFmtId="0" fontId="19" fillId="33" borderId="4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 indent="4"/>
    </xf>
    <xf numFmtId="0" fontId="24" fillId="0" borderId="10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5" fillId="33" borderId="10" xfId="0" applyNumberFormat="1" applyFont="1" applyFill="1" applyBorder="1" applyAlignment="1">
      <alignment vertical="center" wrapText="1"/>
    </xf>
    <xf numFmtId="0" fontId="37" fillId="33" borderId="10" xfId="0" applyNumberFormat="1" applyFont="1" applyFill="1" applyBorder="1" applyAlignment="1">
      <alignment vertical="center" wrapText="1"/>
    </xf>
    <xf numFmtId="40" fontId="24" fillId="0" borderId="18" xfId="42" applyNumberFormat="1" applyFont="1" applyBorder="1" applyAlignment="1">
      <alignment vertical="center" wrapText="1"/>
    </xf>
    <xf numFmtId="0" fontId="19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38" fillId="0" borderId="0" xfId="0" applyFont="1" applyBorder="1" applyAlignment="1">
      <alignment vertical="center"/>
    </xf>
    <xf numFmtId="0" fontId="19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35" fillId="0" borderId="0" xfId="0" applyFont="1" applyAlignment="1">
      <alignment horizontal="justify" vertical="center" wrapText="1"/>
    </xf>
    <xf numFmtId="0" fontId="34" fillId="0" borderId="0" xfId="0" applyFont="1">
      <alignment vertical="center"/>
    </xf>
    <xf numFmtId="0" fontId="33" fillId="0" borderId="0" xfId="0" applyFont="1" applyAlignment="1">
      <alignment horizontal="justify" vertical="center" wrapText="1"/>
    </xf>
    <xf numFmtId="0" fontId="24" fillId="0" borderId="0" xfId="0" applyFont="1" applyAlignment="1">
      <alignment horizontal="right" vertical="center" wrapText="1"/>
    </xf>
    <xf numFmtId="0" fontId="29" fillId="0" borderId="0" xfId="0" applyFont="1" applyAlignment="1">
      <alignment horizontal="justify" vertical="center" wrapText="1"/>
    </xf>
    <xf numFmtId="0" fontId="30" fillId="0" borderId="0" xfId="0" applyFont="1">
      <alignment vertical="center"/>
    </xf>
    <xf numFmtId="0" fontId="19" fillId="0" borderId="19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justify" vertical="center" wrapText="1"/>
    </xf>
    <xf numFmtId="0" fontId="19" fillId="0" borderId="24" xfId="0" applyFont="1" applyBorder="1" applyAlignment="1">
      <alignment horizontal="justify" vertical="center" wrapText="1"/>
    </xf>
    <xf numFmtId="0" fontId="19" fillId="0" borderId="28" xfId="0" applyFont="1" applyBorder="1" applyAlignment="1">
      <alignment horizontal="justify" vertical="center" wrapText="1"/>
    </xf>
    <xf numFmtId="0" fontId="19" fillId="0" borderId="24" xfId="0" applyFont="1" applyBorder="1" applyAlignment="1">
      <alignment horizontal="center" vertical="center" wrapText="1"/>
    </xf>
    <xf numFmtId="0" fontId="31" fillId="0" borderId="0" xfId="0" applyFont="1" applyAlignment="1">
      <alignment horizontal="justify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2" fillId="0" borderId="0" xfId="0" applyFont="1" applyAlignment="1">
      <alignment horizontal="justify" vertical="center" wrapText="1"/>
    </xf>
    <xf numFmtId="0" fontId="27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19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6" fillId="0" borderId="53" xfId="0" applyFont="1" applyBorder="1" applyAlignment="1">
      <alignment horizontal="left" vertical="center" wrapText="1"/>
    </xf>
    <xf numFmtId="0" fontId="0" fillId="0" borderId="53" xfId="0" applyBorder="1" applyAlignment="1">
      <alignment vertical="center" wrapText="1"/>
    </xf>
    <xf numFmtId="0" fontId="26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vertical="center" wrapText="1"/>
    </xf>
    <xf numFmtId="0" fontId="19" fillId="0" borderId="33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7" fillId="0" borderId="44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27" xfId="0" applyFont="1" applyBorder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9" xfId="0" applyBorder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4"/>
  <sheetViews>
    <sheetView showGridLines="0" tabSelected="1" view="pageBreakPreview" zoomScaleNormal="70" zoomScaleSheetLayoutView="100" workbookViewId="0">
      <selection activeCell="A7" sqref="A7:M7"/>
    </sheetView>
  </sheetViews>
  <sheetFormatPr defaultRowHeight="13.5" x14ac:dyDescent="0.15"/>
  <cols>
    <col min="1" max="13" width="8.625" customWidth="1"/>
  </cols>
  <sheetData>
    <row r="1" spans="1:13" x14ac:dyDescent="0.15">
      <c r="A1" s="45" t="s">
        <v>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43" customFormat="1" ht="14.25" thickBot="1" x14ac:dyDescent="0.2">
      <c r="A2" s="42"/>
    </row>
    <row r="3" spans="1:13" ht="35.65" customHeight="1" thickBot="1" x14ac:dyDescent="0.2">
      <c r="D3" s="77" t="s">
        <v>0</v>
      </c>
      <c r="E3" s="78"/>
      <c r="F3" s="78"/>
      <c r="G3" s="78"/>
      <c r="H3" s="78"/>
      <c r="I3" s="79"/>
    </row>
    <row r="4" spans="1:13" x14ac:dyDescent="0.15">
      <c r="A4" s="3"/>
    </row>
    <row r="5" spans="1:13" ht="17.25" x14ac:dyDescent="0.15">
      <c r="A5" s="47" t="s">
        <v>64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x14ac:dyDescent="0.15">
      <c r="A6" s="45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17.25" x14ac:dyDescent="0.15">
      <c r="A7" s="49" t="s">
        <v>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5.75" thickBot="1" x14ac:dyDescent="0.2">
      <c r="A8" s="7"/>
    </row>
    <row r="9" spans="1:13" ht="15" thickTop="1" thickBot="1" x14ac:dyDescent="0.2">
      <c r="A9" s="8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9" t="s">
        <v>10</v>
      </c>
      <c r="I9" s="9" t="s">
        <v>11</v>
      </c>
      <c r="J9" s="9" t="s">
        <v>12</v>
      </c>
      <c r="K9" s="10" t="s">
        <v>13</v>
      </c>
      <c r="L9" s="11" t="s">
        <v>14</v>
      </c>
      <c r="M9" s="12" t="s">
        <v>15</v>
      </c>
    </row>
    <row r="10" spans="1:13" ht="54.75" customHeight="1" thickTop="1" thickBot="1" x14ac:dyDescent="0.2">
      <c r="A10" s="36">
        <f>G42</f>
        <v>0</v>
      </c>
      <c r="B10" s="37">
        <f>J42</f>
        <v>0</v>
      </c>
      <c r="C10" s="37">
        <f>M42</f>
        <v>0</v>
      </c>
      <c r="D10" s="37">
        <f>G58</f>
        <v>0</v>
      </c>
      <c r="E10" s="37">
        <f>J58</f>
        <v>0</v>
      </c>
      <c r="F10" s="37">
        <f>M58</f>
        <v>0</v>
      </c>
      <c r="G10" s="37">
        <f>G74</f>
        <v>0</v>
      </c>
      <c r="H10" s="37">
        <f>J74</f>
        <v>0</v>
      </c>
      <c r="I10" s="37">
        <f>M74</f>
        <v>0</v>
      </c>
      <c r="J10" s="37">
        <f>G90</f>
        <v>0</v>
      </c>
      <c r="K10" s="37">
        <f>J90</f>
        <v>0</v>
      </c>
      <c r="L10" s="38">
        <f>SUM(A10:K10)</f>
        <v>0</v>
      </c>
      <c r="M10" s="41">
        <f>L10/11</f>
        <v>0</v>
      </c>
    </row>
    <row r="11" spans="1:13" ht="14.25" thickTop="1" x14ac:dyDescent="0.15">
      <c r="A11" s="50" t="s">
        <v>16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x14ac:dyDescent="0.15">
      <c r="A12" s="4"/>
    </row>
    <row r="13" spans="1:13" ht="14.25" x14ac:dyDescent="0.15">
      <c r="A13" s="51" t="s">
        <v>17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ht="14.25" x14ac:dyDescent="0.15">
      <c r="A14" s="51" t="s">
        <v>18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13" ht="14.25" x14ac:dyDescent="0.15">
      <c r="A15" s="51" t="s">
        <v>19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3" ht="14.25" x14ac:dyDescent="0.15">
      <c r="A16" s="51" t="s">
        <v>84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30" customHeight="1" x14ac:dyDescent="0.15">
      <c r="A17" s="51" t="s">
        <v>85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30" customHeight="1" x14ac:dyDescent="0.15">
      <c r="A18" s="51" t="s">
        <v>86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ht="14.25" x14ac:dyDescent="0.15">
      <c r="A19" s="51" t="s">
        <v>63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x14ac:dyDescent="0.15">
      <c r="A20" s="3"/>
    </row>
    <row r="21" spans="1:13" x14ac:dyDescent="0.15">
      <c r="A21" s="45" t="s">
        <v>20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18" customHeight="1" x14ac:dyDescent="0.15">
      <c r="A22" s="45" t="s">
        <v>21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18" customHeight="1" x14ac:dyDescent="0.15">
      <c r="B23" s="64" t="s">
        <v>22</v>
      </c>
      <c r="C23" s="65"/>
      <c r="D23" s="65"/>
      <c r="E23" s="84" t="s">
        <v>65</v>
      </c>
      <c r="F23" s="85"/>
    </row>
    <row r="24" spans="1:13" ht="18" customHeight="1" x14ac:dyDescent="0.15">
      <c r="B24" s="64" t="s">
        <v>23</v>
      </c>
      <c r="C24" s="65"/>
      <c r="D24" s="65"/>
      <c r="E24" s="84" t="s">
        <v>66</v>
      </c>
      <c r="F24" s="85"/>
    </row>
    <row r="25" spans="1:13" ht="18" customHeight="1" x14ac:dyDescent="0.15">
      <c r="B25" s="64" t="s">
        <v>24</v>
      </c>
      <c r="C25" s="65"/>
      <c r="D25" s="65"/>
      <c r="E25" s="84" t="s">
        <v>67</v>
      </c>
      <c r="F25" s="85"/>
    </row>
    <row r="26" spans="1:13" x14ac:dyDescent="0.15">
      <c r="A26" s="45" t="s">
        <v>25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x14ac:dyDescent="0.15">
      <c r="A27" s="1"/>
      <c r="J27" t="s">
        <v>82</v>
      </c>
    </row>
    <row r="28" spans="1:13" ht="14.25" thickBot="1" x14ac:dyDescent="0.2">
      <c r="A28" s="45" t="s">
        <v>26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20.100000000000001" customHeight="1" thickBot="1" x14ac:dyDescent="0.2">
      <c r="A29" s="86" t="s">
        <v>55</v>
      </c>
      <c r="B29" s="87"/>
      <c r="C29" s="88"/>
      <c r="D29" s="89"/>
      <c r="E29" s="71" t="s">
        <v>60</v>
      </c>
      <c r="F29" s="72"/>
      <c r="G29" s="73"/>
      <c r="H29" s="71" t="s">
        <v>61</v>
      </c>
      <c r="I29" s="72"/>
      <c r="J29" s="73"/>
      <c r="K29" s="71" t="s">
        <v>62</v>
      </c>
      <c r="L29" s="72"/>
      <c r="M29" s="73"/>
    </row>
    <row r="30" spans="1:13" ht="13.5" customHeight="1" x14ac:dyDescent="0.15">
      <c r="A30" s="90"/>
      <c r="B30" s="91"/>
      <c r="C30" s="92"/>
      <c r="D30" s="93"/>
      <c r="E30" s="19" t="s">
        <v>27</v>
      </c>
      <c r="F30" s="74" t="s">
        <v>28</v>
      </c>
      <c r="G30" s="20" t="s">
        <v>27</v>
      </c>
      <c r="H30" s="19" t="s">
        <v>27</v>
      </c>
      <c r="I30" s="74" t="s">
        <v>28</v>
      </c>
      <c r="J30" s="20" t="s">
        <v>27</v>
      </c>
      <c r="K30" s="19" t="s">
        <v>27</v>
      </c>
      <c r="L30" s="74" t="s">
        <v>28</v>
      </c>
      <c r="M30" s="20" t="s">
        <v>27</v>
      </c>
    </row>
    <row r="31" spans="1:13" ht="13.5" customHeight="1" x14ac:dyDescent="0.15">
      <c r="A31" s="90"/>
      <c r="B31" s="91"/>
      <c r="C31" s="92"/>
      <c r="D31" s="93"/>
      <c r="E31" s="98" t="s">
        <v>56</v>
      </c>
      <c r="F31" s="75"/>
      <c r="G31" s="100" t="s">
        <v>57</v>
      </c>
      <c r="H31" s="98" t="s">
        <v>58</v>
      </c>
      <c r="I31" s="75"/>
      <c r="J31" s="100" t="s">
        <v>59</v>
      </c>
      <c r="K31" s="98" t="s">
        <v>58</v>
      </c>
      <c r="L31" s="75"/>
      <c r="M31" s="100" t="s">
        <v>57</v>
      </c>
    </row>
    <row r="32" spans="1:13" ht="13.5" customHeight="1" thickBot="1" x14ac:dyDescent="0.2">
      <c r="A32" s="94"/>
      <c r="B32" s="95"/>
      <c r="C32" s="96"/>
      <c r="D32" s="97"/>
      <c r="E32" s="99"/>
      <c r="F32" s="76"/>
      <c r="G32" s="101"/>
      <c r="H32" s="99"/>
      <c r="I32" s="76"/>
      <c r="J32" s="101"/>
      <c r="K32" s="99"/>
      <c r="L32" s="76"/>
      <c r="M32" s="101"/>
    </row>
    <row r="33" spans="1:13" ht="20.100000000000001" customHeight="1" x14ac:dyDescent="0.15">
      <c r="A33" s="61" t="s">
        <v>29</v>
      </c>
      <c r="B33" s="81" t="s">
        <v>30</v>
      </c>
      <c r="C33" s="82"/>
      <c r="D33" s="83"/>
      <c r="E33" s="30"/>
      <c r="F33" s="25" t="s">
        <v>31</v>
      </c>
      <c r="G33" s="26">
        <f>E33*0.25</f>
        <v>0</v>
      </c>
      <c r="H33" s="30"/>
      <c r="I33" s="25" t="s">
        <v>31</v>
      </c>
      <c r="J33" s="26">
        <f>H33*0.25</f>
        <v>0</v>
      </c>
      <c r="K33" s="30"/>
      <c r="L33" s="25" t="s">
        <v>31</v>
      </c>
      <c r="M33" s="26">
        <f>K33*0.25</f>
        <v>0</v>
      </c>
    </row>
    <row r="34" spans="1:13" ht="20.100000000000001" customHeight="1" x14ac:dyDescent="0.15">
      <c r="A34" s="62"/>
      <c r="B34" s="67" t="s">
        <v>32</v>
      </c>
      <c r="C34" s="65"/>
      <c r="D34" s="66"/>
      <c r="E34" s="31"/>
      <c r="F34" s="13" t="s">
        <v>33</v>
      </c>
      <c r="G34" s="18">
        <f>E34*0.5</f>
        <v>0</v>
      </c>
      <c r="H34" s="31"/>
      <c r="I34" s="13" t="s">
        <v>33</v>
      </c>
      <c r="J34" s="18">
        <f>H34*0.5</f>
        <v>0</v>
      </c>
      <c r="K34" s="31"/>
      <c r="L34" s="13" t="s">
        <v>33</v>
      </c>
      <c r="M34" s="18">
        <f>K34*0.5</f>
        <v>0</v>
      </c>
    </row>
    <row r="35" spans="1:13" ht="20.100000000000001" customHeight="1" x14ac:dyDescent="0.15">
      <c r="A35" s="62"/>
      <c r="B35" s="67" t="s">
        <v>34</v>
      </c>
      <c r="C35" s="65"/>
      <c r="D35" s="66"/>
      <c r="E35" s="31"/>
      <c r="F35" s="13" t="s">
        <v>35</v>
      </c>
      <c r="G35" s="18">
        <f>E35*0.75</f>
        <v>0</v>
      </c>
      <c r="H35" s="31"/>
      <c r="I35" s="13" t="s">
        <v>35</v>
      </c>
      <c r="J35" s="18">
        <f>H35*0.75</f>
        <v>0</v>
      </c>
      <c r="K35" s="31"/>
      <c r="L35" s="13" t="s">
        <v>35</v>
      </c>
      <c r="M35" s="18">
        <f>K35*0.75</f>
        <v>0</v>
      </c>
    </row>
    <row r="36" spans="1:13" ht="20.100000000000001" customHeight="1" thickBot="1" x14ac:dyDescent="0.2">
      <c r="A36" s="63"/>
      <c r="B36" s="68" t="s">
        <v>36</v>
      </c>
      <c r="C36" s="69"/>
      <c r="D36" s="70"/>
      <c r="E36" s="32"/>
      <c r="F36" s="27" t="s">
        <v>37</v>
      </c>
      <c r="G36" s="28">
        <f>E36</f>
        <v>0</v>
      </c>
      <c r="H36" s="32"/>
      <c r="I36" s="27" t="s">
        <v>37</v>
      </c>
      <c r="J36" s="28">
        <f>H36</f>
        <v>0</v>
      </c>
      <c r="K36" s="32"/>
      <c r="L36" s="27" t="s">
        <v>37</v>
      </c>
      <c r="M36" s="28">
        <f>K36</f>
        <v>0</v>
      </c>
    </row>
    <row r="37" spans="1:13" ht="20.100000000000001" customHeight="1" x14ac:dyDescent="0.15">
      <c r="A37" s="61" t="s">
        <v>38</v>
      </c>
      <c r="B37" s="102" t="s">
        <v>39</v>
      </c>
      <c r="C37" s="82"/>
      <c r="D37" s="83"/>
      <c r="E37" s="30"/>
      <c r="F37" s="25" t="s">
        <v>31</v>
      </c>
      <c r="G37" s="26">
        <f>E37*0.25</f>
        <v>0</v>
      </c>
      <c r="H37" s="30"/>
      <c r="I37" s="25" t="s">
        <v>31</v>
      </c>
      <c r="J37" s="26">
        <f>H37*0.25</f>
        <v>0</v>
      </c>
      <c r="K37" s="30"/>
      <c r="L37" s="25" t="s">
        <v>31</v>
      </c>
      <c r="M37" s="26">
        <f>K37*0.25</f>
        <v>0</v>
      </c>
    </row>
    <row r="38" spans="1:13" ht="20.100000000000001" customHeight="1" x14ac:dyDescent="0.15">
      <c r="A38" s="62"/>
      <c r="B38" s="64" t="s">
        <v>40</v>
      </c>
      <c r="C38" s="65"/>
      <c r="D38" s="66"/>
      <c r="E38" s="31"/>
      <c r="F38" s="13" t="s">
        <v>33</v>
      </c>
      <c r="G38" s="18">
        <f>E38*0.5</f>
        <v>0</v>
      </c>
      <c r="H38" s="31"/>
      <c r="I38" s="13" t="s">
        <v>33</v>
      </c>
      <c r="J38" s="18">
        <f>H38*0.5</f>
        <v>0</v>
      </c>
      <c r="K38" s="31"/>
      <c r="L38" s="13" t="s">
        <v>33</v>
      </c>
      <c r="M38" s="18">
        <f>K38*0.5</f>
        <v>0</v>
      </c>
    </row>
    <row r="39" spans="1:13" ht="20.100000000000001" customHeight="1" x14ac:dyDescent="0.15">
      <c r="A39" s="62"/>
      <c r="B39" s="67" t="s">
        <v>41</v>
      </c>
      <c r="C39" s="65"/>
      <c r="D39" s="66"/>
      <c r="E39" s="31"/>
      <c r="F39" s="13" t="s">
        <v>35</v>
      </c>
      <c r="G39" s="18">
        <f>E39*0.75</f>
        <v>0</v>
      </c>
      <c r="H39" s="31"/>
      <c r="I39" s="13" t="s">
        <v>35</v>
      </c>
      <c r="J39" s="18">
        <f>H39*0.75</f>
        <v>0</v>
      </c>
      <c r="K39" s="31"/>
      <c r="L39" s="13" t="s">
        <v>35</v>
      </c>
      <c r="M39" s="18">
        <f>K39*0.75</f>
        <v>0</v>
      </c>
    </row>
    <row r="40" spans="1:13" ht="20.100000000000001" customHeight="1" thickBot="1" x14ac:dyDescent="0.2">
      <c r="A40" s="63"/>
      <c r="B40" s="68" t="s">
        <v>42</v>
      </c>
      <c r="C40" s="69"/>
      <c r="D40" s="70"/>
      <c r="E40" s="32"/>
      <c r="F40" s="27" t="s">
        <v>37</v>
      </c>
      <c r="G40" s="28">
        <f>E40</f>
        <v>0</v>
      </c>
      <c r="H40" s="32"/>
      <c r="I40" s="27" t="s">
        <v>37</v>
      </c>
      <c r="J40" s="28">
        <f>H40</f>
        <v>0</v>
      </c>
      <c r="K40" s="32"/>
      <c r="L40" s="27" t="s">
        <v>37</v>
      </c>
      <c r="M40" s="28">
        <f>K40</f>
        <v>0</v>
      </c>
    </row>
    <row r="41" spans="1:13" ht="39.950000000000003" customHeight="1" thickBot="1" x14ac:dyDescent="0.2">
      <c r="A41" s="16" t="s">
        <v>43</v>
      </c>
      <c r="B41" s="106" t="s">
        <v>44</v>
      </c>
      <c r="C41" s="107"/>
      <c r="D41" s="108"/>
      <c r="E41" s="33"/>
      <c r="F41" s="29" t="s">
        <v>37</v>
      </c>
      <c r="G41" s="17">
        <f>E41</f>
        <v>0</v>
      </c>
      <c r="H41" s="33"/>
      <c r="I41" s="29" t="s">
        <v>37</v>
      </c>
      <c r="J41" s="17">
        <f>H41</f>
        <v>0</v>
      </c>
      <c r="K41" s="33"/>
      <c r="L41" s="29" t="s">
        <v>37</v>
      </c>
      <c r="M41" s="17">
        <f>K41</f>
        <v>0</v>
      </c>
    </row>
    <row r="42" spans="1:13" ht="20.100000000000001" customHeight="1" thickBot="1" x14ac:dyDescent="0.2">
      <c r="A42" s="21"/>
      <c r="B42" s="103" t="s">
        <v>68</v>
      </c>
      <c r="C42" s="104"/>
      <c r="D42" s="105"/>
      <c r="E42" s="22"/>
      <c r="F42" s="23"/>
      <c r="G42" s="24">
        <f>ROUNDDOWN(SUM(G33:G41),1)</f>
        <v>0</v>
      </c>
      <c r="H42" s="22"/>
      <c r="I42" s="23"/>
      <c r="J42" s="24">
        <f>ROUNDDOWN(SUM(J33:J41),1)</f>
        <v>0</v>
      </c>
      <c r="K42" s="22"/>
      <c r="L42" s="23"/>
      <c r="M42" s="24">
        <f>ROUNDDOWN(SUM(M33:M41),1)</f>
        <v>0</v>
      </c>
    </row>
    <row r="43" spans="1:13" ht="10.35" customHeight="1" x14ac:dyDescent="0.15"/>
    <row r="44" spans="1:13" ht="10.35" customHeight="1" thickBot="1" x14ac:dyDescent="0.2"/>
    <row r="45" spans="1:13" ht="20.100000000000001" customHeight="1" thickBot="1" x14ac:dyDescent="0.2">
      <c r="A45" s="86" t="s">
        <v>55</v>
      </c>
      <c r="B45" s="87"/>
      <c r="C45" s="88"/>
      <c r="D45" s="89"/>
      <c r="E45" s="71" t="s">
        <v>69</v>
      </c>
      <c r="F45" s="72"/>
      <c r="G45" s="73"/>
      <c r="H45" s="71" t="s">
        <v>70</v>
      </c>
      <c r="I45" s="72"/>
      <c r="J45" s="73"/>
      <c r="K45" s="71" t="s">
        <v>71</v>
      </c>
      <c r="L45" s="72"/>
      <c r="M45" s="73"/>
    </row>
    <row r="46" spans="1:13" ht="13.5" customHeight="1" x14ac:dyDescent="0.15">
      <c r="A46" s="90"/>
      <c r="B46" s="91"/>
      <c r="C46" s="92"/>
      <c r="D46" s="93"/>
      <c r="E46" s="19" t="s">
        <v>27</v>
      </c>
      <c r="F46" s="74" t="s">
        <v>28</v>
      </c>
      <c r="G46" s="20" t="s">
        <v>27</v>
      </c>
      <c r="H46" s="19" t="s">
        <v>27</v>
      </c>
      <c r="I46" s="74" t="s">
        <v>28</v>
      </c>
      <c r="J46" s="20" t="s">
        <v>27</v>
      </c>
      <c r="K46" s="19" t="s">
        <v>27</v>
      </c>
      <c r="L46" s="74" t="s">
        <v>28</v>
      </c>
      <c r="M46" s="20" t="s">
        <v>27</v>
      </c>
    </row>
    <row r="47" spans="1:13" ht="13.5" customHeight="1" x14ac:dyDescent="0.15">
      <c r="A47" s="90"/>
      <c r="B47" s="91"/>
      <c r="C47" s="92"/>
      <c r="D47" s="93"/>
      <c r="E47" s="98" t="s">
        <v>56</v>
      </c>
      <c r="F47" s="75"/>
      <c r="G47" s="100" t="s">
        <v>57</v>
      </c>
      <c r="H47" s="98" t="s">
        <v>58</v>
      </c>
      <c r="I47" s="75"/>
      <c r="J47" s="100" t="s">
        <v>59</v>
      </c>
      <c r="K47" s="98" t="s">
        <v>58</v>
      </c>
      <c r="L47" s="75"/>
      <c r="M47" s="100" t="s">
        <v>57</v>
      </c>
    </row>
    <row r="48" spans="1:13" ht="13.5" customHeight="1" thickBot="1" x14ac:dyDescent="0.2">
      <c r="A48" s="94"/>
      <c r="B48" s="95"/>
      <c r="C48" s="96"/>
      <c r="D48" s="97"/>
      <c r="E48" s="99"/>
      <c r="F48" s="76"/>
      <c r="G48" s="101"/>
      <c r="H48" s="99"/>
      <c r="I48" s="76"/>
      <c r="J48" s="101"/>
      <c r="K48" s="99"/>
      <c r="L48" s="76"/>
      <c r="M48" s="101"/>
    </row>
    <row r="49" spans="1:13" ht="20.100000000000001" customHeight="1" x14ac:dyDescent="0.15">
      <c r="A49" s="61" t="s">
        <v>29</v>
      </c>
      <c r="B49" s="81" t="s">
        <v>30</v>
      </c>
      <c r="C49" s="82"/>
      <c r="D49" s="83"/>
      <c r="E49" s="30"/>
      <c r="F49" s="25" t="s">
        <v>31</v>
      </c>
      <c r="G49" s="26">
        <f>E49*0.25</f>
        <v>0</v>
      </c>
      <c r="H49" s="30"/>
      <c r="I49" s="25" t="s">
        <v>31</v>
      </c>
      <c r="J49" s="26">
        <f>H49*0.25</f>
        <v>0</v>
      </c>
      <c r="K49" s="30"/>
      <c r="L49" s="25" t="s">
        <v>31</v>
      </c>
      <c r="M49" s="26">
        <f>K49*0.25</f>
        <v>0</v>
      </c>
    </row>
    <row r="50" spans="1:13" ht="20.100000000000001" customHeight="1" x14ac:dyDescent="0.15">
      <c r="A50" s="62"/>
      <c r="B50" s="67" t="s">
        <v>32</v>
      </c>
      <c r="C50" s="65"/>
      <c r="D50" s="66"/>
      <c r="E50" s="31"/>
      <c r="F50" s="13" t="s">
        <v>33</v>
      </c>
      <c r="G50" s="18">
        <f>E50*0.5</f>
        <v>0</v>
      </c>
      <c r="H50" s="31"/>
      <c r="I50" s="13" t="s">
        <v>33</v>
      </c>
      <c r="J50" s="18">
        <f>H50*0.5</f>
        <v>0</v>
      </c>
      <c r="K50" s="31"/>
      <c r="L50" s="13" t="s">
        <v>33</v>
      </c>
      <c r="M50" s="18">
        <f>K50*0.5</f>
        <v>0</v>
      </c>
    </row>
    <row r="51" spans="1:13" ht="20.100000000000001" customHeight="1" x14ac:dyDescent="0.15">
      <c r="A51" s="62"/>
      <c r="B51" s="67" t="s">
        <v>34</v>
      </c>
      <c r="C51" s="65"/>
      <c r="D51" s="66"/>
      <c r="E51" s="31"/>
      <c r="F51" s="13" t="s">
        <v>35</v>
      </c>
      <c r="G51" s="18">
        <f>E51*0.75</f>
        <v>0</v>
      </c>
      <c r="H51" s="31"/>
      <c r="I51" s="13" t="s">
        <v>35</v>
      </c>
      <c r="J51" s="18">
        <f>H51*0.75</f>
        <v>0</v>
      </c>
      <c r="K51" s="31"/>
      <c r="L51" s="13" t="s">
        <v>35</v>
      </c>
      <c r="M51" s="18">
        <f>K51*0.75</f>
        <v>0</v>
      </c>
    </row>
    <row r="52" spans="1:13" ht="20.100000000000001" customHeight="1" thickBot="1" x14ac:dyDescent="0.2">
      <c r="A52" s="63"/>
      <c r="B52" s="68" t="s">
        <v>36</v>
      </c>
      <c r="C52" s="69"/>
      <c r="D52" s="70"/>
      <c r="E52" s="32"/>
      <c r="F52" s="27" t="s">
        <v>37</v>
      </c>
      <c r="G52" s="28">
        <f>E52</f>
        <v>0</v>
      </c>
      <c r="H52" s="32"/>
      <c r="I52" s="27" t="s">
        <v>37</v>
      </c>
      <c r="J52" s="28">
        <f>H52</f>
        <v>0</v>
      </c>
      <c r="K52" s="32"/>
      <c r="L52" s="27" t="s">
        <v>37</v>
      </c>
      <c r="M52" s="28">
        <f>K52</f>
        <v>0</v>
      </c>
    </row>
    <row r="53" spans="1:13" ht="20.100000000000001" customHeight="1" x14ac:dyDescent="0.15">
      <c r="A53" s="61" t="s">
        <v>38</v>
      </c>
      <c r="B53" s="102" t="s">
        <v>39</v>
      </c>
      <c r="C53" s="82"/>
      <c r="D53" s="83"/>
      <c r="E53" s="30"/>
      <c r="F53" s="25" t="s">
        <v>31</v>
      </c>
      <c r="G53" s="26">
        <f>E53*0.25</f>
        <v>0</v>
      </c>
      <c r="H53" s="30"/>
      <c r="I53" s="25" t="s">
        <v>31</v>
      </c>
      <c r="J53" s="26">
        <f>H53*0.25</f>
        <v>0</v>
      </c>
      <c r="K53" s="30"/>
      <c r="L53" s="25" t="s">
        <v>31</v>
      </c>
      <c r="M53" s="26">
        <f>K53*0.25</f>
        <v>0</v>
      </c>
    </row>
    <row r="54" spans="1:13" ht="20.100000000000001" customHeight="1" x14ac:dyDescent="0.15">
      <c r="A54" s="62"/>
      <c r="B54" s="64" t="s">
        <v>40</v>
      </c>
      <c r="C54" s="65"/>
      <c r="D54" s="66"/>
      <c r="E54" s="31"/>
      <c r="F54" s="13" t="s">
        <v>33</v>
      </c>
      <c r="G54" s="18">
        <f>E54*0.5</f>
        <v>0</v>
      </c>
      <c r="H54" s="31"/>
      <c r="I54" s="13" t="s">
        <v>33</v>
      </c>
      <c r="J54" s="18">
        <f>H54*0.5</f>
        <v>0</v>
      </c>
      <c r="K54" s="31"/>
      <c r="L54" s="13" t="s">
        <v>33</v>
      </c>
      <c r="M54" s="18">
        <f>K54*0.5</f>
        <v>0</v>
      </c>
    </row>
    <row r="55" spans="1:13" ht="20.100000000000001" customHeight="1" x14ac:dyDescent="0.15">
      <c r="A55" s="62"/>
      <c r="B55" s="67" t="s">
        <v>41</v>
      </c>
      <c r="C55" s="65"/>
      <c r="D55" s="66"/>
      <c r="E55" s="31"/>
      <c r="F55" s="13" t="s">
        <v>35</v>
      </c>
      <c r="G55" s="18">
        <f>E55*0.75</f>
        <v>0</v>
      </c>
      <c r="H55" s="31"/>
      <c r="I55" s="13" t="s">
        <v>35</v>
      </c>
      <c r="J55" s="18">
        <f>H55*0.75</f>
        <v>0</v>
      </c>
      <c r="K55" s="31"/>
      <c r="L55" s="13" t="s">
        <v>35</v>
      </c>
      <c r="M55" s="18">
        <f>K55*0.75</f>
        <v>0</v>
      </c>
    </row>
    <row r="56" spans="1:13" ht="20.100000000000001" customHeight="1" thickBot="1" x14ac:dyDescent="0.2">
      <c r="A56" s="63"/>
      <c r="B56" s="68" t="s">
        <v>42</v>
      </c>
      <c r="C56" s="69"/>
      <c r="D56" s="70"/>
      <c r="E56" s="32"/>
      <c r="F56" s="27" t="s">
        <v>37</v>
      </c>
      <c r="G56" s="28">
        <f>E56</f>
        <v>0</v>
      </c>
      <c r="H56" s="32"/>
      <c r="I56" s="27" t="s">
        <v>37</v>
      </c>
      <c r="J56" s="28">
        <f>H56</f>
        <v>0</v>
      </c>
      <c r="K56" s="32"/>
      <c r="L56" s="27" t="s">
        <v>37</v>
      </c>
      <c r="M56" s="28">
        <f>K56</f>
        <v>0</v>
      </c>
    </row>
    <row r="57" spans="1:13" ht="39.950000000000003" customHeight="1" thickBot="1" x14ac:dyDescent="0.2">
      <c r="A57" s="16" t="s">
        <v>43</v>
      </c>
      <c r="B57" s="106" t="s">
        <v>44</v>
      </c>
      <c r="C57" s="107"/>
      <c r="D57" s="108"/>
      <c r="E57" s="33"/>
      <c r="F57" s="29" t="s">
        <v>37</v>
      </c>
      <c r="G57" s="17">
        <f>E57</f>
        <v>0</v>
      </c>
      <c r="H57" s="33"/>
      <c r="I57" s="29" t="s">
        <v>37</v>
      </c>
      <c r="J57" s="17">
        <f>H57</f>
        <v>0</v>
      </c>
      <c r="K57" s="33"/>
      <c r="L57" s="29" t="s">
        <v>37</v>
      </c>
      <c r="M57" s="17">
        <f>K57</f>
        <v>0</v>
      </c>
    </row>
    <row r="58" spans="1:13" ht="20.100000000000001" customHeight="1" thickBot="1" x14ac:dyDescent="0.2">
      <c r="A58" s="21"/>
      <c r="B58" s="103" t="s">
        <v>68</v>
      </c>
      <c r="C58" s="104"/>
      <c r="D58" s="105"/>
      <c r="E58" s="22"/>
      <c r="F58" s="23"/>
      <c r="G58" s="24">
        <f>ROUNDDOWN(SUM(G49:G57),1)</f>
        <v>0</v>
      </c>
      <c r="H58" s="22"/>
      <c r="I58" s="23"/>
      <c r="J58" s="24">
        <f>ROUNDDOWN(SUM(J49:J57),1)</f>
        <v>0</v>
      </c>
      <c r="K58" s="22"/>
      <c r="L58" s="23"/>
      <c r="M58" s="24">
        <f>ROUNDDOWN(SUM(M49:M57),1)</f>
        <v>0</v>
      </c>
    </row>
    <row r="59" spans="1:13" ht="10.35" customHeight="1" x14ac:dyDescent="0.15"/>
    <row r="60" spans="1:13" ht="10.35" customHeight="1" thickBot="1" x14ac:dyDescent="0.2"/>
    <row r="61" spans="1:13" ht="20.100000000000001" customHeight="1" thickBot="1" x14ac:dyDescent="0.2">
      <c r="A61" s="86" t="s">
        <v>55</v>
      </c>
      <c r="B61" s="87"/>
      <c r="C61" s="88"/>
      <c r="D61" s="89"/>
      <c r="E61" s="71" t="s">
        <v>72</v>
      </c>
      <c r="F61" s="72"/>
      <c r="G61" s="73"/>
      <c r="H61" s="71" t="s">
        <v>73</v>
      </c>
      <c r="I61" s="72"/>
      <c r="J61" s="73"/>
      <c r="K61" s="71" t="s">
        <v>74</v>
      </c>
      <c r="L61" s="72"/>
      <c r="M61" s="73"/>
    </row>
    <row r="62" spans="1:13" ht="13.5" customHeight="1" x14ac:dyDescent="0.15">
      <c r="A62" s="90"/>
      <c r="B62" s="91"/>
      <c r="C62" s="92"/>
      <c r="D62" s="93"/>
      <c r="E62" s="19" t="s">
        <v>27</v>
      </c>
      <c r="F62" s="74" t="s">
        <v>28</v>
      </c>
      <c r="G62" s="20" t="s">
        <v>27</v>
      </c>
      <c r="H62" s="19" t="s">
        <v>27</v>
      </c>
      <c r="I62" s="74" t="s">
        <v>28</v>
      </c>
      <c r="J62" s="20" t="s">
        <v>27</v>
      </c>
      <c r="K62" s="19" t="s">
        <v>27</v>
      </c>
      <c r="L62" s="74" t="s">
        <v>28</v>
      </c>
      <c r="M62" s="20" t="s">
        <v>27</v>
      </c>
    </row>
    <row r="63" spans="1:13" ht="13.5" customHeight="1" x14ac:dyDescent="0.15">
      <c r="A63" s="90"/>
      <c r="B63" s="91"/>
      <c r="C63" s="92"/>
      <c r="D63" s="93"/>
      <c r="E63" s="98" t="s">
        <v>56</v>
      </c>
      <c r="F63" s="75"/>
      <c r="G63" s="100" t="s">
        <v>57</v>
      </c>
      <c r="H63" s="98" t="s">
        <v>58</v>
      </c>
      <c r="I63" s="75"/>
      <c r="J63" s="100" t="s">
        <v>59</v>
      </c>
      <c r="K63" s="98" t="s">
        <v>58</v>
      </c>
      <c r="L63" s="75"/>
      <c r="M63" s="100" t="s">
        <v>57</v>
      </c>
    </row>
    <row r="64" spans="1:13" ht="13.5" customHeight="1" thickBot="1" x14ac:dyDescent="0.2">
      <c r="A64" s="94"/>
      <c r="B64" s="95"/>
      <c r="C64" s="96"/>
      <c r="D64" s="97"/>
      <c r="E64" s="99"/>
      <c r="F64" s="76"/>
      <c r="G64" s="101"/>
      <c r="H64" s="99"/>
      <c r="I64" s="76"/>
      <c r="J64" s="101"/>
      <c r="K64" s="99"/>
      <c r="L64" s="76"/>
      <c r="M64" s="101"/>
    </row>
    <row r="65" spans="1:13" ht="20.100000000000001" customHeight="1" x14ac:dyDescent="0.15">
      <c r="A65" s="61" t="s">
        <v>29</v>
      </c>
      <c r="B65" s="81" t="s">
        <v>30</v>
      </c>
      <c r="C65" s="82"/>
      <c r="D65" s="83"/>
      <c r="E65" s="30"/>
      <c r="F65" s="25" t="s">
        <v>31</v>
      </c>
      <c r="G65" s="26">
        <f>E65*0.25</f>
        <v>0</v>
      </c>
      <c r="H65" s="30"/>
      <c r="I65" s="25" t="s">
        <v>31</v>
      </c>
      <c r="J65" s="26">
        <f>H65*0.25</f>
        <v>0</v>
      </c>
      <c r="K65" s="30"/>
      <c r="L65" s="25" t="s">
        <v>31</v>
      </c>
      <c r="M65" s="26">
        <f>K65*0.25</f>
        <v>0</v>
      </c>
    </row>
    <row r="66" spans="1:13" ht="20.100000000000001" customHeight="1" x14ac:dyDescent="0.15">
      <c r="A66" s="62"/>
      <c r="B66" s="67" t="s">
        <v>32</v>
      </c>
      <c r="C66" s="65"/>
      <c r="D66" s="66"/>
      <c r="E66" s="31"/>
      <c r="F66" s="13" t="s">
        <v>33</v>
      </c>
      <c r="G66" s="18">
        <f>E66*0.5</f>
        <v>0</v>
      </c>
      <c r="H66" s="31"/>
      <c r="I66" s="13" t="s">
        <v>33</v>
      </c>
      <c r="J66" s="18">
        <f>H66*0.5</f>
        <v>0</v>
      </c>
      <c r="K66" s="31"/>
      <c r="L66" s="13" t="s">
        <v>33</v>
      </c>
      <c r="M66" s="18">
        <f>K66*0.5</f>
        <v>0</v>
      </c>
    </row>
    <row r="67" spans="1:13" ht="20.100000000000001" customHeight="1" x14ac:dyDescent="0.15">
      <c r="A67" s="62"/>
      <c r="B67" s="67" t="s">
        <v>34</v>
      </c>
      <c r="C67" s="65"/>
      <c r="D67" s="66"/>
      <c r="E67" s="31"/>
      <c r="F67" s="13" t="s">
        <v>35</v>
      </c>
      <c r="G67" s="18">
        <f>E67*0.75</f>
        <v>0</v>
      </c>
      <c r="H67" s="31"/>
      <c r="I67" s="13" t="s">
        <v>35</v>
      </c>
      <c r="J67" s="18">
        <f>H67*0.75</f>
        <v>0</v>
      </c>
      <c r="K67" s="31"/>
      <c r="L67" s="13" t="s">
        <v>35</v>
      </c>
      <c r="M67" s="18">
        <f>K67*0.75</f>
        <v>0</v>
      </c>
    </row>
    <row r="68" spans="1:13" ht="20.100000000000001" customHeight="1" thickBot="1" x14ac:dyDescent="0.2">
      <c r="A68" s="63"/>
      <c r="B68" s="68" t="s">
        <v>36</v>
      </c>
      <c r="C68" s="69"/>
      <c r="D68" s="70"/>
      <c r="E68" s="32"/>
      <c r="F68" s="27" t="s">
        <v>37</v>
      </c>
      <c r="G68" s="28">
        <f>E68</f>
        <v>0</v>
      </c>
      <c r="H68" s="32"/>
      <c r="I68" s="27" t="s">
        <v>37</v>
      </c>
      <c r="J68" s="28">
        <f>H68</f>
        <v>0</v>
      </c>
      <c r="K68" s="32"/>
      <c r="L68" s="27" t="s">
        <v>37</v>
      </c>
      <c r="M68" s="28">
        <f>K68</f>
        <v>0</v>
      </c>
    </row>
    <row r="69" spans="1:13" ht="20.100000000000001" customHeight="1" x14ac:dyDescent="0.15">
      <c r="A69" s="61" t="s">
        <v>38</v>
      </c>
      <c r="B69" s="102" t="s">
        <v>39</v>
      </c>
      <c r="C69" s="82"/>
      <c r="D69" s="83"/>
      <c r="E69" s="30"/>
      <c r="F69" s="25" t="s">
        <v>31</v>
      </c>
      <c r="G69" s="26">
        <f>E69*0.25</f>
        <v>0</v>
      </c>
      <c r="H69" s="30"/>
      <c r="I69" s="25" t="s">
        <v>31</v>
      </c>
      <c r="J69" s="26">
        <f>H69*0.25</f>
        <v>0</v>
      </c>
      <c r="K69" s="30"/>
      <c r="L69" s="25" t="s">
        <v>31</v>
      </c>
      <c r="M69" s="26">
        <f>K69*0.25</f>
        <v>0</v>
      </c>
    </row>
    <row r="70" spans="1:13" ht="20.100000000000001" customHeight="1" x14ac:dyDescent="0.15">
      <c r="A70" s="62"/>
      <c r="B70" s="64" t="s">
        <v>40</v>
      </c>
      <c r="C70" s="65"/>
      <c r="D70" s="66"/>
      <c r="E70" s="31"/>
      <c r="F70" s="13" t="s">
        <v>33</v>
      </c>
      <c r="G70" s="18">
        <f>E70*0.5</f>
        <v>0</v>
      </c>
      <c r="H70" s="31"/>
      <c r="I70" s="13" t="s">
        <v>33</v>
      </c>
      <c r="J70" s="18">
        <f>H70*0.5</f>
        <v>0</v>
      </c>
      <c r="K70" s="31"/>
      <c r="L70" s="13" t="s">
        <v>33</v>
      </c>
      <c r="M70" s="18">
        <f>K70*0.5</f>
        <v>0</v>
      </c>
    </row>
    <row r="71" spans="1:13" ht="20.100000000000001" customHeight="1" x14ac:dyDescent="0.15">
      <c r="A71" s="62"/>
      <c r="B71" s="67" t="s">
        <v>41</v>
      </c>
      <c r="C71" s="65"/>
      <c r="D71" s="66"/>
      <c r="E71" s="31"/>
      <c r="F71" s="13" t="s">
        <v>35</v>
      </c>
      <c r="G71" s="18">
        <f>E71*0.75</f>
        <v>0</v>
      </c>
      <c r="H71" s="31"/>
      <c r="I71" s="13" t="s">
        <v>35</v>
      </c>
      <c r="J71" s="18">
        <f>H71*0.75</f>
        <v>0</v>
      </c>
      <c r="K71" s="31"/>
      <c r="L71" s="13" t="s">
        <v>35</v>
      </c>
      <c r="M71" s="18">
        <f>K71*0.75</f>
        <v>0</v>
      </c>
    </row>
    <row r="72" spans="1:13" ht="20.100000000000001" customHeight="1" thickBot="1" x14ac:dyDescent="0.2">
      <c r="A72" s="63"/>
      <c r="B72" s="68" t="s">
        <v>42</v>
      </c>
      <c r="C72" s="69"/>
      <c r="D72" s="70"/>
      <c r="E72" s="32"/>
      <c r="F72" s="27" t="s">
        <v>37</v>
      </c>
      <c r="G72" s="28">
        <f>E72</f>
        <v>0</v>
      </c>
      <c r="H72" s="32"/>
      <c r="I72" s="27" t="s">
        <v>37</v>
      </c>
      <c r="J72" s="28">
        <f>H72</f>
        <v>0</v>
      </c>
      <c r="K72" s="32"/>
      <c r="L72" s="27" t="s">
        <v>37</v>
      </c>
      <c r="M72" s="28">
        <f>K72</f>
        <v>0</v>
      </c>
    </row>
    <row r="73" spans="1:13" ht="39.950000000000003" customHeight="1" thickBot="1" x14ac:dyDescent="0.2">
      <c r="A73" s="16" t="s">
        <v>43</v>
      </c>
      <c r="B73" s="106" t="s">
        <v>44</v>
      </c>
      <c r="C73" s="107"/>
      <c r="D73" s="108"/>
      <c r="E73" s="33"/>
      <c r="F73" s="29" t="s">
        <v>37</v>
      </c>
      <c r="G73" s="17">
        <f>E73</f>
        <v>0</v>
      </c>
      <c r="H73" s="33"/>
      <c r="I73" s="29" t="s">
        <v>37</v>
      </c>
      <c r="J73" s="17">
        <f>H73</f>
        <v>0</v>
      </c>
      <c r="K73" s="33"/>
      <c r="L73" s="29" t="s">
        <v>37</v>
      </c>
      <c r="M73" s="17">
        <f>K73</f>
        <v>0</v>
      </c>
    </row>
    <row r="74" spans="1:13" ht="20.100000000000001" customHeight="1" thickBot="1" x14ac:dyDescent="0.2">
      <c r="A74" s="21"/>
      <c r="B74" s="103" t="s">
        <v>68</v>
      </c>
      <c r="C74" s="104"/>
      <c r="D74" s="105"/>
      <c r="E74" s="22"/>
      <c r="F74" s="23"/>
      <c r="G74" s="24">
        <f>ROUNDDOWN(SUM(G65:G73),1)</f>
        <v>0</v>
      </c>
      <c r="H74" s="22"/>
      <c r="I74" s="23"/>
      <c r="J74" s="24">
        <f>ROUNDDOWN(SUM(J65:J73),1)</f>
        <v>0</v>
      </c>
      <c r="K74" s="22"/>
      <c r="L74" s="23"/>
      <c r="M74" s="24">
        <f>ROUNDDOWN(SUM(M65:M73),1)</f>
        <v>0</v>
      </c>
    </row>
    <row r="75" spans="1:13" ht="10.35" customHeight="1" x14ac:dyDescent="0.15"/>
    <row r="76" spans="1:13" ht="10.35" customHeight="1" thickBot="1" x14ac:dyDescent="0.2"/>
    <row r="77" spans="1:13" ht="20.100000000000001" customHeight="1" thickBot="1" x14ac:dyDescent="0.2">
      <c r="A77" s="86" t="s">
        <v>55</v>
      </c>
      <c r="B77" s="87"/>
      <c r="C77" s="88"/>
      <c r="D77" s="89"/>
      <c r="E77" s="71" t="s">
        <v>75</v>
      </c>
      <c r="F77" s="72"/>
      <c r="G77" s="73"/>
      <c r="H77" s="71" t="s">
        <v>76</v>
      </c>
      <c r="I77" s="72"/>
      <c r="J77" s="73"/>
    </row>
    <row r="78" spans="1:13" ht="13.5" customHeight="1" x14ac:dyDescent="0.15">
      <c r="A78" s="90"/>
      <c r="B78" s="91"/>
      <c r="C78" s="92"/>
      <c r="D78" s="93"/>
      <c r="E78" s="19" t="s">
        <v>27</v>
      </c>
      <c r="F78" s="74" t="s">
        <v>28</v>
      </c>
      <c r="G78" s="20" t="s">
        <v>27</v>
      </c>
      <c r="H78" s="19" t="s">
        <v>27</v>
      </c>
      <c r="I78" s="74" t="s">
        <v>28</v>
      </c>
      <c r="J78" s="20" t="s">
        <v>27</v>
      </c>
    </row>
    <row r="79" spans="1:13" ht="13.5" customHeight="1" x14ac:dyDescent="0.15">
      <c r="A79" s="90"/>
      <c r="B79" s="91"/>
      <c r="C79" s="92"/>
      <c r="D79" s="93"/>
      <c r="E79" s="98" t="s">
        <v>56</v>
      </c>
      <c r="F79" s="75"/>
      <c r="G79" s="100" t="s">
        <v>57</v>
      </c>
      <c r="H79" s="98" t="s">
        <v>58</v>
      </c>
      <c r="I79" s="75"/>
      <c r="J79" s="100" t="s">
        <v>59</v>
      </c>
    </row>
    <row r="80" spans="1:13" ht="13.5" customHeight="1" thickBot="1" x14ac:dyDescent="0.2">
      <c r="A80" s="94"/>
      <c r="B80" s="95"/>
      <c r="C80" s="96"/>
      <c r="D80" s="97"/>
      <c r="E80" s="99"/>
      <c r="F80" s="76"/>
      <c r="G80" s="101"/>
      <c r="H80" s="99"/>
      <c r="I80" s="76"/>
      <c r="J80" s="101"/>
    </row>
    <row r="81" spans="1:13" ht="20.100000000000001" customHeight="1" x14ac:dyDescent="0.15">
      <c r="A81" s="61" t="s">
        <v>29</v>
      </c>
      <c r="B81" s="81" t="s">
        <v>30</v>
      </c>
      <c r="C81" s="82"/>
      <c r="D81" s="83"/>
      <c r="E81" s="30"/>
      <c r="F81" s="25" t="s">
        <v>31</v>
      </c>
      <c r="G81" s="26">
        <f>E81*0.25</f>
        <v>0</v>
      </c>
      <c r="H81" s="30"/>
      <c r="I81" s="25" t="s">
        <v>31</v>
      </c>
      <c r="J81" s="26">
        <f>H81*0.25</f>
        <v>0</v>
      </c>
    </row>
    <row r="82" spans="1:13" ht="20.100000000000001" customHeight="1" x14ac:dyDescent="0.15">
      <c r="A82" s="62"/>
      <c r="B82" s="67" t="s">
        <v>32</v>
      </c>
      <c r="C82" s="65"/>
      <c r="D82" s="66"/>
      <c r="E82" s="31"/>
      <c r="F82" s="13" t="s">
        <v>33</v>
      </c>
      <c r="G82" s="18">
        <f>E82*0.5</f>
        <v>0</v>
      </c>
      <c r="H82" s="31"/>
      <c r="I82" s="13" t="s">
        <v>33</v>
      </c>
      <c r="J82" s="18">
        <f>H82*0.5</f>
        <v>0</v>
      </c>
    </row>
    <row r="83" spans="1:13" ht="20.100000000000001" customHeight="1" x14ac:dyDescent="0.15">
      <c r="A83" s="62"/>
      <c r="B83" s="67" t="s">
        <v>34</v>
      </c>
      <c r="C83" s="65"/>
      <c r="D83" s="66"/>
      <c r="E83" s="31"/>
      <c r="F83" s="13" t="s">
        <v>35</v>
      </c>
      <c r="G83" s="18">
        <f>E83*0.75</f>
        <v>0</v>
      </c>
      <c r="H83" s="31"/>
      <c r="I83" s="13" t="s">
        <v>35</v>
      </c>
      <c r="J83" s="18">
        <f>H83*0.75</f>
        <v>0</v>
      </c>
    </row>
    <row r="84" spans="1:13" ht="20.100000000000001" customHeight="1" thickBot="1" x14ac:dyDescent="0.2">
      <c r="A84" s="63"/>
      <c r="B84" s="68" t="s">
        <v>36</v>
      </c>
      <c r="C84" s="69"/>
      <c r="D84" s="70"/>
      <c r="E84" s="32"/>
      <c r="F84" s="27" t="s">
        <v>37</v>
      </c>
      <c r="G84" s="28">
        <f>E84</f>
        <v>0</v>
      </c>
      <c r="H84" s="32"/>
      <c r="I84" s="27" t="s">
        <v>37</v>
      </c>
      <c r="J84" s="28">
        <f>H84</f>
        <v>0</v>
      </c>
    </row>
    <row r="85" spans="1:13" ht="20.100000000000001" customHeight="1" x14ac:dyDescent="0.15">
      <c r="A85" s="61" t="s">
        <v>38</v>
      </c>
      <c r="B85" s="102" t="s">
        <v>39</v>
      </c>
      <c r="C85" s="82"/>
      <c r="D85" s="83"/>
      <c r="E85" s="30"/>
      <c r="F85" s="25" t="s">
        <v>31</v>
      </c>
      <c r="G85" s="26">
        <f>E85*0.25</f>
        <v>0</v>
      </c>
      <c r="H85" s="30"/>
      <c r="I85" s="25" t="s">
        <v>31</v>
      </c>
      <c r="J85" s="26">
        <f>H85*0.25</f>
        <v>0</v>
      </c>
    </row>
    <row r="86" spans="1:13" ht="20.100000000000001" customHeight="1" x14ac:dyDescent="0.15">
      <c r="A86" s="62"/>
      <c r="B86" s="64" t="s">
        <v>40</v>
      </c>
      <c r="C86" s="65"/>
      <c r="D86" s="66"/>
      <c r="E86" s="31"/>
      <c r="F86" s="13" t="s">
        <v>33</v>
      </c>
      <c r="G86" s="18">
        <f>E86*0.5</f>
        <v>0</v>
      </c>
      <c r="H86" s="31"/>
      <c r="I86" s="13" t="s">
        <v>33</v>
      </c>
      <c r="J86" s="18">
        <f>H86*0.5</f>
        <v>0</v>
      </c>
    </row>
    <row r="87" spans="1:13" ht="20.100000000000001" customHeight="1" x14ac:dyDescent="0.15">
      <c r="A87" s="62"/>
      <c r="B87" s="67" t="s">
        <v>41</v>
      </c>
      <c r="C87" s="65"/>
      <c r="D87" s="66"/>
      <c r="E87" s="31"/>
      <c r="F87" s="13" t="s">
        <v>35</v>
      </c>
      <c r="G87" s="18">
        <f>E87*0.75</f>
        <v>0</v>
      </c>
      <c r="H87" s="31"/>
      <c r="I87" s="13" t="s">
        <v>35</v>
      </c>
      <c r="J87" s="18">
        <f>H87*0.75</f>
        <v>0</v>
      </c>
    </row>
    <row r="88" spans="1:13" ht="20.100000000000001" customHeight="1" thickBot="1" x14ac:dyDescent="0.2">
      <c r="A88" s="63"/>
      <c r="B88" s="68" t="s">
        <v>42</v>
      </c>
      <c r="C88" s="69"/>
      <c r="D88" s="70"/>
      <c r="E88" s="32"/>
      <c r="F88" s="27" t="s">
        <v>37</v>
      </c>
      <c r="G88" s="28">
        <f>E88</f>
        <v>0</v>
      </c>
      <c r="H88" s="32"/>
      <c r="I88" s="27" t="s">
        <v>37</v>
      </c>
      <c r="J88" s="28">
        <f>H88</f>
        <v>0</v>
      </c>
    </row>
    <row r="89" spans="1:13" ht="39.950000000000003" customHeight="1" thickBot="1" x14ac:dyDescent="0.2">
      <c r="A89" s="16" t="s">
        <v>43</v>
      </c>
      <c r="B89" s="106" t="s">
        <v>44</v>
      </c>
      <c r="C89" s="107"/>
      <c r="D89" s="108"/>
      <c r="E89" s="33"/>
      <c r="F89" s="29" t="s">
        <v>37</v>
      </c>
      <c r="G89" s="17">
        <f>E89</f>
        <v>0</v>
      </c>
      <c r="H89" s="33"/>
      <c r="I89" s="29" t="s">
        <v>37</v>
      </c>
      <c r="J89" s="17">
        <f>H89</f>
        <v>0</v>
      </c>
    </row>
    <row r="90" spans="1:13" ht="20.100000000000001" customHeight="1" thickBot="1" x14ac:dyDescent="0.2">
      <c r="A90" s="21"/>
      <c r="B90" s="103" t="s">
        <v>68</v>
      </c>
      <c r="C90" s="104"/>
      <c r="D90" s="105"/>
      <c r="E90" s="22"/>
      <c r="F90" s="23"/>
      <c r="G90" s="24">
        <f>ROUNDDOWN(SUM(G81:G89),1)</f>
        <v>0</v>
      </c>
      <c r="H90" s="22"/>
      <c r="I90" s="23"/>
      <c r="J90" s="24">
        <f>ROUNDDOWN(SUM(J81:J89),1)</f>
        <v>0</v>
      </c>
    </row>
    <row r="91" spans="1:13" ht="10.35" customHeight="1" x14ac:dyDescent="0.15"/>
    <row r="92" spans="1:13" ht="10.35" customHeight="1" x14ac:dyDescent="0.15"/>
    <row r="93" spans="1:13" ht="5.65" customHeight="1" x14ac:dyDescent="0.15">
      <c r="A93" s="34"/>
      <c r="B93" s="35"/>
      <c r="C93" s="35"/>
      <c r="D93" s="35"/>
      <c r="E93" s="14"/>
      <c r="F93" s="15"/>
      <c r="G93" s="14"/>
      <c r="H93" s="14"/>
      <c r="I93" s="15"/>
      <c r="J93" s="14"/>
    </row>
    <row r="94" spans="1:13" ht="18" customHeight="1" x14ac:dyDescent="0.15">
      <c r="A94" s="80" t="s">
        <v>45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1:13" x14ac:dyDescent="0.15">
      <c r="A95" s="45" t="s">
        <v>1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1:13" ht="14.25" x14ac:dyDescent="0.15">
      <c r="A96" s="51" t="s">
        <v>77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1:13" ht="14.25" x14ac:dyDescent="0.15">
      <c r="A97" s="60" t="s">
        <v>46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1:13" ht="30" customHeight="1" x14ac:dyDescent="0.15">
      <c r="A98" s="60" t="s">
        <v>78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1:13" x14ac:dyDescent="0.15">
      <c r="A99" s="1"/>
    </row>
    <row r="100" spans="1:13" x14ac:dyDescent="0.15">
      <c r="A100" s="1"/>
    </row>
    <row r="101" spans="1:13" x14ac:dyDescent="0.15">
      <c r="A101" s="45" t="s">
        <v>47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1:13" x14ac:dyDescent="0.15">
      <c r="A102" s="3"/>
    </row>
    <row r="103" spans="1:13" ht="25.5" customHeight="1" x14ac:dyDescent="0.15">
      <c r="A103" s="44" t="s">
        <v>79</v>
      </c>
    </row>
    <row r="104" spans="1:13" ht="14.25" thickBot="1" x14ac:dyDescent="0.2">
      <c r="A104" s="3"/>
    </row>
    <row r="105" spans="1:13" ht="23.45" customHeight="1" thickTop="1" x14ac:dyDescent="0.15">
      <c r="B105" s="53" t="s">
        <v>48</v>
      </c>
      <c r="C105" s="111" t="s">
        <v>49</v>
      </c>
      <c r="D105" s="115"/>
      <c r="E105" s="56" t="s">
        <v>50</v>
      </c>
      <c r="F105" s="59" t="s">
        <v>51</v>
      </c>
      <c r="G105" s="117" t="s">
        <v>80</v>
      </c>
      <c r="H105" s="118"/>
    </row>
    <row r="106" spans="1:13" ht="23.45" customHeight="1" x14ac:dyDescent="0.15">
      <c r="B106" s="54"/>
      <c r="C106" s="116"/>
      <c r="D106" s="115"/>
      <c r="E106" s="57"/>
      <c r="F106" s="59"/>
      <c r="G106" s="119"/>
      <c r="H106" s="120"/>
    </row>
    <row r="107" spans="1:13" ht="23.45" customHeight="1" x14ac:dyDescent="0.15">
      <c r="B107" s="54"/>
      <c r="C107" s="116"/>
      <c r="D107" s="115"/>
      <c r="E107" s="57"/>
      <c r="F107" s="59"/>
      <c r="G107" s="119"/>
      <c r="H107" s="120"/>
    </row>
    <row r="108" spans="1:13" ht="23.45" customHeight="1" thickBot="1" x14ac:dyDescent="0.2">
      <c r="B108" s="55"/>
      <c r="C108" s="116"/>
      <c r="D108" s="115"/>
      <c r="E108" s="58"/>
      <c r="F108" s="59"/>
      <c r="G108" s="121"/>
      <c r="H108" s="122"/>
    </row>
    <row r="109" spans="1:13" ht="14.25" thickTop="1" x14ac:dyDescent="0.15">
      <c r="A109" s="3"/>
    </row>
    <row r="110" spans="1:13" x14ac:dyDescent="0.15">
      <c r="A110" s="3"/>
    </row>
    <row r="111" spans="1:13" ht="14.25" x14ac:dyDescent="0.15">
      <c r="A111" s="51" t="s">
        <v>52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1:13" ht="18.2" customHeight="1" x14ac:dyDescent="0.15">
      <c r="B112" s="64" t="s">
        <v>22</v>
      </c>
      <c r="C112" s="123"/>
      <c r="D112" s="123"/>
      <c r="E112" s="84" t="s">
        <v>81</v>
      </c>
      <c r="F112" s="85"/>
    </row>
    <row r="113" spans="1:13" ht="18.2" customHeight="1" x14ac:dyDescent="0.15">
      <c r="B113" s="64" t="s">
        <v>23</v>
      </c>
      <c r="C113" s="123"/>
      <c r="D113" s="123"/>
      <c r="E113" s="84" t="s">
        <v>66</v>
      </c>
      <c r="F113" s="85"/>
    </row>
    <row r="114" spans="1:13" ht="18.2" customHeight="1" x14ac:dyDescent="0.15">
      <c r="B114" s="64" t="s">
        <v>24</v>
      </c>
      <c r="C114" s="123"/>
      <c r="D114" s="123"/>
      <c r="E114" s="84" t="s">
        <v>67</v>
      </c>
      <c r="F114" s="85"/>
    </row>
    <row r="115" spans="1:13" x14ac:dyDescent="0.15">
      <c r="A115" s="3"/>
    </row>
    <row r="116" spans="1:13" x14ac:dyDescent="0.15">
      <c r="A116" s="3"/>
    </row>
    <row r="117" spans="1:13" x14ac:dyDescent="0.15">
      <c r="A117" s="3"/>
    </row>
    <row r="118" spans="1:13" ht="27.4" customHeight="1" x14ac:dyDescent="0.15">
      <c r="A118" s="109" t="s">
        <v>53</v>
      </c>
      <c r="B118" s="110"/>
    </row>
    <row r="119" spans="1:13" x14ac:dyDescent="0.15">
      <c r="A119" s="3"/>
    </row>
    <row r="120" spans="1:13" x14ac:dyDescent="0.15">
      <c r="A120" s="45" t="s">
        <v>54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</row>
    <row r="121" spans="1:13" x14ac:dyDescent="0.15">
      <c r="A121" s="3"/>
    </row>
    <row r="122" spans="1:13" ht="14.25" thickBot="1" x14ac:dyDescent="0.2">
      <c r="A122" s="6"/>
    </row>
    <row r="123" spans="1:13" ht="93.95" customHeight="1" thickTop="1" thickBot="1" x14ac:dyDescent="0.2">
      <c r="B123" s="40"/>
      <c r="C123" s="111" t="s">
        <v>49</v>
      </c>
      <c r="D123" s="112"/>
      <c r="E123" s="39"/>
      <c r="F123" s="5" t="s">
        <v>51</v>
      </c>
      <c r="G123" s="113">
        <f>ROUNDDOWN(B123*0.9*E123,2)</f>
        <v>0</v>
      </c>
      <c r="H123" s="114"/>
    </row>
    <row r="124" spans="1:13" ht="14.25" thickTop="1" x14ac:dyDescent="0.15">
      <c r="A124" s="2"/>
    </row>
  </sheetData>
  <mergeCells count="141">
    <mergeCell ref="A118:B118"/>
    <mergeCell ref="C123:D123"/>
    <mergeCell ref="G123:H123"/>
    <mergeCell ref="C105:D108"/>
    <mergeCell ref="G105:H108"/>
    <mergeCell ref="B112:D112"/>
    <mergeCell ref="B113:D113"/>
    <mergeCell ref="B114:D114"/>
    <mergeCell ref="E112:F112"/>
    <mergeCell ref="E113:F113"/>
    <mergeCell ref="E114:F114"/>
    <mergeCell ref="A120:M120"/>
    <mergeCell ref="B90:D90"/>
    <mergeCell ref="A77:D80"/>
    <mergeCell ref="E77:G77"/>
    <mergeCell ref="H77:J77"/>
    <mergeCell ref="F78:F80"/>
    <mergeCell ref="I78:I80"/>
    <mergeCell ref="E79:E80"/>
    <mergeCell ref="G79:G80"/>
    <mergeCell ref="A85:A88"/>
    <mergeCell ref="B85:D85"/>
    <mergeCell ref="B86:D86"/>
    <mergeCell ref="B87:D87"/>
    <mergeCell ref="B88:D88"/>
    <mergeCell ref="B89:D89"/>
    <mergeCell ref="H79:H80"/>
    <mergeCell ref="J79:J80"/>
    <mergeCell ref="A81:A84"/>
    <mergeCell ref="B81:D81"/>
    <mergeCell ref="B82:D82"/>
    <mergeCell ref="B83:D83"/>
    <mergeCell ref="B84:D84"/>
    <mergeCell ref="B73:D73"/>
    <mergeCell ref="B74:D74"/>
    <mergeCell ref="M63:M64"/>
    <mergeCell ref="B65:D65"/>
    <mergeCell ref="B66:D66"/>
    <mergeCell ref="B67:D67"/>
    <mergeCell ref="B68:D68"/>
    <mergeCell ref="B69:D69"/>
    <mergeCell ref="B56:D56"/>
    <mergeCell ref="B57:D57"/>
    <mergeCell ref="B58:D58"/>
    <mergeCell ref="A61:D64"/>
    <mergeCell ref="G63:G64"/>
    <mergeCell ref="J63:J64"/>
    <mergeCell ref="E63:E64"/>
    <mergeCell ref="H63:H64"/>
    <mergeCell ref="K63:K64"/>
    <mergeCell ref="B53:D53"/>
    <mergeCell ref="B54:D54"/>
    <mergeCell ref="B55:D55"/>
    <mergeCell ref="J31:J32"/>
    <mergeCell ref="M31:M32"/>
    <mergeCell ref="B42:D42"/>
    <mergeCell ref="A45:D48"/>
    <mergeCell ref="G47:G48"/>
    <mergeCell ref="J47:J48"/>
    <mergeCell ref="M47:M48"/>
    <mergeCell ref="E47:E48"/>
    <mergeCell ref="K47:K48"/>
    <mergeCell ref="H47:H48"/>
    <mergeCell ref="B36:D36"/>
    <mergeCell ref="B37:D37"/>
    <mergeCell ref="B38:D38"/>
    <mergeCell ref="B39:D39"/>
    <mergeCell ref="B40:D40"/>
    <mergeCell ref="B41:D41"/>
    <mergeCell ref="B25:D25"/>
    <mergeCell ref="E23:F23"/>
    <mergeCell ref="E24:F24"/>
    <mergeCell ref="E25:F25"/>
    <mergeCell ref="B33:D33"/>
    <mergeCell ref="B34:D34"/>
    <mergeCell ref="A29:D32"/>
    <mergeCell ref="E31:E32"/>
    <mergeCell ref="A111:M111"/>
    <mergeCell ref="I46:I48"/>
    <mergeCell ref="L46:L48"/>
    <mergeCell ref="B35:D35"/>
    <mergeCell ref="E29:G29"/>
    <mergeCell ref="H29:J29"/>
    <mergeCell ref="K29:M29"/>
    <mergeCell ref="F30:F32"/>
    <mergeCell ref="I30:I32"/>
    <mergeCell ref="L30:L32"/>
    <mergeCell ref="H31:H32"/>
    <mergeCell ref="K31:K32"/>
    <mergeCell ref="G31:G32"/>
    <mergeCell ref="B50:D50"/>
    <mergeCell ref="B51:D51"/>
    <mergeCell ref="B52:D52"/>
    <mergeCell ref="D3:I3"/>
    <mergeCell ref="A21:M21"/>
    <mergeCell ref="A22:M22"/>
    <mergeCell ref="A26:M26"/>
    <mergeCell ref="A28:M28"/>
    <mergeCell ref="A94:M94"/>
    <mergeCell ref="A95:M95"/>
    <mergeCell ref="B23:D23"/>
    <mergeCell ref="B24:D24"/>
    <mergeCell ref="A14:M14"/>
    <mergeCell ref="A15:M15"/>
    <mergeCell ref="A16:M16"/>
    <mergeCell ref="A17:M17"/>
    <mergeCell ref="A18:M18"/>
    <mergeCell ref="A19:M19"/>
    <mergeCell ref="I62:I64"/>
    <mergeCell ref="L62:L64"/>
    <mergeCell ref="B49:D49"/>
    <mergeCell ref="A33:A36"/>
    <mergeCell ref="A37:A40"/>
    <mergeCell ref="E45:G45"/>
    <mergeCell ref="H45:J45"/>
    <mergeCell ref="K45:M45"/>
    <mergeCell ref="F46:F48"/>
    <mergeCell ref="A1:M1"/>
    <mergeCell ref="A5:M5"/>
    <mergeCell ref="A6:M6"/>
    <mergeCell ref="A7:M7"/>
    <mergeCell ref="A11:M11"/>
    <mergeCell ref="A13:M13"/>
    <mergeCell ref="B105:B108"/>
    <mergeCell ref="E105:E108"/>
    <mergeCell ref="F105:F108"/>
    <mergeCell ref="A96:M96"/>
    <mergeCell ref="A97:M97"/>
    <mergeCell ref="A98:M98"/>
    <mergeCell ref="A101:M101"/>
    <mergeCell ref="A65:A68"/>
    <mergeCell ref="A69:A72"/>
    <mergeCell ref="B70:D70"/>
    <mergeCell ref="B71:D71"/>
    <mergeCell ref="B72:D72"/>
    <mergeCell ref="A49:A52"/>
    <mergeCell ref="A53:A56"/>
    <mergeCell ref="E61:G61"/>
    <mergeCell ref="H61:J61"/>
    <mergeCell ref="K61:M61"/>
    <mergeCell ref="F62:F64"/>
  </mergeCells>
  <phoneticPr fontId="28"/>
  <pageMargins left="0.75" right="0.75" top="1" bottom="1" header="0.5" footer="0.5"/>
  <pageSetup paperSize="9" scale="79" fitToHeight="0" orientation="portrait" r:id="rId1"/>
  <rowBreaks count="2" manualBreakCount="2">
    <brk id="43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規模計算（通所リハ）</vt:lpstr>
      <vt:lpstr>'規模計算（通所リハ）'!Print_Area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事業所規模の計算式</dc:title>
  <dc:creator>情報企画課</dc:creator>
  <cp:lastModifiedBy>1200384</cp:lastModifiedBy>
  <cp:revision>2</cp:revision>
  <cp:lastPrinted>2023-05-01T00:02:52Z</cp:lastPrinted>
  <dcterms:created xsi:type="dcterms:W3CDTF">2023-04-28T05:54:00Z</dcterms:created>
  <dcterms:modified xsi:type="dcterms:W3CDTF">2023-05-01T06:53:28Z</dcterms:modified>
</cp:coreProperties>
</file>