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105" windowWidth="18915" windowHeight="7785" tabRatio="783" activeTab="0"/>
  </bookViews>
  <sheets>
    <sheet name="総合指数" sheetId="1" r:id="rId1"/>
  </sheets>
  <definedNames>
    <definedName name="_xlnm.Print_Area" localSheetId="0">'総合指数'!$A$1:$P$80</definedName>
  </definedNames>
  <calcPr fullCalcOnLoad="1"/>
</workbook>
</file>

<file path=xl/sharedStrings.xml><?xml version="1.0" encoding="utf-8"?>
<sst xmlns="http://schemas.openxmlformats.org/spreadsheetml/2006/main" count="130" uniqueCount="65">
  <si>
    <t>季節調整済指数</t>
  </si>
  <si>
    <t>鉱工業生産・出荷・在庫指数（総合指数）の動向</t>
  </si>
  <si>
    <t>（平成22年＝100）</t>
  </si>
  <si>
    <t>生　　産</t>
  </si>
  <si>
    <t>出　　荷</t>
  </si>
  <si>
    <t>在　　庫</t>
  </si>
  <si>
    <t>原指数</t>
  </si>
  <si>
    <t>前　　　　年</t>
  </si>
  <si>
    <t>前月(期)比</t>
  </si>
  <si>
    <t>(同月期)比</t>
  </si>
  <si>
    <t>（％）</t>
  </si>
  <si>
    <t>平成</t>
  </si>
  <si>
    <t>年</t>
  </si>
  <si>
    <t>平成</t>
  </si>
  <si>
    <t>年度</t>
  </si>
  <si>
    <t>Ⅰ</t>
  </si>
  <si>
    <t>期</t>
  </si>
  <si>
    <t>Ⅱ</t>
  </si>
  <si>
    <t>Ⅲ</t>
  </si>
  <si>
    <t>Ⅳ</t>
  </si>
  <si>
    <t>26年</t>
  </si>
  <si>
    <t>27年</t>
  </si>
  <si>
    <t>Ⅱ</t>
  </si>
  <si>
    <t>Ⅲ</t>
  </si>
  <si>
    <t>28年</t>
  </si>
  <si>
    <t xml:space="preserve">月 </t>
  </si>
  <si>
    <t>28年</t>
  </si>
  <si>
    <t>月</t>
  </si>
  <si>
    <t xml:space="preserve">月 </t>
  </si>
  <si>
    <t>月</t>
  </si>
  <si>
    <t xml:space="preserve">月 </t>
  </si>
  <si>
    <t>月</t>
  </si>
  <si>
    <t>Ⅲ</t>
  </si>
  <si>
    <t xml:space="preserve">月 </t>
  </si>
  <si>
    <t xml:space="preserve">月 </t>
  </si>
  <si>
    <t xml:space="preserve">月 </t>
  </si>
  <si>
    <t>29年</t>
  </si>
  <si>
    <t xml:space="preserve">月 </t>
  </si>
  <si>
    <t>29年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</si>
  <si>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</si>
  <si>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</si>
  <si>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</si>
  <si>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</si>
  <si>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</si>
  <si>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</si>
  <si>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>月 R</t>
  </si>
  <si>
    <t xml:space="preserve">月 </t>
  </si>
  <si>
    <t xml:space="preserve">月 </t>
  </si>
  <si>
    <t xml:space="preserve">月 </t>
  </si>
  <si>
    <t xml:space="preserve">月 </t>
  </si>
  <si>
    <t>※　最終月は速報値、前月値は確報値です。平成28年までの数値は、年間補正後の数値です。</t>
  </si>
  <si>
    <t>30年</t>
  </si>
  <si>
    <t xml:space="preserve">月 </t>
  </si>
  <si>
    <t xml:space="preserve">月 P </t>
  </si>
  <si>
    <t xml:space="preserve">月 </t>
  </si>
  <si>
    <t>30年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</si>
  <si>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</si>
  <si>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</si>
  <si>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</si>
  <si>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</si>
  <si>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</si>
  <si>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</si>
  <si>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</si>
  <si>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</si>
  <si>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 xml:space="preserve">月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</si>
</sst>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77" fontId="0" fillId="0" borderId="1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177" fontId="0" fillId="0" borderId="12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/>
    </xf>
    <xf numFmtId="177" fontId="0" fillId="0" borderId="18" xfId="0" applyNumberFormat="1" applyFont="1" applyFill="1" applyBorder="1" applyAlignment="1">
      <alignment/>
    </xf>
    <xf numFmtId="177" fontId="0" fillId="0" borderId="18" xfId="0" applyNumberForma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19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0" fontId="8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/>
    </xf>
    <xf numFmtId="177" fontId="0" fillId="0" borderId="22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 horizontal="right"/>
    </xf>
    <xf numFmtId="0" fontId="10" fillId="0" borderId="23" xfId="0" applyFont="1" applyFill="1" applyBorder="1" applyAlignment="1">
      <alignment vertical="top"/>
    </xf>
    <xf numFmtId="0" fontId="10" fillId="0" borderId="20" xfId="0" applyFont="1" applyFill="1" applyBorder="1" applyAlignment="1">
      <alignment vertical="top"/>
    </xf>
    <xf numFmtId="0" fontId="10" fillId="0" borderId="24" xfId="0" applyFont="1" applyFill="1" applyBorder="1" applyAlignment="1">
      <alignment vertical="top"/>
    </xf>
    <xf numFmtId="0" fontId="10" fillId="0" borderId="25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top"/>
    </xf>
    <xf numFmtId="176" fontId="0" fillId="0" borderId="17" xfId="0" applyNumberForma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176" fontId="0" fillId="0" borderId="11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8" fontId="0" fillId="0" borderId="0" xfId="0" applyNumberFormat="1" applyFill="1" applyAlignment="1">
      <alignment/>
    </xf>
    <xf numFmtId="178" fontId="6" fillId="0" borderId="0" xfId="0" applyNumberFormat="1" applyFont="1" applyFill="1" applyAlignment="1">
      <alignment/>
    </xf>
    <xf numFmtId="177" fontId="0" fillId="0" borderId="15" xfId="0" applyNumberFormat="1" applyFont="1" applyFill="1" applyBorder="1" applyAlignment="1">
      <alignment/>
    </xf>
    <xf numFmtId="177" fontId="0" fillId="0" borderId="30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/>
    </xf>
    <xf numFmtId="0" fontId="11" fillId="0" borderId="25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view="pageBreakPreview" zoomScale="125" zoomScaleSheetLayoutView="125" zoomScalePageLayoutView="0" workbookViewId="0" topLeftCell="A1">
      <pane xSplit="4" ySplit="7" topLeftCell="E8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73" sqref="I73"/>
    </sheetView>
  </sheetViews>
  <sheetFormatPr defaultColWidth="9.00390625" defaultRowHeight="13.5"/>
  <cols>
    <col min="1" max="1" width="6.375" style="14" customWidth="1"/>
    <col min="2" max="2" width="4.375" style="14" customWidth="1"/>
    <col min="3" max="3" width="3.25390625" style="14" customWidth="1"/>
    <col min="4" max="4" width="4.625" style="14" customWidth="1"/>
    <col min="5" max="17" width="8.625" style="14" customWidth="1"/>
    <col min="18" max="16384" width="9.00390625" style="14" customWidth="1"/>
  </cols>
  <sheetData>
    <row r="1" spans="1:17" ht="18.75" customHeight="1">
      <c r="A1" s="37" t="s">
        <v>1</v>
      </c>
      <c r="I1" s="1"/>
      <c r="P1" s="38" t="s">
        <v>2</v>
      </c>
      <c r="Q1" s="38"/>
    </row>
    <row r="2" spans="1:17" s="46" customFormat="1" ht="14.25" customHeight="1">
      <c r="A2" s="39"/>
      <c r="B2" s="40"/>
      <c r="C2" s="40"/>
      <c r="D2" s="41"/>
      <c r="E2" s="42"/>
      <c r="F2" s="78" t="s">
        <v>3</v>
      </c>
      <c r="G2" s="78"/>
      <c r="H2" s="43"/>
      <c r="I2" s="44"/>
      <c r="J2" s="78" t="s">
        <v>4</v>
      </c>
      <c r="K2" s="78"/>
      <c r="L2" s="43"/>
      <c r="M2" s="44"/>
      <c r="N2" s="78" t="s">
        <v>5</v>
      </c>
      <c r="O2" s="78"/>
      <c r="P2" s="43"/>
      <c r="Q2" s="45"/>
    </row>
    <row r="3" spans="1:17" ht="15.75" customHeight="1">
      <c r="A3" s="47"/>
      <c r="B3" s="48"/>
      <c r="C3" s="48"/>
      <c r="D3" s="48"/>
      <c r="E3" s="79" t="s">
        <v>0</v>
      </c>
      <c r="F3" s="80"/>
      <c r="G3" s="81" t="s">
        <v>6</v>
      </c>
      <c r="H3" s="82"/>
      <c r="I3" s="79" t="s">
        <v>0</v>
      </c>
      <c r="J3" s="80"/>
      <c r="K3" s="81" t="s">
        <v>6</v>
      </c>
      <c r="L3" s="82"/>
      <c r="M3" s="79" t="s">
        <v>0</v>
      </c>
      <c r="N3" s="80"/>
      <c r="O3" s="81" t="s">
        <v>6</v>
      </c>
      <c r="P3" s="82"/>
      <c r="Q3" s="51"/>
    </row>
    <row r="4" spans="1:17" ht="12" customHeight="1">
      <c r="A4" s="52"/>
      <c r="B4" s="51"/>
      <c r="C4" s="51"/>
      <c r="D4" s="51"/>
      <c r="E4" s="52"/>
      <c r="F4" s="53"/>
      <c r="G4" s="54"/>
      <c r="H4" s="55" t="s">
        <v>7</v>
      </c>
      <c r="I4" s="56"/>
      <c r="J4" s="53"/>
      <c r="K4" s="54"/>
      <c r="L4" s="55" t="s">
        <v>7</v>
      </c>
      <c r="M4" s="56"/>
      <c r="N4" s="53"/>
      <c r="O4" s="54"/>
      <c r="P4" s="55" t="s">
        <v>7</v>
      </c>
      <c r="Q4" s="57"/>
    </row>
    <row r="5" spans="1:17" s="33" customFormat="1" ht="12" customHeight="1">
      <c r="A5" s="52"/>
      <c r="B5" s="51"/>
      <c r="C5" s="51"/>
      <c r="D5" s="51"/>
      <c r="E5" s="52"/>
      <c r="F5" s="58" t="s">
        <v>8</v>
      </c>
      <c r="G5" s="59"/>
      <c r="H5" s="60" t="s">
        <v>9</v>
      </c>
      <c r="I5" s="52"/>
      <c r="J5" s="58" t="s">
        <v>8</v>
      </c>
      <c r="K5" s="59"/>
      <c r="L5" s="60" t="s">
        <v>9</v>
      </c>
      <c r="M5" s="52"/>
      <c r="N5" s="58" t="s">
        <v>8</v>
      </c>
      <c r="O5" s="59"/>
      <c r="P5" s="60" t="s">
        <v>9</v>
      </c>
      <c r="Q5" s="61"/>
    </row>
    <row r="6" spans="1:17" ht="12.75" customHeight="1">
      <c r="A6" s="62"/>
      <c r="B6" s="63"/>
      <c r="C6" s="63"/>
      <c r="D6" s="63"/>
      <c r="E6" s="62"/>
      <c r="F6" s="64" t="s">
        <v>10</v>
      </c>
      <c r="G6" s="65"/>
      <c r="H6" s="64" t="s">
        <v>10</v>
      </c>
      <c r="I6" s="62"/>
      <c r="J6" s="64" t="s">
        <v>10</v>
      </c>
      <c r="K6" s="65"/>
      <c r="L6" s="64" t="s">
        <v>10</v>
      </c>
      <c r="M6" s="62"/>
      <c r="N6" s="64" t="s">
        <v>10</v>
      </c>
      <c r="O6" s="65"/>
      <c r="P6" s="66" t="s">
        <v>10</v>
      </c>
      <c r="Q6" s="67"/>
    </row>
    <row r="7" spans="1:17" ht="3.75" customHeight="1">
      <c r="A7" s="49"/>
      <c r="B7" s="68"/>
      <c r="C7" s="68"/>
      <c r="D7" s="50"/>
      <c r="E7" s="52"/>
      <c r="F7" s="69"/>
      <c r="G7" s="59"/>
      <c r="H7" s="60"/>
      <c r="I7" s="12"/>
      <c r="J7" s="70"/>
      <c r="K7" s="71"/>
      <c r="L7" s="59"/>
      <c r="M7" s="72"/>
      <c r="N7" s="71"/>
      <c r="O7" s="71"/>
      <c r="P7" s="6"/>
      <c r="Q7" s="59"/>
    </row>
    <row r="8" spans="1:17" ht="12.75" customHeight="1">
      <c r="A8" s="5" t="s">
        <v>11</v>
      </c>
      <c r="B8" s="1">
        <v>22</v>
      </c>
      <c r="C8" s="1" t="s">
        <v>12</v>
      </c>
      <c r="D8" s="13"/>
      <c r="E8" s="3"/>
      <c r="F8" s="4"/>
      <c r="G8" s="17">
        <v>100</v>
      </c>
      <c r="H8" s="9">
        <v>17.2</v>
      </c>
      <c r="I8" s="3"/>
      <c r="J8" s="4"/>
      <c r="K8" s="4">
        <v>100</v>
      </c>
      <c r="L8" s="9">
        <v>11.1</v>
      </c>
      <c r="M8" s="3"/>
      <c r="N8" s="4"/>
      <c r="O8" s="4">
        <v>100</v>
      </c>
      <c r="P8" s="6">
        <v>-17.1</v>
      </c>
      <c r="Q8" s="9"/>
    </row>
    <row r="9" spans="1:17" ht="12.75" customHeight="1">
      <c r="A9" s="12"/>
      <c r="B9" s="1">
        <v>23</v>
      </c>
      <c r="C9" s="1" t="s">
        <v>12</v>
      </c>
      <c r="D9" s="13"/>
      <c r="E9" s="3"/>
      <c r="F9" s="4"/>
      <c r="G9" s="17">
        <v>100.5</v>
      </c>
      <c r="H9" s="9">
        <v>0.5</v>
      </c>
      <c r="I9" s="3"/>
      <c r="J9" s="4"/>
      <c r="K9" s="4">
        <v>100.7</v>
      </c>
      <c r="L9" s="9">
        <v>0.7</v>
      </c>
      <c r="M9" s="3"/>
      <c r="N9" s="4"/>
      <c r="O9" s="4">
        <v>103.8</v>
      </c>
      <c r="P9" s="6">
        <v>3.8</v>
      </c>
      <c r="Q9" s="9"/>
    </row>
    <row r="10" spans="1:17" ht="12.75" customHeight="1">
      <c r="A10" s="12"/>
      <c r="B10" s="1">
        <v>24</v>
      </c>
      <c r="C10" s="1" t="s">
        <v>12</v>
      </c>
      <c r="D10" s="13"/>
      <c r="E10" s="3"/>
      <c r="F10" s="4"/>
      <c r="G10" s="17">
        <v>103.6</v>
      </c>
      <c r="H10" s="9">
        <v>3.1</v>
      </c>
      <c r="I10" s="3"/>
      <c r="J10" s="4"/>
      <c r="K10" s="4">
        <v>100.8</v>
      </c>
      <c r="L10" s="9">
        <v>0.1</v>
      </c>
      <c r="M10" s="3"/>
      <c r="N10" s="4"/>
      <c r="O10" s="4">
        <v>98.5</v>
      </c>
      <c r="P10" s="6">
        <v>-5.1</v>
      </c>
      <c r="Q10" s="9"/>
    </row>
    <row r="11" spans="1:17" ht="12.75" customHeight="1">
      <c r="A11" s="12"/>
      <c r="B11" s="1">
        <v>25</v>
      </c>
      <c r="C11" s="1" t="s">
        <v>12</v>
      </c>
      <c r="D11" s="13"/>
      <c r="E11" s="3"/>
      <c r="F11" s="4"/>
      <c r="G11" s="17">
        <v>104.9</v>
      </c>
      <c r="H11" s="9">
        <v>1.3</v>
      </c>
      <c r="I11" s="3"/>
      <c r="J11" s="4"/>
      <c r="K11" s="4">
        <v>100.7</v>
      </c>
      <c r="L11" s="9">
        <v>-0.1</v>
      </c>
      <c r="M11" s="3"/>
      <c r="N11" s="4"/>
      <c r="O11" s="4">
        <v>91.6</v>
      </c>
      <c r="P11" s="6">
        <v>-7</v>
      </c>
      <c r="Q11" s="9"/>
    </row>
    <row r="12" spans="1:17" ht="12.75" customHeight="1">
      <c r="A12" s="12"/>
      <c r="B12" s="1">
        <v>26</v>
      </c>
      <c r="C12" s="1" t="s">
        <v>12</v>
      </c>
      <c r="D12" s="13"/>
      <c r="E12" s="3"/>
      <c r="F12" s="4"/>
      <c r="G12" s="24">
        <v>111.3</v>
      </c>
      <c r="H12" s="9">
        <v>6.1</v>
      </c>
      <c r="I12" s="3"/>
      <c r="J12" s="4"/>
      <c r="K12" s="24">
        <v>107.1</v>
      </c>
      <c r="L12" s="9">
        <v>6.4</v>
      </c>
      <c r="M12" s="3"/>
      <c r="N12" s="4"/>
      <c r="O12" s="24">
        <v>88.2</v>
      </c>
      <c r="P12" s="6">
        <v>-3.7</v>
      </c>
      <c r="Q12" s="9"/>
    </row>
    <row r="13" spans="1:17" ht="12.75" customHeight="1">
      <c r="A13" s="12"/>
      <c r="B13" s="1">
        <v>27</v>
      </c>
      <c r="C13" s="1" t="s">
        <v>12</v>
      </c>
      <c r="D13" s="13"/>
      <c r="E13" s="3"/>
      <c r="F13" s="4"/>
      <c r="G13" s="24">
        <v>115.4</v>
      </c>
      <c r="H13" s="9">
        <v>3.7</v>
      </c>
      <c r="I13" s="3"/>
      <c r="J13" s="4"/>
      <c r="K13" s="24">
        <v>112.2</v>
      </c>
      <c r="L13" s="9">
        <v>4.8</v>
      </c>
      <c r="M13" s="3"/>
      <c r="N13" s="4"/>
      <c r="O13" s="24">
        <v>91.9</v>
      </c>
      <c r="P13" s="6">
        <v>4.2</v>
      </c>
      <c r="Q13" s="9"/>
    </row>
    <row r="14" spans="1:17" ht="12.75" customHeight="1">
      <c r="A14" s="12"/>
      <c r="B14" s="1">
        <v>28</v>
      </c>
      <c r="C14" s="1" t="s">
        <v>12</v>
      </c>
      <c r="D14" s="13"/>
      <c r="E14" s="3"/>
      <c r="F14" s="4"/>
      <c r="G14" s="24">
        <v>122.5</v>
      </c>
      <c r="H14" s="9">
        <v>6.2</v>
      </c>
      <c r="I14" s="3"/>
      <c r="J14" s="4"/>
      <c r="K14" s="24">
        <v>117.6</v>
      </c>
      <c r="L14" s="9">
        <v>4.8</v>
      </c>
      <c r="M14" s="3"/>
      <c r="N14" s="4"/>
      <c r="O14" s="24">
        <v>81.4</v>
      </c>
      <c r="P14" s="10">
        <v>-11.4</v>
      </c>
      <c r="Q14" s="9"/>
    </row>
    <row r="15" spans="1:17" ht="12.75" customHeight="1">
      <c r="A15" s="12"/>
      <c r="B15" s="1">
        <v>29</v>
      </c>
      <c r="C15" s="1" t="s">
        <v>12</v>
      </c>
      <c r="D15" s="13"/>
      <c r="E15" s="3"/>
      <c r="F15" s="4"/>
      <c r="G15" s="24">
        <f>ROUND(SUM(G57:G68)/12,1)</f>
        <v>145.3</v>
      </c>
      <c r="H15" s="9">
        <f>ROUND(G15/G14*100-100,1)</f>
        <v>18.6</v>
      </c>
      <c r="I15" s="3"/>
      <c r="J15" s="4"/>
      <c r="K15" s="24">
        <f>ROUND(SUM(K57:K68)/12,1)</f>
        <v>133.4</v>
      </c>
      <c r="L15" s="9">
        <f>ROUND(K15/K14*100-100,1)</f>
        <v>13.4</v>
      </c>
      <c r="M15" s="3"/>
      <c r="N15" s="4"/>
      <c r="O15" s="24">
        <f>ROUND(SUM(O57:O68)/12,1)</f>
        <v>93.9</v>
      </c>
      <c r="P15" s="10">
        <f>ROUND(O15/O14*100-100,1)</f>
        <v>15.4</v>
      </c>
      <c r="Q15" s="9"/>
    </row>
    <row r="16" spans="1:17" ht="12.75" customHeight="1">
      <c r="A16" s="12"/>
      <c r="B16" s="1"/>
      <c r="C16" s="1"/>
      <c r="D16" s="13"/>
      <c r="E16" s="3"/>
      <c r="F16" s="4"/>
      <c r="G16" s="4"/>
      <c r="H16" s="10"/>
      <c r="I16" s="3"/>
      <c r="J16" s="4"/>
      <c r="K16" s="4"/>
      <c r="L16" s="9"/>
      <c r="M16" s="3"/>
      <c r="N16" s="4"/>
      <c r="O16" s="4"/>
      <c r="P16" s="10"/>
      <c r="Q16" s="9"/>
    </row>
    <row r="17" spans="1:17" ht="12.75" customHeight="1">
      <c r="A17" s="5" t="s">
        <v>13</v>
      </c>
      <c r="B17" s="1">
        <v>23</v>
      </c>
      <c r="C17" s="1" t="s">
        <v>14</v>
      </c>
      <c r="D17" s="13"/>
      <c r="E17" s="4"/>
      <c r="F17" s="4"/>
      <c r="G17" s="17">
        <v>102.1</v>
      </c>
      <c r="H17" s="27">
        <v>1.1</v>
      </c>
      <c r="I17" s="8"/>
      <c r="J17" s="17"/>
      <c r="K17" s="4">
        <v>102.4</v>
      </c>
      <c r="L17" s="28">
        <v>2.7</v>
      </c>
      <c r="M17" s="8"/>
      <c r="N17" s="17"/>
      <c r="O17" s="4">
        <v>103.3</v>
      </c>
      <c r="P17" s="28">
        <v>4.3</v>
      </c>
      <c r="Q17" s="9"/>
    </row>
    <row r="18" spans="1:17" ht="12.75" customHeight="1">
      <c r="A18" s="12"/>
      <c r="B18" s="1">
        <v>24</v>
      </c>
      <c r="C18" s="1" t="s">
        <v>14</v>
      </c>
      <c r="D18" s="13"/>
      <c r="E18" s="4"/>
      <c r="F18" s="4"/>
      <c r="G18" s="16">
        <v>101</v>
      </c>
      <c r="H18" s="28">
        <v>-1.1</v>
      </c>
      <c r="I18" s="8"/>
      <c r="J18" s="17"/>
      <c r="K18" s="4">
        <v>98.2</v>
      </c>
      <c r="L18" s="28">
        <v>-4.2</v>
      </c>
      <c r="M18" s="8"/>
      <c r="N18" s="17"/>
      <c r="O18" s="4">
        <v>96.5</v>
      </c>
      <c r="P18" s="28">
        <v>-6.6</v>
      </c>
      <c r="Q18" s="9"/>
    </row>
    <row r="19" spans="1:17" ht="12.75" customHeight="1">
      <c r="A19" s="12"/>
      <c r="B19" s="1">
        <v>25</v>
      </c>
      <c r="C19" s="1" t="s">
        <v>14</v>
      </c>
      <c r="D19" s="13"/>
      <c r="E19" s="4"/>
      <c r="F19" s="4"/>
      <c r="G19" s="24">
        <v>107.4</v>
      </c>
      <c r="H19" s="28">
        <v>6.3</v>
      </c>
      <c r="I19" s="8"/>
      <c r="J19" s="17"/>
      <c r="K19" s="24">
        <v>102.4</v>
      </c>
      <c r="L19" s="28">
        <v>4.3</v>
      </c>
      <c r="M19" s="8"/>
      <c r="N19" s="17"/>
      <c r="O19" s="24">
        <v>89.8</v>
      </c>
      <c r="P19" s="28">
        <v>-7</v>
      </c>
      <c r="Q19" s="9"/>
    </row>
    <row r="20" spans="1:17" ht="12.75" customHeight="1">
      <c r="A20" s="12"/>
      <c r="B20" s="1">
        <v>26</v>
      </c>
      <c r="C20" s="1" t="s">
        <v>14</v>
      </c>
      <c r="D20" s="13"/>
      <c r="E20" s="4"/>
      <c r="F20" s="4"/>
      <c r="G20" s="24">
        <v>113</v>
      </c>
      <c r="H20" s="28">
        <v>5.2</v>
      </c>
      <c r="I20" s="8"/>
      <c r="J20" s="17"/>
      <c r="K20" s="24">
        <v>109</v>
      </c>
      <c r="L20" s="28">
        <v>6.4</v>
      </c>
      <c r="M20" s="8"/>
      <c r="N20" s="17"/>
      <c r="O20" s="24">
        <v>90.1</v>
      </c>
      <c r="P20" s="28">
        <v>0.3</v>
      </c>
      <c r="Q20" s="9"/>
    </row>
    <row r="21" spans="1:17" ht="12.75" customHeight="1">
      <c r="A21" s="12"/>
      <c r="B21" s="1">
        <v>27</v>
      </c>
      <c r="C21" s="1" t="s">
        <v>14</v>
      </c>
      <c r="D21" s="13"/>
      <c r="E21" s="3"/>
      <c r="F21" s="4"/>
      <c r="G21" s="26">
        <v>115</v>
      </c>
      <c r="H21" s="28">
        <v>1.8</v>
      </c>
      <c r="I21" s="8"/>
      <c r="J21" s="11"/>
      <c r="K21" s="24">
        <v>112.2</v>
      </c>
      <c r="L21" s="16">
        <v>2.9</v>
      </c>
      <c r="M21" s="8"/>
      <c r="N21" s="11"/>
      <c r="O21" s="24">
        <v>90.1</v>
      </c>
      <c r="P21" s="27">
        <v>0</v>
      </c>
      <c r="Q21" s="9"/>
    </row>
    <row r="22" spans="1:17" ht="12.75" customHeight="1">
      <c r="A22" s="12"/>
      <c r="B22" s="1">
        <v>28</v>
      </c>
      <c r="C22" s="1" t="s">
        <v>14</v>
      </c>
      <c r="D22" s="13"/>
      <c r="E22" s="3"/>
      <c r="F22" s="4"/>
      <c r="G22" s="26">
        <f>ROUND(SUM(G48:G59)/12,1)</f>
        <v>130.3</v>
      </c>
      <c r="H22" s="28">
        <f>ROUND(G22/G21*100-100,1)</f>
        <v>13.3</v>
      </c>
      <c r="I22" s="8"/>
      <c r="J22" s="11"/>
      <c r="K22" s="24">
        <f>ROUND(SUM(K48:K59)/12,1)</f>
        <v>123.6</v>
      </c>
      <c r="L22" s="16">
        <f>ROUND(K22/K21*100-100,1)</f>
        <v>10.2</v>
      </c>
      <c r="M22" s="8"/>
      <c r="N22" s="11"/>
      <c r="O22" s="24">
        <f>ROUND(SUM(O48:O59)/12,1)</f>
        <v>83.1</v>
      </c>
      <c r="P22" s="27">
        <f>ROUND(O22/O21*100-100,1)</f>
        <v>-7.8</v>
      </c>
      <c r="Q22" s="9"/>
    </row>
    <row r="23" spans="1:17" ht="12.75" customHeight="1">
      <c r="A23" s="12"/>
      <c r="B23" s="1">
        <v>29</v>
      </c>
      <c r="C23" s="1" t="s">
        <v>14</v>
      </c>
      <c r="D23" s="13"/>
      <c r="E23" s="3"/>
      <c r="F23" s="4"/>
      <c r="G23" s="26">
        <f>ROUND(SUM(G60:G71)/12,1)</f>
        <v>142.4</v>
      </c>
      <c r="H23" s="28">
        <f>ROUND(G23/G22*100-100,1)</f>
        <v>9.3</v>
      </c>
      <c r="I23" s="8"/>
      <c r="J23" s="11"/>
      <c r="K23" s="24">
        <f>ROUND(SUM(K60:K71)/12,1)</f>
        <v>130.3</v>
      </c>
      <c r="L23" s="16">
        <f>ROUND(K23/K22*100-100,1)</f>
        <v>5.4</v>
      </c>
      <c r="M23" s="8"/>
      <c r="N23" s="11"/>
      <c r="O23" s="24">
        <f>ROUND(SUM(O60:O71)/12,1)</f>
        <v>95.8</v>
      </c>
      <c r="P23" s="27">
        <f>ROUND(O23/O22*100-100,1)</f>
        <v>15.3</v>
      </c>
      <c r="Q23" s="9"/>
    </row>
    <row r="24" spans="1:17" ht="12.75" customHeight="1">
      <c r="A24" s="12"/>
      <c r="B24" s="1"/>
      <c r="C24" s="1"/>
      <c r="D24" s="13"/>
      <c r="E24" s="3"/>
      <c r="F24" s="4"/>
      <c r="G24" s="26"/>
      <c r="H24" s="28"/>
      <c r="I24" s="8"/>
      <c r="J24" s="7"/>
      <c r="K24" s="4"/>
      <c r="L24" s="16"/>
      <c r="M24" s="8"/>
      <c r="N24" s="7"/>
      <c r="O24" s="4"/>
      <c r="P24" s="27"/>
      <c r="Q24" s="9"/>
    </row>
    <row r="25" spans="1:17" ht="12.75" customHeight="1">
      <c r="A25" s="5" t="s">
        <v>11</v>
      </c>
      <c r="B25" s="14" t="s">
        <v>20</v>
      </c>
      <c r="C25" s="1" t="s">
        <v>15</v>
      </c>
      <c r="D25" s="13" t="s">
        <v>16</v>
      </c>
      <c r="E25" s="24">
        <v>108.3</v>
      </c>
      <c r="F25" s="4">
        <v>-2.8</v>
      </c>
      <c r="G25" s="24">
        <v>105.9</v>
      </c>
      <c r="H25" s="6">
        <v>10.3</v>
      </c>
      <c r="I25" s="24">
        <v>103.3</v>
      </c>
      <c r="J25" s="7">
        <v>-2</v>
      </c>
      <c r="K25" s="24">
        <v>102.5</v>
      </c>
      <c r="L25" s="6">
        <v>7.4</v>
      </c>
      <c r="M25" s="25">
        <v>86.1</v>
      </c>
      <c r="N25" s="7">
        <v>-6.2</v>
      </c>
      <c r="O25" s="24">
        <v>87.2</v>
      </c>
      <c r="P25" s="10">
        <v>-7.5</v>
      </c>
      <c r="Q25" s="9"/>
    </row>
    <row r="26" spans="1:17" ht="12.75" customHeight="1">
      <c r="A26" s="5"/>
      <c r="C26" s="1" t="s">
        <v>17</v>
      </c>
      <c r="D26" s="13" t="s">
        <v>16</v>
      </c>
      <c r="E26" s="24">
        <v>107.5</v>
      </c>
      <c r="F26" s="4">
        <v>-0.7</v>
      </c>
      <c r="G26" s="24">
        <v>101.7</v>
      </c>
      <c r="H26" s="6">
        <v>1.8</v>
      </c>
      <c r="I26" s="24">
        <v>103.6</v>
      </c>
      <c r="J26" s="7">
        <v>0.3</v>
      </c>
      <c r="K26" s="24">
        <v>96.7</v>
      </c>
      <c r="L26" s="6">
        <v>2.5</v>
      </c>
      <c r="M26" s="25">
        <v>86.8</v>
      </c>
      <c r="N26" s="7">
        <v>0.8</v>
      </c>
      <c r="O26" s="24">
        <v>80.8</v>
      </c>
      <c r="P26" s="10">
        <v>-4.5</v>
      </c>
      <c r="Q26" s="9"/>
    </row>
    <row r="27" spans="1:17" ht="12.75" customHeight="1">
      <c r="A27" s="5"/>
      <c r="C27" s="1" t="s">
        <v>18</v>
      </c>
      <c r="D27" s="13" t="s">
        <v>16</v>
      </c>
      <c r="E27" s="24">
        <v>112.1</v>
      </c>
      <c r="F27" s="4">
        <v>4.3</v>
      </c>
      <c r="G27" s="24">
        <v>111.6</v>
      </c>
      <c r="H27" s="6">
        <v>5.1</v>
      </c>
      <c r="I27" s="24">
        <v>106.9</v>
      </c>
      <c r="J27" s="7">
        <v>3.2</v>
      </c>
      <c r="K27" s="24">
        <v>105.9</v>
      </c>
      <c r="L27" s="6">
        <v>5.4</v>
      </c>
      <c r="M27" s="25">
        <v>88.4</v>
      </c>
      <c r="N27" s="7">
        <v>1.8</v>
      </c>
      <c r="O27" s="24">
        <v>86.3</v>
      </c>
      <c r="P27" s="10">
        <v>-3.8</v>
      </c>
      <c r="Q27" s="9"/>
    </row>
    <row r="28" spans="1:17" ht="12.75" customHeight="1">
      <c r="A28" s="5"/>
      <c r="C28" s="1" t="s">
        <v>19</v>
      </c>
      <c r="D28" s="13" t="s">
        <v>16</v>
      </c>
      <c r="E28" s="24">
        <v>116.7</v>
      </c>
      <c r="F28" s="4">
        <v>4.1</v>
      </c>
      <c r="G28" s="24">
        <v>126.2</v>
      </c>
      <c r="H28" s="6">
        <v>7.4</v>
      </c>
      <c r="I28" s="24">
        <v>113.9</v>
      </c>
      <c r="J28" s="4">
        <v>6.5</v>
      </c>
      <c r="K28" s="24">
        <v>123.2</v>
      </c>
      <c r="L28" s="6">
        <v>9.6</v>
      </c>
      <c r="M28" s="25">
        <v>91.5</v>
      </c>
      <c r="N28" s="4">
        <v>3.5</v>
      </c>
      <c r="O28" s="24">
        <v>98.7</v>
      </c>
      <c r="P28" s="6">
        <v>1</v>
      </c>
      <c r="Q28" s="9"/>
    </row>
    <row r="29" spans="1:17" ht="12.75" customHeight="1">
      <c r="A29" s="5" t="s">
        <v>11</v>
      </c>
      <c r="B29" s="14" t="s">
        <v>21</v>
      </c>
      <c r="C29" s="1" t="s">
        <v>15</v>
      </c>
      <c r="D29" s="13" t="s">
        <v>16</v>
      </c>
      <c r="E29" s="24">
        <v>117.1</v>
      </c>
      <c r="F29" s="4">
        <v>0.3</v>
      </c>
      <c r="G29" s="24">
        <v>112.6</v>
      </c>
      <c r="H29" s="6">
        <v>6.3</v>
      </c>
      <c r="I29" s="24">
        <v>112.2</v>
      </c>
      <c r="J29" s="4">
        <v>-1.5</v>
      </c>
      <c r="K29" s="24">
        <v>110.3</v>
      </c>
      <c r="L29" s="6">
        <v>7.6</v>
      </c>
      <c r="M29" s="25">
        <v>93.8</v>
      </c>
      <c r="N29" s="4">
        <v>2.5</v>
      </c>
      <c r="O29" s="24">
        <v>94.8</v>
      </c>
      <c r="P29" s="6">
        <v>8.7</v>
      </c>
      <c r="Q29" s="9"/>
    </row>
    <row r="30" spans="1:17" ht="12.75" customHeight="1">
      <c r="A30" s="5"/>
      <c r="C30" s="1" t="s">
        <v>22</v>
      </c>
      <c r="D30" s="13" t="s">
        <v>16</v>
      </c>
      <c r="E30" s="26">
        <v>120.4</v>
      </c>
      <c r="F30" s="4">
        <v>2.8</v>
      </c>
      <c r="G30" s="26">
        <v>114.8</v>
      </c>
      <c r="H30" s="6">
        <v>12.9</v>
      </c>
      <c r="I30" s="26">
        <v>116.7</v>
      </c>
      <c r="J30" s="4">
        <v>4</v>
      </c>
      <c r="K30" s="24">
        <v>109.2</v>
      </c>
      <c r="L30" s="6">
        <v>12.9</v>
      </c>
      <c r="M30" s="26">
        <v>97.3</v>
      </c>
      <c r="N30" s="4">
        <v>3.7</v>
      </c>
      <c r="O30" s="24">
        <v>91.1</v>
      </c>
      <c r="P30" s="6">
        <v>12.7</v>
      </c>
      <c r="Q30" s="9"/>
    </row>
    <row r="31" spans="1:17" ht="12.75" customHeight="1">
      <c r="A31" s="5"/>
      <c r="C31" s="1" t="s">
        <v>23</v>
      </c>
      <c r="D31" s="13" t="s">
        <v>16</v>
      </c>
      <c r="E31" s="26">
        <v>115.4</v>
      </c>
      <c r="F31" s="4">
        <v>-4.2</v>
      </c>
      <c r="G31" s="26">
        <v>115.4</v>
      </c>
      <c r="H31" s="6">
        <v>3.4</v>
      </c>
      <c r="I31" s="26">
        <v>112.8</v>
      </c>
      <c r="J31" s="4">
        <v>-3.3</v>
      </c>
      <c r="K31" s="24">
        <v>111.1</v>
      </c>
      <c r="L31" s="6">
        <v>4.9</v>
      </c>
      <c r="M31" s="26">
        <v>90.1</v>
      </c>
      <c r="N31" s="4">
        <v>-7.4</v>
      </c>
      <c r="O31" s="24">
        <v>87.6</v>
      </c>
      <c r="P31" s="6">
        <v>1.5</v>
      </c>
      <c r="Q31" s="9"/>
    </row>
    <row r="32" spans="1:17" ht="12.75" customHeight="1">
      <c r="A32" s="5"/>
      <c r="C32" s="1" t="s">
        <v>19</v>
      </c>
      <c r="D32" s="13" t="s">
        <v>16</v>
      </c>
      <c r="E32" s="26">
        <v>109.8</v>
      </c>
      <c r="F32" s="4">
        <v>-4.9</v>
      </c>
      <c r="G32" s="26">
        <v>118.7</v>
      </c>
      <c r="H32" s="6">
        <v>-5.9</v>
      </c>
      <c r="I32" s="26">
        <v>108.4</v>
      </c>
      <c r="J32" s="4">
        <v>-3.9</v>
      </c>
      <c r="K32" s="24">
        <v>118.2</v>
      </c>
      <c r="L32" s="6">
        <v>-4.1</v>
      </c>
      <c r="M32" s="26">
        <v>87.2</v>
      </c>
      <c r="N32" s="4">
        <v>-3.2</v>
      </c>
      <c r="O32" s="24">
        <v>94.3</v>
      </c>
      <c r="P32" s="6">
        <v>-4.5</v>
      </c>
      <c r="Q32" s="9"/>
    </row>
    <row r="33" spans="1:17" ht="12.75" customHeight="1">
      <c r="A33" s="5" t="s">
        <v>11</v>
      </c>
      <c r="B33" s="14" t="s">
        <v>24</v>
      </c>
      <c r="C33" s="1" t="s">
        <v>15</v>
      </c>
      <c r="D33" s="13" t="s">
        <v>16</v>
      </c>
      <c r="E33" s="26">
        <v>114.3</v>
      </c>
      <c r="F33" s="4">
        <v>4.1</v>
      </c>
      <c r="G33" s="26">
        <v>110.9</v>
      </c>
      <c r="H33" s="6">
        <v>-1.5</v>
      </c>
      <c r="I33" s="26">
        <v>112</v>
      </c>
      <c r="J33" s="4">
        <v>3.3</v>
      </c>
      <c r="K33" s="26">
        <v>110.3</v>
      </c>
      <c r="L33" s="6">
        <v>0</v>
      </c>
      <c r="M33" s="26">
        <v>85.7</v>
      </c>
      <c r="N33" s="4">
        <f aca="true" t="shared" si="0" ref="N33:N38">ROUND(M33/M32*100-100,1)</f>
        <v>-1.7</v>
      </c>
      <c r="O33" s="26">
        <v>87.5</v>
      </c>
      <c r="P33" s="6">
        <v>-7.7</v>
      </c>
      <c r="Q33" s="9"/>
    </row>
    <row r="34" spans="1:17" ht="12.75" customHeight="1">
      <c r="A34" s="5"/>
      <c r="C34" s="1" t="s">
        <v>17</v>
      </c>
      <c r="D34" s="13" t="s">
        <v>16</v>
      </c>
      <c r="E34" s="26">
        <v>103.6</v>
      </c>
      <c r="F34" s="4">
        <v>-9.4</v>
      </c>
      <c r="G34" s="26">
        <v>98.3</v>
      </c>
      <c r="H34" s="6">
        <v>-14.4</v>
      </c>
      <c r="I34" s="26">
        <v>99.9</v>
      </c>
      <c r="J34" s="7">
        <v>-10.8</v>
      </c>
      <c r="K34" s="24">
        <v>93.4</v>
      </c>
      <c r="L34" s="6">
        <v>-14.5</v>
      </c>
      <c r="M34" s="26">
        <v>80</v>
      </c>
      <c r="N34" s="7">
        <f t="shared" si="0"/>
        <v>-6.7</v>
      </c>
      <c r="O34" s="24">
        <v>74.7</v>
      </c>
      <c r="P34" s="10">
        <v>-18</v>
      </c>
      <c r="Q34" s="9"/>
    </row>
    <row r="35" spans="1:17" ht="12.75" customHeight="1">
      <c r="A35" s="5"/>
      <c r="C35" s="1" t="s">
        <v>32</v>
      </c>
      <c r="D35" s="13" t="s">
        <v>16</v>
      </c>
      <c r="E35" s="26">
        <v>130.2</v>
      </c>
      <c r="F35" s="4">
        <v>25.7</v>
      </c>
      <c r="G35" s="26">
        <v>129.9</v>
      </c>
      <c r="H35" s="6">
        <v>12.6</v>
      </c>
      <c r="I35" s="26">
        <v>124.6</v>
      </c>
      <c r="J35" s="7">
        <v>24.7</v>
      </c>
      <c r="K35" s="24">
        <v>123</v>
      </c>
      <c r="L35" s="6">
        <v>10.7</v>
      </c>
      <c r="M35" s="26">
        <v>78.7</v>
      </c>
      <c r="N35" s="7">
        <f t="shared" si="0"/>
        <v>-1.6</v>
      </c>
      <c r="O35" s="24">
        <v>75.8</v>
      </c>
      <c r="P35" s="10">
        <v>-13.5</v>
      </c>
      <c r="Q35" s="9"/>
    </row>
    <row r="36" spans="1:17" ht="12.75" customHeight="1">
      <c r="A36" s="5"/>
      <c r="C36" s="1" t="s">
        <v>19</v>
      </c>
      <c r="D36" s="13" t="s">
        <v>16</v>
      </c>
      <c r="E36" s="26">
        <v>138.8</v>
      </c>
      <c r="F36" s="4">
        <v>6.6</v>
      </c>
      <c r="G36" s="26">
        <v>150.7</v>
      </c>
      <c r="H36" s="6">
        <v>27</v>
      </c>
      <c r="I36" s="26">
        <v>131.2</v>
      </c>
      <c r="J36" s="7">
        <v>5.3</v>
      </c>
      <c r="K36" s="24">
        <v>143.5</v>
      </c>
      <c r="L36" s="6">
        <v>21.4</v>
      </c>
      <c r="M36" s="26">
        <v>80.9</v>
      </c>
      <c r="N36" s="7">
        <f t="shared" si="0"/>
        <v>2.8</v>
      </c>
      <c r="O36" s="24">
        <v>87.8</v>
      </c>
      <c r="P36" s="10">
        <v>-6.9</v>
      </c>
      <c r="Q36" s="9"/>
    </row>
    <row r="37" spans="1:17" ht="12.75" customHeight="1">
      <c r="A37" s="5" t="s">
        <v>11</v>
      </c>
      <c r="B37" s="14" t="s">
        <v>38</v>
      </c>
      <c r="C37" s="1" t="s">
        <v>15</v>
      </c>
      <c r="D37" s="13" t="s">
        <v>16</v>
      </c>
      <c r="E37" s="26">
        <f>ROUND(AVERAGE(E57:E59),1)</f>
        <v>147</v>
      </c>
      <c r="F37" s="4">
        <f aca="true" t="shared" si="1" ref="F37:F43">ROUND(E37/E36*100-100,1)</f>
        <v>5.9</v>
      </c>
      <c r="G37" s="26">
        <f>ROUND(AVERAGE(G57:G59),1)</f>
        <v>142.2</v>
      </c>
      <c r="H37" s="6">
        <f aca="true" t="shared" si="2" ref="H37:H43">ROUND(G37/G33*100-100,1)</f>
        <v>28.2</v>
      </c>
      <c r="I37" s="26">
        <f>ROUND(AVERAGE(I57:I59),1)</f>
        <v>136.9</v>
      </c>
      <c r="J37" s="7">
        <f aca="true" t="shared" si="3" ref="J37:J43">ROUND(I37/I36*100-100,1)</f>
        <v>4.3</v>
      </c>
      <c r="K37" s="24">
        <f>ROUND(AVERAGE(K57:K59),1)</f>
        <v>134.5</v>
      </c>
      <c r="L37" s="6">
        <f aca="true" t="shared" si="4" ref="L37:L43">ROUND(K37/K33*100-100,1)</f>
        <v>21.9</v>
      </c>
      <c r="M37" s="26">
        <f>ROUND(AVERAGE(M57:M59),1)</f>
        <v>92.6</v>
      </c>
      <c r="N37" s="7">
        <f t="shared" si="0"/>
        <v>14.5</v>
      </c>
      <c r="O37" s="24">
        <f>ROUND(AVERAGE(O57:O59),1)</f>
        <v>94.2</v>
      </c>
      <c r="P37" s="10">
        <f aca="true" t="shared" si="5" ref="P37:P43">ROUND(O37/O33*100-100,1)</f>
        <v>7.7</v>
      </c>
      <c r="Q37" s="9"/>
    </row>
    <row r="38" spans="1:17" ht="12.75" customHeight="1">
      <c r="A38" s="5"/>
      <c r="C38" s="1" t="s">
        <v>17</v>
      </c>
      <c r="D38" s="13" t="s">
        <v>16</v>
      </c>
      <c r="E38" s="26">
        <f>ROUND(AVERAGE(E60:E62),1)</f>
        <v>147.1</v>
      </c>
      <c r="F38" s="4">
        <f t="shared" si="1"/>
        <v>0.1</v>
      </c>
      <c r="G38" s="26">
        <f>ROUND(AVERAGE(G60:G62),1)</f>
        <v>139.3</v>
      </c>
      <c r="H38" s="6">
        <f t="shared" si="2"/>
        <v>41.7</v>
      </c>
      <c r="I38" s="26">
        <f>ROUND(AVERAGE(I60:I62),1)</f>
        <v>135.9</v>
      </c>
      <c r="J38" s="7">
        <f t="shared" si="3"/>
        <v>-0.7</v>
      </c>
      <c r="K38" s="24">
        <f>ROUND(AVERAGE(K60:K62),1)</f>
        <v>126.9</v>
      </c>
      <c r="L38" s="6">
        <f t="shared" si="4"/>
        <v>35.9</v>
      </c>
      <c r="M38" s="26">
        <f>ROUND(AVERAGE(M60:M62),1)</f>
        <v>94.6</v>
      </c>
      <c r="N38" s="7">
        <f t="shared" si="0"/>
        <v>2.2</v>
      </c>
      <c r="O38" s="24">
        <f>ROUND(AVERAGE(O60:O62),1)</f>
        <v>88.3</v>
      </c>
      <c r="P38" s="10">
        <f t="shared" si="5"/>
        <v>18.2</v>
      </c>
      <c r="Q38" s="9"/>
    </row>
    <row r="39" spans="1:17" ht="12.75" customHeight="1">
      <c r="A39" s="5"/>
      <c r="C39" s="1" t="s">
        <v>18</v>
      </c>
      <c r="D39" s="13" t="s">
        <v>16</v>
      </c>
      <c r="E39" s="26">
        <f>ROUND(AVERAGE(E63:E65),1)</f>
        <v>141.6</v>
      </c>
      <c r="F39" s="4">
        <f t="shared" si="1"/>
        <v>-3.7</v>
      </c>
      <c r="G39" s="26">
        <f>ROUND(AVERAGE(G63:G65),1)</f>
        <v>141.4</v>
      </c>
      <c r="H39" s="6">
        <f t="shared" si="2"/>
        <v>8.9</v>
      </c>
      <c r="I39" s="26">
        <f>ROUND(AVERAGE(I63:I65),1)</f>
        <v>129.1</v>
      </c>
      <c r="J39" s="7">
        <f t="shared" si="3"/>
        <v>-5</v>
      </c>
      <c r="K39" s="24">
        <f>ROUND(AVERAGE(K63:K65),1)</f>
        <v>127.5</v>
      </c>
      <c r="L39" s="6">
        <f t="shared" si="4"/>
        <v>3.7</v>
      </c>
      <c r="M39" s="26">
        <f>ROUND(AVERAGE(M63:M65),1)</f>
        <v>93.6</v>
      </c>
      <c r="N39" s="7">
        <f>ROUND(M39/M38*100-100,1)</f>
        <v>-1.1</v>
      </c>
      <c r="O39" s="24">
        <f>ROUND(AVERAGE(O63:O65),1)</f>
        <v>90</v>
      </c>
      <c r="P39" s="10">
        <f t="shared" si="5"/>
        <v>18.7</v>
      </c>
      <c r="Q39" s="9"/>
    </row>
    <row r="40" spans="1:17" ht="12.75" customHeight="1">
      <c r="A40" s="5"/>
      <c r="C40" s="1" t="s">
        <v>19</v>
      </c>
      <c r="D40" s="13" t="s">
        <v>16</v>
      </c>
      <c r="E40" s="26">
        <f>ROUND(AVERAGE(E66:E68),1)</f>
        <v>145.5</v>
      </c>
      <c r="F40" s="4">
        <f t="shared" si="1"/>
        <v>2.8</v>
      </c>
      <c r="G40" s="26">
        <f>ROUND(AVERAGE(G66:G68),1)</f>
        <v>158</v>
      </c>
      <c r="H40" s="6">
        <f t="shared" si="2"/>
        <v>4.8</v>
      </c>
      <c r="I40" s="26">
        <f>ROUND(AVERAGE(I66:I68),1)</f>
        <v>132.4</v>
      </c>
      <c r="J40" s="7">
        <f t="shared" si="3"/>
        <v>2.6</v>
      </c>
      <c r="K40" s="24">
        <f>ROUND(AVERAGE(K66:K68),1)</f>
        <v>144.8</v>
      </c>
      <c r="L40" s="6">
        <f t="shared" si="4"/>
        <v>0.9</v>
      </c>
      <c r="M40" s="26">
        <f>ROUND(AVERAGE(M66:M68),1)</f>
        <v>95.1</v>
      </c>
      <c r="N40" s="7">
        <f>ROUND(M40/M39*100-100,1)</f>
        <v>1.6</v>
      </c>
      <c r="O40" s="24">
        <f>ROUND(AVERAGE(O66:O68),1)</f>
        <v>103.1</v>
      </c>
      <c r="P40" s="10">
        <f t="shared" si="5"/>
        <v>17.4</v>
      </c>
      <c r="Q40" s="9"/>
    </row>
    <row r="41" spans="1:17" ht="12.75" customHeight="1">
      <c r="A41" s="5" t="s">
        <v>11</v>
      </c>
      <c r="B41" s="14" t="s">
        <v>55</v>
      </c>
      <c r="C41" s="1" t="s">
        <v>15</v>
      </c>
      <c r="D41" s="13" t="s">
        <v>16</v>
      </c>
      <c r="E41" s="26">
        <f>ROUND(AVERAGE(E69:E71),1)</f>
        <v>135.1</v>
      </c>
      <c r="F41" s="4">
        <f t="shared" si="1"/>
        <v>-7.1</v>
      </c>
      <c r="G41" s="26">
        <f>ROUND(AVERAGE(G69:G71),1)</f>
        <v>130.9</v>
      </c>
      <c r="H41" s="6">
        <f t="shared" si="2"/>
        <v>-7.9</v>
      </c>
      <c r="I41" s="26">
        <f>ROUND(AVERAGE(I69:I71),1)</f>
        <v>123.8</v>
      </c>
      <c r="J41" s="7">
        <f t="shared" si="3"/>
        <v>-6.5</v>
      </c>
      <c r="K41" s="24">
        <f>ROUND(AVERAGE(K69:K71),1)</f>
        <v>121.8</v>
      </c>
      <c r="L41" s="6">
        <f t="shared" si="4"/>
        <v>-9.4</v>
      </c>
      <c r="M41" s="26">
        <f>ROUND(AVERAGE(M69:M71),1)</f>
        <v>100.3</v>
      </c>
      <c r="N41" s="7">
        <f>ROUND(M41/M40*100-100,1)</f>
        <v>5.5</v>
      </c>
      <c r="O41" s="24">
        <f>ROUND(AVERAGE(O69:O71),1)</f>
        <v>101.8</v>
      </c>
      <c r="P41" s="10">
        <f t="shared" si="5"/>
        <v>8.1</v>
      </c>
      <c r="Q41" s="9"/>
    </row>
    <row r="42" spans="1:17" ht="12.75" customHeight="1">
      <c r="A42" s="5"/>
      <c r="C42" s="1" t="s">
        <v>17</v>
      </c>
      <c r="D42" s="13" t="s">
        <v>16</v>
      </c>
      <c r="E42" s="26">
        <f>ROUND(AVERAGE(E72:E74),1)</f>
        <v>146.5</v>
      </c>
      <c r="F42" s="4">
        <f t="shared" si="1"/>
        <v>8.4</v>
      </c>
      <c r="G42" s="26">
        <f>ROUND(AVERAGE(G72:G74),1)</f>
        <v>138.7</v>
      </c>
      <c r="H42" s="6">
        <f t="shared" si="2"/>
        <v>-0.4</v>
      </c>
      <c r="I42" s="26">
        <f>ROUND(AVERAGE(I72:I74),1)</f>
        <v>134.9</v>
      </c>
      <c r="J42" s="7">
        <f t="shared" si="3"/>
        <v>9</v>
      </c>
      <c r="K42" s="24">
        <f>ROUND(AVERAGE(K72:K74),1)</f>
        <v>126</v>
      </c>
      <c r="L42" s="6">
        <f t="shared" si="4"/>
        <v>-0.7</v>
      </c>
      <c r="M42" s="26">
        <f>ROUND(AVERAGE(M72:M74),1)</f>
        <v>105.2</v>
      </c>
      <c r="N42" s="7">
        <f>ROUND(M42/M41*100-100,1)</f>
        <v>4.9</v>
      </c>
      <c r="O42" s="24">
        <f>ROUND(AVERAGE(O72:O74),1)</f>
        <v>98.2</v>
      </c>
      <c r="P42" s="10">
        <f t="shared" si="5"/>
        <v>11.2</v>
      </c>
      <c r="Q42" s="9"/>
    </row>
    <row r="43" spans="1:17" ht="12.75" customHeight="1">
      <c r="A43" s="5"/>
      <c r="C43" s="1" t="s">
        <v>18</v>
      </c>
      <c r="D43" s="13" t="s">
        <v>16</v>
      </c>
      <c r="E43" s="26">
        <f>ROUND(AVERAGE(E75:E77),1)</f>
        <v>154.1</v>
      </c>
      <c r="F43" s="4">
        <f t="shared" si="1"/>
        <v>5.2</v>
      </c>
      <c r="G43" s="26">
        <f>ROUND(AVERAGE(G75:G77),1)</f>
        <v>153.5</v>
      </c>
      <c r="H43" s="6">
        <f t="shared" si="2"/>
        <v>8.6</v>
      </c>
      <c r="I43" s="26">
        <f>ROUND(AVERAGE(I75:I77),1)</f>
        <v>141</v>
      </c>
      <c r="J43" s="7">
        <f t="shared" si="3"/>
        <v>4.5</v>
      </c>
      <c r="K43" s="24">
        <f>ROUND(AVERAGE(K75:K77),1)</f>
        <v>138.9</v>
      </c>
      <c r="L43" s="6">
        <f t="shared" si="4"/>
        <v>8.9</v>
      </c>
      <c r="M43" s="26">
        <f>ROUND(AVERAGE(M75:M77),1)</f>
        <v>104.4</v>
      </c>
      <c r="N43" s="7">
        <f>ROUND(M43/M42*100-100,1)</f>
        <v>-0.8</v>
      </c>
      <c r="O43" s="24">
        <f>ROUND(AVERAGE(O75:O77),1)</f>
        <v>100.5</v>
      </c>
      <c r="P43" s="10">
        <f t="shared" si="5"/>
        <v>11.7</v>
      </c>
      <c r="Q43" s="9"/>
    </row>
    <row r="44" spans="1:17" ht="12.75" customHeight="1">
      <c r="A44" s="12"/>
      <c r="C44" s="1"/>
      <c r="D44" s="13"/>
      <c r="E44" s="3"/>
      <c r="F44" s="4"/>
      <c r="G44" s="9"/>
      <c r="H44" s="6"/>
      <c r="I44" s="3"/>
      <c r="J44" s="7"/>
      <c r="K44" s="4"/>
      <c r="L44" s="6"/>
      <c r="M44" s="9"/>
      <c r="N44" s="7"/>
      <c r="O44" s="4"/>
      <c r="P44" s="10"/>
      <c r="Q44" s="9"/>
    </row>
    <row r="45" spans="1:17" s="1" customFormat="1" ht="12.75" customHeight="1">
      <c r="A45" s="5"/>
      <c r="B45" s="1" t="s">
        <v>26</v>
      </c>
      <c r="C45" s="2">
        <v>1</v>
      </c>
      <c r="D45" s="15" t="s">
        <v>25</v>
      </c>
      <c r="E45" s="16">
        <v>106.5</v>
      </c>
      <c r="F45" s="17">
        <v>5.4</v>
      </c>
      <c r="G45" s="16">
        <v>99.4</v>
      </c>
      <c r="H45" s="6">
        <v>-11.9</v>
      </c>
      <c r="I45" s="3">
        <v>106.3</v>
      </c>
      <c r="J45" s="7">
        <v>5.4</v>
      </c>
      <c r="K45" s="4">
        <v>99.9</v>
      </c>
      <c r="L45" s="6">
        <v>-8</v>
      </c>
      <c r="M45" s="8">
        <v>88.7</v>
      </c>
      <c r="N45" s="7">
        <v>1.4</v>
      </c>
      <c r="O45" s="17">
        <v>95.7</v>
      </c>
      <c r="P45" s="6">
        <v>-5.9</v>
      </c>
      <c r="Q45" s="9"/>
    </row>
    <row r="46" spans="1:17" s="1" customFormat="1" ht="12.75" customHeight="1">
      <c r="A46" s="5"/>
      <c r="C46" s="2">
        <v>2</v>
      </c>
      <c r="D46" s="15" t="s">
        <v>25</v>
      </c>
      <c r="E46" s="8">
        <v>111.4</v>
      </c>
      <c r="F46" s="17">
        <v>4.6</v>
      </c>
      <c r="G46" s="17">
        <v>102.9</v>
      </c>
      <c r="H46" s="10">
        <v>-4.6</v>
      </c>
      <c r="I46" s="3">
        <v>109.2</v>
      </c>
      <c r="J46" s="4">
        <v>2.7</v>
      </c>
      <c r="K46" s="4">
        <v>102.3</v>
      </c>
      <c r="L46" s="10">
        <v>-2.7</v>
      </c>
      <c r="M46" s="8">
        <v>85.3</v>
      </c>
      <c r="N46" s="4">
        <v>-3.8</v>
      </c>
      <c r="O46" s="17">
        <v>89.5</v>
      </c>
      <c r="P46" s="10">
        <v>-5.7</v>
      </c>
      <c r="Q46" s="9"/>
    </row>
    <row r="47" spans="1:17" s="1" customFormat="1" ht="12.75" customHeight="1">
      <c r="A47" s="5"/>
      <c r="C47" s="2">
        <v>3</v>
      </c>
      <c r="D47" s="15" t="s">
        <v>27</v>
      </c>
      <c r="E47" s="18">
        <v>125</v>
      </c>
      <c r="F47" s="17">
        <v>12.2</v>
      </c>
      <c r="G47" s="17">
        <v>130.5</v>
      </c>
      <c r="H47" s="6">
        <v>11.3</v>
      </c>
      <c r="I47" s="9">
        <v>120.4</v>
      </c>
      <c r="J47" s="4">
        <v>10.3</v>
      </c>
      <c r="K47" s="4">
        <v>128.8</v>
      </c>
      <c r="L47" s="9">
        <v>9.9</v>
      </c>
      <c r="M47" s="18">
        <v>83.1</v>
      </c>
      <c r="N47" s="4">
        <v>-2.6</v>
      </c>
      <c r="O47" s="17">
        <v>77.3</v>
      </c>
      <c r="P47" s="6">
        <v>-12</v>
      </c>
      <c r="Q47" s="9"/>
    </row>
    <row r="48" spans="1:17" s="1" customFormat="1" ht="12.75" customHeight="1">
      <c r="A48" s="5"/>
      <c r="C48" s="2">
        <v>4</v>
      </c>
      <c r="D48" s="2" t="s">
        <v>28</v>
      </c>
      <c r="E48" s="8">
        <v>94.7</v>
      </c>
      <c r="F48" s="17">
        <v>-24.2</v>
      </c>
      <c r="G48" s="17">
        <v>89.6</v>
      </c>
      <c r="H48" s="10">
        <v>-22</v>
      </c>
      <c r="I48" s="9">
        <v>94.7</v>
      </c>
      <c r="J48" s="4">
        <v>-21.3</v>
      </c>
      <c r="K48" s="4">
        <v>89</v>
      </c>
      <c r="L48" s="9">
        <v>-18.6</v>
      </c>
      <c r="M48" s="8">
        <v>81.3</v>
      </c>
      <c r="N48" s="4">
        <v>-2.2</v>
      </c>
      <c r="O48" s="17">
        <v>76.2</v>
      </c>
      <c r="P48" s="10">
        <v>-15.1</v>
      </c>
      <c r="Q48" s="9"/>
    </row>
    <row r="49" spans="1:17" s="1" customFormat="1" ht="12.75" customHeight="1">
      <c r="A49" s="5"/>
      <c r="C49" s="2">
        <v>5</v>
      </c>
      <c r="D49" s="2" t="s">
        <v>29</v>
      </c>
      <c r="E49" s="8">
        <v>95.5</v>
      </c>
      <c r="F49" s="17">
        <v>0.8</v>
      </c>
      <c r="G49" s="17">
        <v>88.5</v>
      </c>
      <c r="H49" s="10">
        <v>-19.8</v>
      </c>
      <c r="I49" s="9">
        <v>88.6</v>
      </c>
      <c r="J49" s="4">
        <v>-6.4</v>
      </c>
      <c r="K49" s="4">
        <v>81.5</v>
      </c>
      <c r="L49" s="9">
        <v>-23.3</v>
      </c>
      <c r="M49" s="8">
        <v>79.6</v>
      </c>
      <c r="N49" s="4">
        <v>-2.1</v>
      </c>
      <c r="O49" s="17">
        <v>74.3</v>
      </c>
      <c r="P49" s="10">
        <v>-15</v>
      </c>
      <c r="Q49" s="9"/>
    </row>
    <row r="50" spans="1:17" s="1" customFormat="1" ht="12.75" customHeight="1">
      <c r="A50" s="5"/>
      <c r="C50" s="2">
        <v>6</v>
      </c>
      <c r="D50" s="2" t="s">
        <v>30</v>
      </c>
      <c r="E50" s="8">
        <v>120.7</v>
      </c>
      <c r="F50" s="17">
        <v>26.4</v>
      </c>
      <c r="G50" s="17">
        <v>116.7</v>
      </c>
      <c r="H50" s="10">
        <v>-2.2</v>
      </c>
      <c r="I50" s="9">
        <v>116.5</v>
      </c>
      <c r="J50" s="4">
        <v>31.5</v>
      </c>
      <c r="K50" s="4">
        <v>109.8</v>
      </c>
      <c r="L50" s="9">
        <v>-2</v>
      </c>
      <c r="M50" s="8">
        <v>79</v>
      </c>
      <c r="N50" s="4">
        <v>-0.8</v>
      </c>
      <c r="O50" s="17">
        <v>73.5</v>
      </c>
      <c r="P50" s="10">
        <v>-23.7</v>
      </c>
      <c r="Q50" s="9"/>
    </row>
    <row r="51" spans="1:17" s="1" customFormat="1" ht="12.75" customHeight="1">
      <c r="A51" s="5"/>
      <c r="C51" s="2">
        <v>7</v>
      </c>
      <c r="D51" s="2" t="s">
        <v>31</v>
      </c>
      <c r="E51" s="8">
        <v>119.6</v>
      </c>
      <c r="F51" s="17">
        <v>-0.9</v>
      </c>
      <c r="G51" s="17">
        <v>121.8</v>
      </c>
      <c r="H51" s="10">
        <v>2.1</v>
      </c>
      <c r="I51" s="9">
        <v>115.1</v>
      </c>
      <c r="J51" s="4">
        <v>-1.2</v>
      </c>
      <c r="K51" s="4">
        <v>114.1</v>
      </c>
      <c r="L51" s="9">
        <v>2.1</v>
      </c>
      <c r="M51" s="8">
        <v>81.6</v>
      </c>
      <c r="N51" s="4">
        <v>3.3</v>
      </c>
      <c r="O51" s="17">
        <v>77.4</v>
      </c>
      <c r="P51" s="10">
        <v>-11.9</v>
      </c>
      <c r="Q51" s="9"/>
    </row>
    <row r="52" spans="1:17" s="1" customFormat="1" ht="12.75" customHeight="1">
      <c r="A52" s="5"/>
      <c r="C52" s="2">
        <v>8</v>
      </c>
      <c r="D52" s="2" t="s">
        <v>33</v>
      </c>
      <c r="E52" s="8">
        <v>138.2</v>
      </c>
      <c r="F52" s="17">
        <v>15.6</v>
      </c>
      <c r="G52" s="17">
        <v>127.1</v>
      </c>
      <c r="H52" s="10">
        <v>22.4</v>
      </c>
      <c r="I52" s="9">
        <v>133.8</v>
      </c>
      <c r="J52" s="4">
        <v>16.2</v>
      </c>
      <c r="K52" s="4">
        <v>120.5</v>
      </c>
      <c r="L52" s="9">
        <v>21.3</v>
      </c>
      <c r="M52" s="8">
        <v>76.4</v>
      </c>
      <c r="N52" s="4">
        <v>-6.4</v>
      </c>
      <c r="O52" s="17">
        <v>71.8</v>
      </c>
      <c r="P52" s="10">
        <v>-16.1</v>
      </c>
      <c r="Q52" s="9"/>
    </row>
    <row r="53" spans="1:17" s="1" customFormat="1" ht="12.75" customHeight="1">
      <c r="A53" s="5"/>
      <c r="C53" s="2">
        <v>9</v>
      </c>
      <c r="D53" s="2" t="s">
        <v>34</v>
      </c>
      <c r="E53" s="8">
        <v>132.9</v>
      </c>
      <c r="F53" s="17">
        <v>-3.8</v>
      </c>
      <c r="G53" s="17">
        <v>140.9</v>
      </c>
      <c r="H53" s="10">
        <v>14.6</v>
      </c>
      <c r="I53" s="9">
        <v>124.8</v>
      </c>
      <c r="J53" s="4">
        <v>-6.7</v>
      </c>
      <c r="K53" s="4">
        <v>134.3</v>
      </c>
      <c r="L53" s="9">
        <v>9.9</v>
      </c>
      <c r="M53" s="8">
        <v>78.2</v>
      </c>
      <c r="N53" s="4">
        <v>2.4</v>
      </c>
      <c r="O53" s="17">
        <v>78.1</v>
      </c>
      <c r="P53" s="10">
        <v>-12.4</v>
      </c>
      <c r="Q53" s="9"/>
    </row>
    <row r="54" spans="1:17" s="1" customFormat="1" ht="12.75" customHeight="1">
      <c r="A54" s="5"/>
      <c r="C54" s="2">
        <v>10</v>
      </c>
      <c r="D54" s="2" t="s">
        <v>35</v>
      </c>
      <c r="E54" s="8">
        <v>127.7</v>
      </c>
      <c r="F54" s="17">
        <v>-3.9</v>
      </c>
      <c r="G54" s="17">
        <v>143.8</v>
      </c>
      <c r="H54" s="10">
        <v>10.4</v>
      </c>
      <c r="I54" s="9">
        <v>122.1</v>
      </c>
      <c r="J54" s="4">
        <v>-2.2</v>
      </c>
      <c r="K54" s="4">
        <v>138</v>
      </c>
      <c r="L54" s="9">
        <v>7.1</v>
      </c>
      <c r="M54" s="8">
        <v>80.4</v>
      </c>
      <c r="N54" s="4">
        <v>2.8</v>
      </c>
      <c r="O54" s="17">
        <v>87.3</v>
      </c>
      <c r="P54" s="10">
        <v>-7.5</v>
      </c>
      <c r="Q54" s="9"/>
    </row>
    <row r="55" spans="1:17" s="1" customFormat="1" ht="12.75" customHeight="1">
      <c r="A55" s="5"/>
      <c r="C55" s="2">
        <v>11</v>
      </c>
      <c r="D55" s="2" t="s">
        <v>29</v>
      </c>
      <c r="E55" s="8">
        <v>143.5</v>
      </c>
      <c r="F55" s="17">
        <v>12.4</v>
      </c>
      <c r="G55" s="17">
        <v>151.4</v>
      </c>
      <c r="H55" s="10">
        <v>30.9</v>
      </c>
      <c r="I55" s="9">
        <v>134.9</v>
      </c>
      <c r="J55" s="4">
        <v>10.5</v>
      </c>
      <c r="K55" s="4">
        <v>145</v>
      </c>
      <c r="L55" s="9">
        <v>25.6</v>
      </c>
      <c r="M55" s="8">
        <v>79.8</v>
      </c>
      <c r="N55" s="4">
        <v>-0.7</v>
      </c>
      <c r="O55" s="17">
        <v>88.5</v>
      </c>
      <c r="P55" s="10">
        <v>-8.1</v>
      </c>
      <c r="Q55" s="9"/>
    </row>
    <row r="56" spans="1:17" s="1" customFormat="1" ht="12.75" customHeight="1">
      <c r="A56" s="5"/>
      <c r="C56" s="2">
        <v>12</v>
      </c>
      <c r="D56" s="2" t="s">
        <v>37</v>
      </c>
      <c r="E56" s="8">
        <v>145.1</v>
      </c>
      <c r="F56" s="17">
        <v>1.1</v>
      </c>
      <c r="G56" s="17">
        <v>156.8</v>
      </c>
      <c r="H56" s="10">
        <v>42.2</v>
      </c>
      <c r="I56" s="9">
        <v>136.5</v>
      </c>
      <c r="J56" s="4">
        <v>1.2</v>
      </c>
      <c r="K56" s="4">
        <v>147.5</v>
      </c>
      <c r="L56" s="9">
        <v>33.7</v>
      </c>
      <c r="M56" s="8">
        <v>82.5</v>
      </c>
      <c r="N56" s="4">
        <v>3.4</v>
      </c>
      <c r="O56" s="17">
        <v>87.5</v>
      </c>
      <c r="P56" s="10">
        <v>-5</v>
      </c>
      <c r="Q56" s="9"/>
    </row>
    <row r="57" spans="1:17" s="1" customFormat="1" ht="12.75" customHeight="1">
      <c r="A57" s="5"/>
      <c r="B57" s="1" t="s">
        <v>36</v>
      </c>
      <c r="C57" s="2">
        <v>1</v>
      </c>
      <c r="D57" s="2" t="s">
        <v>39</v>
      </c>
      <c r="E57" s="8">
        <v>145.4</v>
      </c>
      <c r="F57" s="17">
        <f aca="true" t="shared" si="6" ref="F57:F66">ROUND(E57/E56*100-100,1)</f>
        <v>0.2</v>
      </c>
      <c r="G57" s="17">
        <v>135.7</v>
      </c>
      <c r="H57" s="10">
        <f aca="true" t="shared" si="7" ref="H57:H66">ROUND(G57/G45*100-100,1)</f>
        <v>36.5</v>
      </c>
      <c r="I57" s="9">
        <v>134.4</v>
      </c>
      <c r="J57" s="4">
        <f aca="true" t="shared" si="8" ref="J57:J66">ROUND(I57/I56*100-100,1)</f>
        <v>-1.5</v>
      </c>
      <c r="K57" s="4">
        <v>126.3</v>
      </c>
      <c r="L57" s="9">
        <f aca="true" t="shared" si="9" ref="L57:L66">ROUND(K57/K45*100-100,1)</f>
        <v>26.4</v>
      </c>
      <c r="M57" s="8">
        <v>88.6</v>
      </c>
      <c r="N57" s="4">
        <f aca="true" t="shared" si="10" ref="N57:N66">ROUND(M57/M56*100-100,1)</f>
        <v>7.4</v>
      </c>
      <c r="O57" s="17">
        <v>95.6</v>
      </c>
      <c r="P57" s="10">
        <f aca="true" t="shared" si="11" ref="P57:P66">ROUND(O57/O45*100-100,1)</f>
        <v>-0.1</v>
      </c>
      <c r="Q57" s="9"/>
    </row>
    <row r="58" spans="1:17" s="1" customFormat="1" ht="12.75" customHeight="1">
      <c r="A58" s="5"/>
      <c r="C58" s="2">
        <v>2</v>
      </c>
      <c r="D58" s="2" t="s">
        <v>40</v>
      </c>
      <c r="E58" s="8">
        <v>147.9</v>
      </c>
      <c r="F58" s="17">
        <f t="shared" si="6"/>
        <v>1.7</v>
      </c>
      <c r="G58" s="17">
        <v>136.7</v>
      </c>
      <c r="H58" s="10">
        <f t="shared" si="7"/>
        <v>32.8</v>
      </c>
      <c r="I58" s="9">
        <v>138.3</v>
      </c>
      <c r="J58" s="4">
        <f t="shared" si="8"/>
        <v>2.9</v>
      </c>
      <c r="K58" s="4">
        <v>129.5</v>
      </c>
      <c r="L58" s="9">
        <f t="shared" si="9"/>
        <v>26.6</v>
      </c>
      <c r="M58" s="8">
        <v>92.8</v>
      </c>
      <c r="N58" s="4">
        <f t="shared" si="10"/>
        <v>4.7</v>
      </c>
      <c r="O58" s="17">
        <v>97.3</v>
      </c>
      <c r="P58" s="10">
        <f t="shared" si="11"/>
        <v>8.7</v>
      </c>
      <c r="Q58" s="9"/>
    </row>
    <row r="59" spans="1:17" s="1" customFormat="1" ht="12.75" customHeight="1">
      <c r="A59" s="5"/>
      <c r="C59" s="2">
        <v>3</v>
      </c>
      <c r="D59" s="2" t="s">
        <v>41</v>
      </c>
      <c r="E59" s="8">
        <v>147.8</v>
      </c>
      <c r="F59" s="17">
        <f t="shared" si="6"/>
        <v>-0.1</v>
      </c>
      <c r="G59" s="17">
        <v>154.3</v>
      </c>
      <c r="H59" s="10">
        <f t="shared" si="7"/>
        <v>18.2</v>
      </c>
      <c r="I59" s="9">
        <v>138.1</v>
      </c>
      <c r="J59" s="4">
        <f t="shared" si="8"/>
        <v>-0.1</v>
      </c>
      <c r="K59" s="4">
        <v>147.8</v>
      </c>
      <c r="L59" s="9">
        <f t="shared" si="9"/>
        <v>14.8</v>
      </c>
      <c r="M59" s="8">
        <v>96.5</v>
      </c>
      <c r="N59" s="4">
        <f t="shared" si="10"/>
        <v>4</v>
      </c>
      <c r="O59" s="17">
        <v>89.8</v>
      </c>
      <c r="P59" s="10">
        <f t="shared" si="11"/>
        <v>16.2</v>
      </c>
      <c r="Q59" s="9"/>
    </row>
    <row r="60" spans="1:17" s="1" customFormat="1" ht="12.75" customHeight="1">
      <c r="A60" s="5"/>
      <c r="C60" s="2">
        <v>4</v>
      </c>
      <c r="D60" s="2" t="s">
        <v>42</v>
      </c>
      <c r="E60" s="8">
        <v>142.8</v>
      </c>
      <c r="F60" s="17">
        <f t="shared" si="6"/>
        <v>-3.4</v>
      </c>
      <c r="G60" s="17">
        <v>135.2</v>
      </c>
      <c r="H60" s="10">
        <f t="shared" si="7"/>
        <v>50.9</v>
      </c>
      <c r="I60" s="9">
        <v>131.5</v>
      </c>
      <c r="J60" s="4">
        <f t="shared" si="8"/>
        <v>-4.8</v>
      </c>
      <c r="K60" s="4">
        <v>123.6</v>
      </c>
      <c r="L60" s="9">
        <f t="shared" si="9"/>
        <v>38.9</v>
      </c>
      <c r="M60" s="8">
        <v>92.6</v>
      </c>
      <c r="N60" s="4">
        <f t="shared" si="10"/>
        <v>-4</v>
      </c>
      <c r="O60" s="17">
        <v>86.8</v>
      </c>
      <c r="P60" s="10">
        <f t="shared" si="11"/>
        <v>13.9</v>
      </c>
      <c r="Q60" s="9"/>
    </row>
    <row r="61" spans="1:17" s="1" customFormat="1" ht="12.75" customHeight="1">
      <c r="A61" s="5"/>
      <c r="C61" s="2">
        <v>5</v>
      </c>
      <c r="D61" s="2" t="s">
        <v>43</v>
      </c>
      <c r="E61" s="8">
        <v>148.7</v>
      </c>
      <c r="F61" s="17">
        <f t="shared" si="6"/>
        <v>4.1</v>
      </c>
      <c r="G61" s="17">
        <v>137.8</v>
      </c>
      <c r="H61" s="10">
        <f t="shared" si="7"/>
        <v>55.7</v>
      </c>
      <c r="I61" s="9">
        <v>136.2</v>
      </c>
      <c r="J61" s="4">
        <f t="shared" si="8"/>
        <v>3.6</v>
      </c>
      <c r="K61" s="4">
        <v>125.2</v>
      </c>
      <c r="L61" s="9">
        <f t="shared" si="9"/>
        <v>53.6</v>
      </c>
      <c r="M61" s="8">
        <v>92</v>
      </c>
      <c r="N61" s="4">
        <f t="shared" si="10"/>
        <v>-0.6</v>
      </c>
      <c r="O61" s="17">
        <v>85.8</v>
      </c>
      <c r="P61" s="10">
        <f t="shared" si="11"/>
        <v>15.5</v>
      </c>
      <c r="Q61" s="9"/>
    </row>
    <row r="62" spans="1:17" s="1" customFormat="1" ht="12.75" customHeight="1">
      <c r="A62" s="5"/>
      <c r="C62" s="2">
        <v>6</v>
      </c>
      <c r="D62" s="2" t="s">
        <v>44</v>
      </c>
      <c r="E62" s="8">
        <v>149.9</v>
      </c>
      <c r="F62" s="17">
        <f t="shared" si="6"/>
        <v>0.8</v>
      </c>
      <c r="G62" s="17">
        <v>145</v>
      </c>
      <c r="H62" s="10">
        <f t="shared" si="7"/>
        <v>24.3</v>
      </c>
      <c r="I62" s="9">
        <v>140</v>
      </c>
      <c r="J62" s="4">
        <f t="shared" si="8"/>
        <v>2.8</v>
      </c>
      <c r="K62" s="4">
        <v>131.9</v>
      </c>
      <c r="L62" s="9">
        <f t="shared" si="9"/>
        <v>20.1</v>
      </c>
      <c r="M62" s="8">
        <v>99.3</v>
      </c>
      <c r="N62" s="4">
        <f t="shared" si="10"/>
        <v>7.9</v>
      </c>
      <c r="O62" s="17">
        <v>92.4</v>
      </c>
      <c r="P62" s="10">
        <f t="shared" si="11"/>
        <v>25.7</v>
      </c>
      <c r="Q62" s="9"/>
    </row>
    <row r="63" spans="1:17" s="1" customFormat="1" ht="12.75" customHeight="1">
      <c r="A63" s="5"/>
      <c r="C63" s="2">
        <v>7</v>
      </c>
      <c r="D63" s="2" t="s">
        <v>46</v>
      </c>
      <c r="E63" s="8">
        <v>137</v>
      </c>
      <c r="F63" s="17">
        <f t="shared" si="6"/>
        <v>-8.6</v>
      </c>
      <c r="G63" s="17">
        <v>139.6</v>
      </c>
      <c r="H63" s="10">
        <f t="shared" si="7"/>
        <v>14.6</v>
      </c>
      <c r="I63" s="9">
        <v>127.4</v>
      </c>
      <c r="J63" s="4">
        <f t="shared" si="8"/>
        <v>-9</v>
      </c>
      <c r="K63" s="4">
        <v>126.3</v>
      </c>
      <c r="L63" s="9">
        <f t="shared" si="9"/>
        <v>10.7</v>
      </c>
      <c r="M63" s="8">
        <v>101</v>
      </c>
      <c r="N63" s="4">
        <f t="shared" si="10"/>
        <v>1.7</v>
      </c>
      <c r="O63" s="17">
        <v>95.8</v>
      </c>
      <c r="P63" s="10">
        <f t="shared" si="11"/>
        <v>23.8</v>
      </c>
      <c r="Q63" s="9"/>
    </row>
    <row r="64" spans="1:17" s="1" customFormat="1" ht="12.75" customHeight="1">
      <c r="A64" s="5"/>
      <c r="C64" s="2">
        <v>8</v>
      </c>
      <c r="D64" s="2" t="s">
        <v>47</v>
      </c>
      <c r="E64" s="8">
        <v>145.1</v>
      </c>
      <c r="F64" s="17">
        <f t="shared" si="6"/>
        <v>5.9</v>
      </c>
      <c r="G64" s="17">
        <v>133.5</v>
      </c>
      <c r="H64" s="10">
        <f t="shared" si="7"/>
        <v>5</v>
      </c>
      <c r="I64" s="3">
        <v>134.4</v>
      </c>
      <c r="J64" s="4">
        <f t="shared" si="8"/>
        <v>5.5</v>
      </c>
      <c r="K64" s="4">
        <v>121</v>
      </c>
      <c r="L64" s="10">
        <f t="shared" si="9"/>
        <v>0.4</v>
      </c>
      <c r="M64" s="16">
        <v>90.3</v>
      </c>
      <c r="N64" s="4">
        <f t="shared" si="10"/>
        <v>-10.6</v>
      </c>
      <c r="O64" s="17">
        <v>84.9</v>
      </c>
      <c r="P64" s="10">
        <f t="shared" si="11"/>
        <v>18.2</v>
      </c>
      <c r="Q64" s="9"/>
    </row>
    <row r="65" spans="1:17" s="1" customFormat="1" ht="12.75" customHeight="1">
      <c r="A65" s="5"/>
      <c r="C65" s="2">
        <v>9</v>
      </c>
      <c r="D65" s="2" t="s">
        <v>48</v>
      </c>
      <c r="E65" s="8">
        <v>142.6</v>
      </c>
      <c r="F65" s="17">
        <f t="shared" si="6"/>
        <v>-1.7</v>
      </c>
      <c r="G65" s="17">
        <v>151.2</v>
      </c>
      <c r="H65" s="10">
        <f t="shared" si="7"/>
        <v>7.3</v>
      </c>
      <c r="I65" s="9">
        <v>125.6</v>
      </c>
      <c r="J65" s="4">
        <f t="shared" si="8"/>
        <v>-6.5</v>
      </c>
      <c r="K65" s="4">
        <v>135.2</v>
      </c>
      <c r="L65" s="9">
        <f t="shared" si="9"/>
        <v>0.7</v>
      </c>
      <c r="M65" s="18">
        <v>89.4</v>
      </c>
      <c r="N65" s="4">
        <f t="shared" si="10"/>
        <v>-1</v>
      </c>
      <c r="O65" s="17">
        <v>89.3</v>
      </c>
      <c r="P65" s="10">
        <f t="shared" si="11"/>
        <v>14.3</v>
      </c>
      <c r="Q65" s="9"/>
    </row>
    <row r="66" spans="1:17" s="1" customFormat="1" ht="12.75" customHeight="1">
      <c r="A66" s="5"/>
      <c r="C66" s="2">
        <v>10</v>
      </c>
      <c r="D66" s="15" t="s">
        <v>49</v>
      </c>
      <c r="E66" s="8">
        <v>133.4</v>
      </c>
      <c r="F66" s="17">
        <f t="shared" si="6"/>
        <v>-6.5</v>
      </c>
      <c r="G66" s="17">
        <v>150.3</v>
      </c>
      <c r="H66" s="10">
        <f t="shared" si="7"/>
        <v>4.5</v>
      </c>
      <c r="I66" s="9">
        <v>121.4</v>
      </c>
      <c r="J66" s="4">
        <f t="shared" si="8"/>
        <v>-3.3</v>
      </c>
      <c r="K66" s="4">
        <v>137.3</v>
      </c>
      <c r="L66" s="9">
        <f t="shared" si="9"/>
        <v>-0.5</v>
      </c>
      <c r="M66" s="8">
        <v>95.4</v>
      </c>
      <c r="N66" s="4">
        <f t="shared" si="10"/>
        <v>6.7</v>
      </c>
      <c r="O66" s="17">
        <v>103.6</v>
      </c>
      <c r="P66" s="10">
        <f t="shared" si="11"/>
        <v>18.7</v>
      </c>
      <c r="Q66" s="9"/>
    </row>
    <row r="67" spans="1:17" s="1" customFormat="1" ht="12.75" customHeight="1">
      <c r="A67" s="5"/>
      <c r="C67" s="2">
        <v>11</v>
      </c>
      <c r="D67" s="15" t="s">
        <v>52</v>
      </c>
      <c r="E67" s="8">
        <v>155.1</v>
      </c>
      <c r="F67" s="17">
        <f aca="true" t="shared" si="12" ref="F67:F73">ROUND(E67/E66*100-100,1)</f>
        <v>16.3</v>
      </c>
      <c r="G67" s="17">
        <v>163.7</v>
      </c>
      <c r="H67" s="10">
        <f aca="true" t="shared" si="13" ref="H67:H73">ROUND(G67/G55*100-100,1)</f>
        <v>8.1</v>
      </c>
      <c r="I67" s="9">
        <v>140.1</v>
      </c>
      <c r="J67" s="4">
        <f aca="true" t="shared" si="14" ref="J67:J73">ROUND(I67/I66*100-100,1)</f>
        <v>15.4</v>
      </c>
      <c r="K67" s="4">
        <v>150.6</v>
      </c>
      <c r="L67" s="9">
        <f aca="true" t="shared" si="15" ref="L67:L73">ROUND(K67/K55*100-100,1)</f>
        <v>3.9</v>
      </c>
      <c r="M67" s="8">
        <v>91.6</v>
      </c>
      <c r="N67" s="4">
        <f aca="true" t="shared" si="16" ref="N67:N73">ROUND(M67/M66*100-100,1)</f>
        <v>-4</v>
      </c>
      <c r="O67" s="17">
        <v>101.5</v>
      </c>
      <c r="P67" s="10">
        <f aca="true" t="shared" si="17" ref="P67:P73">ROUND(O67/O55*100-100,1)</f>
        <v>14.7</v>
      </c>
      <c r="Q67" s="9"/>
    </row>
    <row r="68" spans="1:17" s="1" customFormat="1" ht="12.75" customHeight="1">
      <c r="A68" s="5"/>
      <c r="C68" s="2">
        <v>12</v>
      </c>
      <c r="D68" s="15" t="s">
        <v>54</v>
      </c>
      <c r="E68" s="8">
        <v>148.1</v>
      </c>
      <c r="F68" s="17">
        <f t="shared" si="12"/>
        <v>-4.5</v>
      </c>
      <c r="G68" s="17">
        <v>160</v>
      </c>
      <c r="H68" s="10">
        <f t="shared" si="13"/>
        <v>2</v>
      </c>
      <c r="I68" s="9">
        <v>135.7</v>
      </c>
      <c r="J68" s="4">
        <f t="shared" si="14"/>
        <v>-3.1</v>
      </c>
      <c r="K68" s="4">
        <v>146.6</v>
      </c>
      <c r="L68" s="9">
        <f t="shared" si="15"/>
        <v>-0.6</v>
      </c>
      <c r="M68" s="8">
        <v>98.2</v>
      </c>
      <c r="N68" s="4">
        <f t="shared" si="16"/>
        <v>7.2</v>
      </c>
      <c r="O68" s="17">
        <v>104.1</v>
      </c>
      <c r="P68" s="10">
        <f t="shared" si="17"/>
        <v>19</v>
      </c>
      <c r="Q68" s="9"/>
    </row>
    <row r="69" spans="1:17" s="1" customFormat="1" ht="12.75" customHeight="1">
      <c r="A69" s="5"/>
      <c r="B69" s="1" t="s">
        <v>51</v>
      </c>
      <c r="C69" s="2">
        <v>1</v>
      </c>
      <c r="D69" s="15" t="s">
        <v>56</v>
      </c>
      <c r="E69" s="18">
        <v>134.5</v>
      </c>
      <c r="F69" s="17">
        <f t="shared" si="12"/>
        <v>-9.2</v>
      </c>
      <c r="G69" s="17">
        <v>125.5</v>
      </c>
      <c r="H69" s="6">
        <f t="shared" si="13"/>
        <v>-7.5</v>
      </c>
      <c r="I69" s="36">
        <v>122.4</v>
      </c>
      <c r="J69" s="4">
        <f t="shared" si="14"/>
        <v>-9.8</v>
      </c>
      <c r="K69" s="4">
        <v>115</v>
      </c>
      <c r="L69" s="6">
        <f t="shared" si="15"/>
        <v>-8.9</v>
      </c>
      <c r="M69" s="18">
        <v>97.4</v>
      </c>
      <c r="N69" s="4">
        <f t="shared" si="16"/>
        <v>-0.8</v>
      </c>
      <c r="O69" s="17">
        <v>105</v>
      </c>
      <c r="P69" s="6">
        <f t="shared" si="17"/>
        <v>9.8</v>
      </c>
      <c r="Q69" s="9"/>
    </row>
    <row r="70" spans="1:17" s="1" customFormat="1" ht="12.75" customHeight="1">
      <c r="A70" s="5"/>
      <c r="C70" s="2">
        <v>2</v>
      </c>
      <c r="D70" s="15" t="s">
        <v>57</v>
      </c>
      <c r="E70" s="18">
        <v>129.3</v>
      </c>
      <c r="F70" s="17">
        <f t="shared" si="12"/>
        <v>-3.9</v>
      </c>
      <c r="G70" s="17">
        <v>119.5</v>
      </c>
      <c r="H70" s="6">
        <f t="shared" si="13"/>
        <v>-12.6</v>
      </c>
      <c r="I70" s="36">
        <v>119.6</v>
      </c>
      <c r="J70" s="4">
        <f t="shared" si="14"/>
        <v>-2.3</v>
      </c>
      <c r="K70" s="4">
        <v>112</v>
      </c>
      <c r="L70" s="6">
        <f t="shared" si="15"/>
        <v>-13.5</v>
      </c>
      <c r="M70" s="18">
        <v>94.8</v>
      </c>
      <c r="N70" s="4">
        <f t="shared" si="16"/>
        <v>-2.7</v>
      </c>
      <c r="O70" s="17">
        <v>99.4</v>
      </c>
      <c r="P70" s="6">
        <f t="shared" si="17"/>
        <v>2.2</v>
      </c>
      <c r="Q70" s="9"/>
    </row>
    <row r="71" spans="1:17" s="1" customFormat="1" ht="12.75" customHeight="1">
      <c r="A71" s="5"/>
      <c r="C71" s="2">
        <v>3</v>
      </c>
      <c r="D71" s="15" t="s">
        <v>58</v>
      </c>
      <c r="E71" s="18">
        <v>141.5</v>
      </c>
      <c r="F71" s="17">
        <f t="shared" si="12"/>
        <v>9.4</v>
      </c>
      <c r="G71" s="17">
        <v>147.7</v>
      </c>
      <c r="H71" s="6">
        <f t="shared" si="13"/>
        <v>-4.3</v>
      </c>
      <c r="I71" s="36">
        <v>129.4</v>
      </c>
      <c r="J71" s="4">
        <f t="shared" si="14"/>
        <v>8.2</v>
      </c>
      <c r="K71" s="4">
        <v>138.5</v>
      </c>
      <c r="L71" s="6">
        <f t="shared" si="15"/>
        <v>-6.3</v>
      </c>
      <c r="M71" s="18">
        <v>108.6</v>
      </c>
      <c r="N71" s="4">
        <f t="shared" si="16"/>
        <v>14.6</v>
      </c>
      <c r="O71" s="17">
        <v>101</v>
      </c>
      <c r="P71" s="6">
        <f t="shared" si="17"/>
        <v>12.5</v>
      </c>
      <c r="Q71" s="9"/>
    </row>
    <row r="72" spans="1:17" s="1" customFormat="1" ht="12.75" customHeight="1">
      <c r="A72" s="5"/>
      <c r="C72" s="2">
        <v>4</v>
      </c>
      <c r="D72" s="15" t="s">
        <v>59</v>
      </c>
      <c r="E72" s="18">
        <v>154.6</v>
      </c>
      <c r="F72" s="17">
        <f t="shared" si="12"/>
        <v>9.3</v>
      </c>
      <c r="G72" s="17">
        <v>146.3</v>
      </c>
      <c r="H72" s="6">
        <f t="shared" si="13"/>
        <v>8.2</v>
      </c>
      <c r="I72" s="36">
        <v>138.1</v>
      </c>
      <c r="J72" s="4">
        <f t="shared" si="14"/>
        <v>6.7</v>
      </c>
      <c r="K72" s="4">
        <v>129.8</v>
      </c>
      <c r="L72" s="6">
        <f t="shared" si="15"/>
        <v>5</v>
      </c>
      <c r="M72" s="18">
        <v>115.7</v>
      </c>
      <c r="N72" s="4">
        <f t="shared" si="16"/>
        <v>6.5</v>
      </c>
      <c r="O72" s="17">
        <v>108.4</v>
      </c>
      <c r="P72" s="6">
        <f t="shared" si="17"/>
        <v>24.9</v>
      </c>
      <c r="Q72" s="9"/>
    </row>
    <row r="73" spans="1:17" s="1" customFormat="1" ht="12.75" customHeight="1">
      <c r="A73" s="5"/>
      <c r="C73" s="2">
        <v>5</v>
      </c>
      <c r="D73" s="15" t="s">
        <v>60</v>
      </c>
      <c r="E73" s="18">
        <v>140.3</v>
      </c>
      <c r="F73" s="17">
        <f t="shared" si="12"/>
        <v>-9.2</v>
      </c>
      <c r="G73" s="17">
        <v>130</v>
      </c>
      <c r="H73" s="6">
        <f t="shared" si="13"/>
        <v>-5.7</v>
      </c>
      <c r="I73" s="36">
        <v>131.9</v>
      </c>
      <c r="J73" s="4">
        <f t="shared" si="14"/>
        <v>-4.5</v>
      </c>
      <c r="K73" s="4">
        <v>121.3</v>
      </c>
      <c r="L73" s="6">
        <f t="shared" si="15"/>
        <v>-3.1</v>
      </c>
      <c r="M73" s="18">
        <v>97.7</v>
      </c>
      <c r="N73" s="4">
        <f t="shared" si="16"/>
        <v>-15.6</v>
      </c>
      <c r="O73" s="17">
        <v>91.2</v>
      </c>
      <c r="P73" s="6">
        <f t="shared" si="17"/>
        <v>6.3</v>
      </c>
      <c r="Q73" s="9"/>
    </row>
    <row r="74" spans="1:17" s="1" customFormat="1" ht="12.75" customHeight="1">
      <c r="A74" s="5"/>
      <c r="C74" s="2">
        <v>6</v>
      </c>
      <c r="D74" s="15" t="s">
        <v>61</v>
      </c>
      <c r="E74" s="18">
        <v>144.6</v>
      </c>
      <c r="F74" s="17">
        <f aca="true" t="shared" si="18" ref="F74:F79">ROUND(E74/E73*100-100,1)</f>
        <v>3.1</v>
      </c>
      <c r="G74" s="17">
        <v>139.9</v>
      </c>
      <c r="H74" s="6">
        <f aca="true" t="shared" si="19" ref="H74:H79">ROUND(G74/G62*100-100,1)</f>
        <v>-3.5</v>
      </c>
      <c r="I74" s="36">
        <v>134.6</v>
      </c>
      <c r="J74" s="4">
        <f aca="true" t="shared" si="20" ref="J74:J79">ROUND(I74/I73*100-100,1)</f>
        <v>2</v>
      </c>
      <c r="K74" s="4">
        <v>126.8</v>
      </c>
      <c r="L74" s="6">
        <f aca="true" t="shared" si="21" ref="L74:L79">ROUND(K74/K62*100-100,1)</f>
        <v>-3.9</v>
      </c>
      <c r="M74" s="18">
        <v>102.1</v>
      </c>
      <c r="N74" s="4">
        <f aca="true" t="shared" si="22" ref="N74:N79">ROUND(M74/M73*100-100,1)</f>
        <v>4.5</v>
      </c>
      <c r="O74" s="17">
        <v>95</v>
      </c>
      <c r="P74" s="6">
        <f aca="true" t="shared" si="23" ref="P74:P79">ROUND(O74/O62*100-100,1)</f>
        <v>2.8</v>
      </c>
      <c r="Q74" s="9"/>
    </row>
    <row r="75" spans="1:17" s="1" customFormat="1" ht="12.75" customHeight="1">
      <c r="A75" s="5"/>
      <c r="C75" s="2">
        <v>7</v>
      </c>
      <c r="D75" s="15" t="s">
        <v>62</v>
      </c>
      <c r="E75" s="18">
        <v>144.8</v>
      </c>
      <c r="F75" s="17">
        <f t="shared" si="18"/>
        <v>0.1</v>
      </c>
      <c r="G75" s="17">
        <v>147.5</v>
      </c>
      <c r="H75" s="6">
        <f t="shared" si="19"/>
        <v>5.7</v>
      </c>
      <c r="I75" s="36">
        <v>135.3</v>
      </c>
      <c r="J75" s="4">
        <f t="shared" si="20"/>
        <v>0.5</v>
      </c>
      <c r="K75" s="4">
        <v>134.2</v>
      </c>
      <c r="L75" s="6">
        <f t="shared" si="21"/>
        <v>6.3</v>
      </c>
      <c r="M75" s="18">
        <v>105.4</v>
      </c>
      <c r="N75" s="4">
        <f t="shared" si="22"/>
        <v>3.2</v>
      </c>
      <c r="O75" s="17">
        <v>100</v>
      </c>
      <c r="P75" s="6">
        <f t="shared" si="23"/>
        <v>4.4</v>
      </c>
      <c r="Q75" s="9"/>
    </row>
    <row r="76" spans="1:17" s="1" customFormat="1" ht="12.75" customHeight="1">
      <c r="A76" s="5"/>
      <c r="C76" s="2">
        <v>8</v>
      </c>
      <c r="D76" s="15" t="s">
        <v>63</v>
      </c>
      <c r="E76" s="75">
        <v>167.8</v>
      </c>
      <c r="F76" s="17">
        <f t="shared" si="18"/>
        <v>15.9</v>
      </c>
      <c r="G76" s="24">
        <v>154.4</v>
      </c>
      <c r="H76" s="6">
        <f t="shared" si="19"/>
        <v>15.7</v>
      </c>
      <c r="I76" s="75">
        <v>154.3</v>
      </c>
      <c r="J76" s="4">
        <f t="shared" si="20"/>
        <v>14</v>
      </c>
      <c r="K76" s="24">
        <v>138.9</v>
      </c>
      <c r="L76" s="6">
        <f t="shared" si="21"/>
        <v>14.8</v>
      </c>
      <c r="M76" s="75">
        <v>101.2</v>
      </c>
      <c r="N76" s="4">
        <f t="shared" si="22"/>
        <v>-4</v>
      </c>
      <c r="O76" s="24">
        <v>95.2</v>
      </c>
      <c r="P76" s="6">
        <f t="shared" si="23"/>
        <v>12.1</v>
      </c>
      <c r="Q76" s="9"/>
    </row>
    <row r="77" spans="1:17" s="1" customFormat="1" ht="12.75" customHeight="1">
      <c r="A77" s="5"/>
      <c r="C77" s="2">
        <v>9</v>
      </c>
      <c r="D77" s="15" t="s">
        <v>64</v>
      </c>
      <c r="E77" s="75">
        <v>149.6</v>
      </c>
      <c r="F77" s="17">
        <f t="shared" si="18"/>
        <v>-10.8</v>
      </c>
      <c r="G77" s="24">
        <v>158.6</v>
      </c>
      <c r="H77" s="6">
        <f t="shared" si="19"/>
        <v>4.9</v>
      </c>
      <c r="I77" s="75">
        <v>133.4</v>
      </c>
      <c r="J77" s="4">
        <f t="shared" si="20"/>
        <v>-13.5</v>
      </c>
      <c r="K77" s="24">
        <v>143.6</v>
      </c>
      <c r="L77" s="6">
        <f t="shared" si="21"/>
        <v>6.2</v>
      </c>
      <c r="M77" s="75">
        <v>106.5</v>
      </c>
      <c r="N77" s="4">
        <f t="shared" si="22"/>
        <v>5.2</v>
      </c>
      <c r="O77" s="24">
        <v>106.4</v>
      </c>
      <c r="P77" s="6">
        <f t="shared" si="23"/>
        <v>19.1</v>
      </c>
      <c r="Q77" s="9"/>
    </row>
    <row r="78" spans="1:17" s="1" customFormat="1" ht="12.75" customHeight="1">
      <c r="A78" s="5"/>
      <c r="C78" s="2">
        <v>10</v>
      </c>
      <c r="D78" s="15" t="s">
        <v>45</v>
      </c>
      <c r="E78" s="75">
        <v>143.5</v>
      </c>
      <c r="F78" s="17">
        <f t="shared" si="18"/>
        <v>-4.1</v>
      </c>
      <c r="G78" s="24">
        <v>161.6</v>
      </c>
      <c r="H78" s="6">
        <f t="shared" si="19"/>
        <v>7.5</v>
      </c>
      <c r="I78" s="75">
        <v>131.4</v>
      </c>
      <c r="J78" s="4">
        <f t="shared" si="20"/>
        <v>-1.5</v>
      </c>
      <c r="K78" s="24">
        <v>148.6</v>
      </c>
      <c r="L78" s="6">
        <f t="shared" si="21"/>
        <v>8.2</v>
      </c>
      <c r="M78" s="75">
        <v>104.1</v>
      </c>
      <c r="N78" s="4">
        <f t="shared" si="22"/>
        <v>-2.3</v>
      </c>
      <c r="O78" s="24">
        <v>113</v>
      </c>
      <c r="P78" s="6">
        <f t="shared" si="23"/>
        <v>9.1</v>
      </c>
      <c r="Q78" s="9"/>
    </row>
    <row r="79" spans="1:17" s="1" customFormat="1" ht="12.75" customHeight="1">
      <c r="A79" s="19"/>
      <c r="B79" s="20"/>
      <c r="C79" s="21">
        <v>11</v>
      </c>
      <c r="D79" s="34" t="s">
        <v>53</v>
      </c>
      <c r="E79" s="76">
        <v>139.3</v>
      </c>
      <c r="F79" s="22">
        <f t="shared" si="18"/>
        <v>-2.9</v>
      </c>
      <c r="G79" s="77">
        <v>147</v>
      </c>
      <c r="H79" s="35">
        <f t="shared" si="19"/>
        <v>-10.2</v>
      </c>
      <c r="I79" s="76">
        <v>130.3</v>
      </c>
      <c r="J79" s="23">
        <f t="shared" si="20"/>
        <v>-0.8</v>
      </c>
      <c r="K79" s="77">
        <v>140.1</v>
      </c>
      <c r="L79" s="35">
        <f t="shared" si="21"/>
        <v>-7</v>
      </c>
      <c r="M79" s="76">
        <v>94.6</v>
      </c>
      <c r="N79" s="23">
        <f t="shared" si="22"/>
        <v>-9.1</v>
      </c>
      <c r="O79" s="77">
        <v>104.9</v>
      </c>
      <c r="P79" s="35">
        <f t="shared" si="23"/>
        <v>3.3</v>
      </c>
      <c r="Q79" s="9"/>
    </row>
    <row r="80" spans="1:17" s="33" customFormat="1" ht="12.75" customHeight="1">
      <c r="A80" s="29" t="s">
        <v>50</v>
      </c>
      <c r="B80" s="30"/>
      <c r="C80" s="30"/>
      <c r="D80" s="30"/>
      <c r="E80" s="30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2"/>
    </row>
    <row r="81" s="73" customFormat="1" ht="13.5"/>
    <row r="82" s="73" customFormat="1" ht="13.5">
      <c r="A82" s="74"/>
    </row>
    <row r="84" s="1" customFormat="1" ht="13.5"/>
    <row r="85" s="1" customFormat="1" ht="13.5"/>
  </sheetData>
  <sheetProtection/>
  <mergeCells count="9">
    <mergeCell ref="F2:G2"/>
    <mergeCell ref="J2:K2"/>
    <mergeCell ref="N2:O2"/>
    <mergeCell ref="E3:F3"/>
    <mergeCell ref="G3:H3"/>
    <mergeCell ref="I3:J3"/>
    <mergeCell ref="K3:L3"/>
    <mergeCell ref="M3:N3"/>
    <mergeCell ref="O3:P3"/>
  </mergeCells>
  <printOptions horizontalCentered="1" verticalCentered="1"/>
  <pageMargins left="0.5118110236220472" right="0.31496062992125984" top="0.15748031496062992" bottom="0.15748031496062992" header="0.11811023622047245" footer="0.1181102362204724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2018-12-12T02:56:26Z</cp:lastPrinted>
  <dcterms:created xsi:type="dcterms:W3CDTF">2003-10-27T13:36:43Z</dcterms:created>
  <dcterms:modified xsi:type="dcterms:W3CDTF">2019-01-25T06:49:07Z</dcterms:modified>
  <cp:category/>
  <cp:version/>
  <cp:contentType/>
  <cp:contentStatus/>
</cp:coreProperties>
</file>