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'総合指数'!$A$1:$P$87</definedName>
  </definedNames>
  <calcPr fullCalcOnLoad="1"/>
</workbook>
</file>

<file path=xl/sharedStrings.xml><?xml version="1.0" encoding="utf-8"?>
<sst xmlns="http://schemas.openxmlformats.org/spreadsheetml/2006/main" count="137" uniqueCount="63">
  <si>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</si>
  <si>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</si>
  <si>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</si>
  <si>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</si>
  <si>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</si>
  <si>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</si>
  <si>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</si>
  <si>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</si>
  <si>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</si>
  <si>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</si>
  <si>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</si>
  <si>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</si>
  <si>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</si>
  <si>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</si>
  <si>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</si>
  <si>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</si>
  <si>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</si>
  <si>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</si>
  <si>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</si>
  <si>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</si>
  <si>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</si>
  <si>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</si>
  <si>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</si>
  <si>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</si>
  <si>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</si>
  <si>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</si>
  <si>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</si>
  <si>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</si>
  <si>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</si>
  <si>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</si>
  <si>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</si>
  <si>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</si>
  <si>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</si>
  <si>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</si>
  <si>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</si>
  <si>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</si>
  <si>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</si>
  <si>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</si>
  <si>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</si>
  <si>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</si>
  <si>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</si>
  <si>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</si>
  <si>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</si>
  <si>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</si>
  <si>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</si>
  <si>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</si>
  <si>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</si>
  <si>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</si>
  <si>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</si>
  <si>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</si>
  <si>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</si>
  <si>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</si>
  <si>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</si>
  <si>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</si>
  <si>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</si>
  <si>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</si>
  <si>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</si>
  <si>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</si>
  <si>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</si>
  <si>
    <t xml:space="preserve">月 </t>
  </si>
  <si>
    <t xml:space="preserve">月 </t>
  </si>
  <si>
    <t xml:space="preserve">月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</si>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</sst>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176" fontId="0" fillId="0" borderId="16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4" xfId="0" applyNumberFormat="1" applyFill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="125" zoomScaleSheetLayoutView="125" zoomScalePageLayoutView="0" workbookViewId="0" topLeftCell="A1">
      <pane xSplit="4" ySplit="7" topLeftCell="E5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90" sqref="I90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18.75" customHeight="1">
      <c r="A1" s="83" t="s">
        <v>1</v>
      </c>
      <c r="I1" s="1"/>
      <c r="P1" s="3" t="s">
        <v>2</v>
      </c>
      <c r="Q1" s="3"/>
    </row>
    <row r="2" spans="1:17" s="78" customFormat="1" ht="14.25" customHeight="1">
      <c r="A2" s="71"/>
      <c r="B2" s="72"/>
      <c r="C2" s="72"/>
      <c r="D2" s="73"/>
      <c r="E2" s="74"/>
      <c r="F2" s="88" t="s">
        <v>3</v>
      </c>
      <c r="G2" s="88"/>
      <c r="H2" s="75"/>
      <c r="I2" s="76"/>
      <c r="J2" s="88" t="s">
        <v>4</v>
      </c>
      <c r="K2" s="88"/>
      <c r="L2" s="75"/>
      <c r="M2" s="76"/>
      <c r="N2" s="88" t="s">
        <v>5</v>
      </c>
      <c r="O2" s="88"/>
      <c r="P2" s="75"/>
      <c r="Q2" s="77"/>
    </row>
    <row r="3" spans="1:17" ht="15.75" customHeight="1">
      <c r="A3" s="5"/>
      <c r="B3" s="4"/>
      <c r="C3" s="4"/>
      <c r="D3" s="4"/>
      <c r="E3" s="89" t="s">
        <v>0</v>
      </c>
      <c r="F3" s="90"/>
      <c r="G3" s="91" t="s">
        <v>6</v>
      </c>
      <c r="H3" s="92"/>
      <c r="I3" s="89" t="s">
        <v>0</v>
      </c>
      <c r="J3" s="90"/>
      <c r="K3" s="91" t="s">
        <v>6</v>
      </c>
      <c r="L3" s="92"/>
      <c r="M3" s="89" t="s">
        <v>0</v>
      </c>
      <c r="N3" s="90"/>
      <c r="O3" s="91" t="s">
        <v>6</v>
      </c>
      <c r="P3" s="92"/>
      <c r="Q3" s="8"/>
    </row>
    <row r="4" spans="1:17" ht="12" customHeight="1">
      <c r="A4" s="9"/>
      <c r="B4" s="8"/>
      <c r="C4" s="8"/>
      <c r="D4" s="8"/>
      <c r="E4" s="9"/>
      <c r="F4" s="10"/>
      <c r="G4" s="11"/>
      <c r="H4" s="12" t="s">
        <v>7</v>
      </c>
      <c r="I4" s="13"/>
      <c r="J4" s="10"/>
      <c r="K4" s="11"/>
      <c r="L4" s="12" t="s">
        <v>7</v>
      </c>
      <c r="M4" s="13"/>
      <c r="N4" s="10"/>
      <c r="O4" s="11"/>
      <c r="P4" s="12" t="s">
        <v>7</v>
      </c>
      <c r="Q4" s="14"/>
    </row>
    <row r="5" spans="1:17" s="86" customFormat="1" ht="12" customHeight="1">
      <c r="A5" s="9"/>
      <c r="B5" s="8"/>
      <c r="C5" s="8"/>
      <c r="D5" s="8"/>
      <c r="E5" s="9"/>
      <c r="F5" s="84" t="s">
        <v>8</v>
      </c>
      <c r="G5" s="23"/>
      <c r="H5" s="24" t="s">
        <v>9</v>
      </c>
      <c r="I5" s="9"/>
      <c r="J5" s="84" t="s">
        <v>8</v>
      </c>
      <c r="K5" s="23"/>
      <c r="L5" s="24" t="s">
        <v>9</v>
      </c>
      <c r="M5" s="9"/>
      <c r="N5" s="84" t="s">
        <v>8</v>
      </c>
      <c r="O5" s="23"/>
      <c r="P5" s="24" t="s">
        <v>9</v>
      </c>
      <c r="Q5" s="85"/>
    </row>
    <row r="6" spans="1:17" ht="12.75" customHeight="1">
      <c r="A6" s="15"/>
      <c r="B6" s="16"/>
      <c r="C6" s="16"/>
      <c r="D6" s="16"/>
      <c r="E6" s="15"/>
      <c r="F6" s="17" t="s">
        <v>10</v>
      </c>
      <c r="G6" s="18"/>
      <c r="H6" s="17" t="s">
        <v>10</v>
      </c>
      <c r="I6" s="15"/>
      <c r="J6" s="17" t="s">
        <v>10</v>
      </c>
      <c r="K6" s="18"/>
      <c r="L6" s="17" t="s">
        <v>10</v>
      </c>
      <c r="M6" s="15"/>
      <c r="N6" s="17" t="s">
        <v>10</v>
      </c>
      <c r="O6" s="18"/>
      <c r="P6" s="19" t="s">
        <v>10</v>
      </c>
      <c r="Q6" s="20"/>
    </row>
    <row r="7" spans="1:17" ht="3.75" customHeight="1">
      <c r="A7" s="6"/>
      <c r="B7" s="21"/>
      <c r="C7" s="21"/>
      <c r="D7" s="7"/>
      <c r="E7" s="9"/>
      <c r="F7" s="22"/>
      <c r="G7" s="23"/>
      <c r="H7" s="24"/>
      <c r="I7" s="2"/>
      <c r="J7" s="25"/>
      <c r="K7" s="26"/>
      <c r="L7" s="23"/>
      <c r="M7" s="27"/>
      <c r="N7" s="26"/>
      <c r="O7" s="26"/>
      <c r="P7" s="28"/>
      <c r="Q7" s="23"/>
    </row>
    <row r="8" spans="1:17" s="44" customFormat="1" ht="12.75" customHeight="1">
      <c r="A8" s="35" t="s">
        <v>11</v>
      </c>
      <c r="B8" s="29">
        <v>22</v>
      </c>
      <c r="C8" s="29" t="s">
        <v>12</v>
      </c>
      <c r="D8" s="43"/>
      <c r="E8" s="33"/>
      <c r="F8" s="34"/>
      <c r="G8" s="47">
        <v>100</v>
      </c>
      <c r="H8" s="39">
        <v>17.2</v>
      </c>
      <c r="I8" s="33"/>
      <c r="J8" s="34"/>
      <c r="K8" s="34">
        <v>100</v>
      </c>
      <c r="L8" s="39">
        <v>11.1</v>
      </c>
      <c r="M8" s="33"/>
      <c r="N8" s="34"/>
      <c r="O8" s="34">
        <v>100</v>
      </c>
      <c r="P8" s="36">
        <v>-17.1</v>
      </c>
      <c r="Q8" s="39"/>
    </row>
    <row r="9" spans="1:17" s="44" customFormat="1" ht="12.75" customHeight="1">
      <c r="A9" s="42"/>
      <c r="B9" s="29">
        <v>23</v>
      </c>
      <c r="C9" s="29" t="s">
        <v>12</v>
      </c>
      <c r="D9" s="43"/>
      <c r="E9" s="33"/>
      <c r="F9" s="34"/>
      <c r="G9" s="47">
        <v>100.5</v>
      </c>
      <c r="H9" s="39">
        <v>0.5</v>
      </c>
      <c r="I9" s="33"/>
      <c r="J9" s="34"/>
      <c r="K9" s="34">
        <v>100.7</v>
      </c>
      <c r="L9" s="39">
        <v>0.7</v>
      </c>
      <c r="M9" s="33"/>
      <c r="N9" s="34"/>
      <c r="O9" s="34">
        <v>103.8</v>
      </c>
      <c r="P9" s="36">
        <v>3.8</v>
      </c>
      <c r="Q9" s="39"/>
    </row>
    <row r="10" spans="1:17" s="44" customFormat="1" ht="12.75" customHeight="1">
      <c r="A10" s="42"/>
      <c r="B10" s="29">
        <v>24</v>
      </c>
      <c r="C10" s="29" t="s">
        <v>12</v>
      </c>
      <c r="D10" s="43"/>
      <c r="E10" s="33"/>
      <c r="F10" s="34"/>
      <c r="G10" s="47">
        <v>103.6</v>
      </c>
      <c r="H10" s="39">
        <v>3.1</v>
      </c>
      <c r="I10" s="33"/>
      <c r="J10" s="34"/>
      <c r="K10" s="34">
        <v>100.8</v>
      </c>
      <c r="L10" s="39">
        <v>0.1</v>
      </c>
      <c r="M10" s="33"/>
      <c r="N10" s="34"/>
      <c r="O10" s="34">
        <v>98.5</v>
      </c>
      <c r="P10" s="36">
        <v>-5.1</v>
      </c>
      <c r="Q10" s="39"/>
    </row>
    <row r="11" spans="1:17" s="44" customFormat="1" ht="12.75" customHeight="1">
      <c r="A11" s="42"/>
      <c r="B11" s="29">
        <v>25</v>
      </c>
      <c r="C11" s="29" t="s">
        <v>12</v>
      </c>
      <c r="D11" s="43"/>
      <c r="E11" s="33"/>
      <c r="F11" s="34"/>
      <c r="G11" s="47">
        <v>104.9</v>
      </c>
      <c r="H11" s="39">
        <v>1.3</v>
      </c>
      <c r="I11" s="33"/>
      <c r="J11" s="34"/>
      <c r="K11" s="34">
        <v>100.7</v>
      </c>
      <c r="L11" s="39">
        <v>-0.1</v>
      </c>
      <c r="M11" s="33"/>
      <c r="N11" s="34"/>
      <c r="O11" s="34">
        <v>91.6</v>
      </c>
      <c r="P11" s="36">
        <v>-7</v>
      </c>
      <c r="Q11" s="39"/>
    </row>
    <row r="12" spans="1:17" s="44" customFormat="1" ht="12.75" customHeight="1">
      <c r="A12" s="42"/>
      <c r="B12" s="29">
        <v>26</v>
      </c>
      <c r="C12" s="29" t="s">
        <v>12</v>
      </c>
      <c r="D12" s="43"/>
      <c r="E12" s="33"/>
      <c r="F12" s="34"/>
      <c r="G12" s="54">
        <v>111.3</v>
      </c>
      <c r="H12" s="39">
        <v>6.1</v>
      </c>
      <c r="I12" s="33"/>
      <c r="J12" s="34"/>
      <c r="K12" s="54">
        <v>107.1</v>
      </c>
      <c r="L12" s="39">
        <v>6.4</v>
      </c>
      <c r="M12" s="33"/>
      <c r="N12" s="34"/>
      <c r="O12" s="54">
        <v>88.2</v>
      </c>
      <c r="P12" s="36">
        <v>-3.7</v>
      </c>
      <c r="Q12" s="39"/>
    </row>
    <row r="13" spans="1:17" s="44" customFormat="1" ht="12.75" customHeight="1">
      <c r="A13" s="42"/>
      <c r="B13" s="29">
        <v>27</v>
      </c>
      <c r="C13" s="29" t="s">
        <v>12</v>
      </c>
      <c r="D13" s="43"/>
      <c r="E13" s="33"/>
      <c r="F13" s="34"/>
      <c r="G13" s="54">
        <v>115.4</v>
      </c>
      <c r="H13" s="39">
        <v>3.7</v>
      </c>
      <c r="I13" s="33"/>
      <c r="J13" s="34"/>
      <c r="K13" s="54">
        <v>112.2</v>
      </c>
      <c r="L13" s="39">
        <v>4.8</v>
      </c>
      <c r="M13" s="33"/>
      <c r="N13" s="34"/>
      <c r="O13" s="54">
        <v>91.9</v>
      </c>
      <c r="P13" s="36">
        <v>4.2</v>
      </c>
      <c r="Q13" s="39"/>
    </row>
    <row r="14" spans="1:17" s="44" customFormat="1" ht="12.75" customHeight="1">
      <c r="A14" s="42"/>
      <c r="B14" s="29">
        <v>28</v>
      </c>
      <c r="C14" s="29" t="s">
        <v>12</v>
      </c>
      <c r="D14" s="43"/>
      <c r="E14" s="33"/>
      <c r="F14" s="34"/>
      <c r="G14" s="54">
        <f>ROUND(SUM(G56:G67)/12,1)</f>
        <v>122.5</v>
      </c>
      <c r="H14" s="39">
        <f>ROUND(G14/G13*100-100,1)</f>
        <v>6.2</v>
      </c>
      <c r="I14" s="33"/>
      <c r="J14" s="34"/>
      <c r="K14" s="54">
        <f>ROUND(SUM(K56:K67)/12,1)</f>
        <v>117.6</v>
      </c>
      <c r="L14" s="39">
        <f>ROUND(K14/K13*100-100,1)</f>
        <v>4.8</v>
      </c>
      <c r="M14" s="33"/>
      <c r="N14" s="34"/>
      <c r="O14" s="54">
        <f>ROUND(SUM(O56:O67)/12,1)</f>
        <v>81.4</v>
      </c>
      <c r="P14" s="40">
        <f>ROUND(O14/O13*100-100,1)</f>
        <v>-11.4</v>
      </c>
      <c r="Q14" s="39"/>
    </row>
    <row r="15" spans="1:17" s="44" customFormat="1" ht="12.75" customHeight="1">
      <c r="A15" s="42"/>
      <c r="B15" s="29">
        <v>29</v>
      </c>
      <c r="C15" s="29" t="s">
        <v>12</v>
      </c>
      <c r="D15" s="43"/>
      <c r="E15" s="33"/>
      <c r="F15" s="34"/>
      <c r="G15" s="54">
        <f>ROUND(SUM(G68:G79)/12,1)</f>
        <v>145.3</v>
      </c>
      <c r="H15" s="39">
        <f>ROUND(G15/G14*100-100,1)</f>
        <v>18.6</v>
      </c>
      <c r="I15" s="33"/>
      <c r="J15" s="34"/>
      <c r="K15" s="54">
        <f>ROUND(SUM(K68:K79)/12,1)</f>
        <v>133.4</v>
      </c>
      <c r="L15" s="39">
        <f>ROUND(K15/K14*100-100,1)</f>
        <v>13.4</v>
      </c>
      <c r="M15" s="33"/>
      <c r="N15" s="34"/>
      <c r="O15" s="54">
        <f>ROUND(SUM(O68:O79)/12,1)</f>
        <v>93.9</v>
      </c>
      <c r="P15" s="40">
        <f>ROUND(O15/O14*100-100,1)</f>
        <v>15.4</v>
      </c>
      <c r="Q15" s="39"/>
    </row>
    <row r="16" spans="1:17" s="44" customFormat="1" ht="12.75" customHeight="1">
      <c r="A16" s="42"/>
      <c r="B16" s="29"/>
      <c r="C16" s="29"/>
      <c r="D16" s="43"/>
      <c r="E16" s="33"/>
      <c r="F16" s="34"/>
      <c r="G16" s="34"/>
      <c r="H16" s="40"/>
      <c r="I16" s="33"/>
      <c r="J16" s="34"/>
      <c r="K16" s="34"/>
      <c r="L16" s="39"/>
      <c r="M16" s="33"/>
      <c r="N16" s="34"/>
      <c r="O16" s="34"/>
      <c r="P16" s="40"/>
      <c r="Q16" s="39"/>
    </row>
    <row r="17" spans="1:17" s="44" customFormat="1" ht="12.75" customHeight="1">
      <c r="A17" s="35" t="s">
        <v>13</v>
      </c>
      <c r="B17" s="29">
        <v>23</v>
      </c>
      <c r="C17" s="29" t="s">
        <v>14</v>
      </c>
      <c r="D17" s="43"/>
      <c r="E17" s="34"/>
      <c r="F17" s="34"/>
      <c r="G17" s="47">
        <v>102.1</v>
      </c>
      <c r="H17" s="57">
        <v>1.1</v>
      </c>
      <c r="I17" s="38"/>
      <c r="J17" s="47"/>
      <c r="K17" s="34">
        <v>102.4</v>
      </c>
      <c r="L17" s="58">
        <v>2.7</v>
      </c>
      <c r="M17" s="38"/>
      <c r="N17" s="47"/>
      <c r="O17" s="34">
        <v>103.3</v>
      </c>
      <c r="P17" s="58">
        <v>4.3</v>
      </c>
      <c r="Q17" s="39"/>
    </row>
    <row r="18" spans="1:17" s="44" customFormat="1" ht="12.75" customHeight="1">
      <c r="A18" s="42"/>
      <c r="B18" s="29">
        <v>24</v>
      </c>
      <c r="C18" s="29" t="s">
        <v>14</v>
      </c>
      <c r="D18" s="43"/>
      <c r="E18" s="34"/>
      <c r="F18" s="34"/>
      <c r="G18" s="46">
        <v>101</v>
      </c>
      <c r="H18" s="58">
        <v>-1.1</v>
      </c>
      <c r="I18" s="38"/>
      <c r="J18" s="47"/>
      <c r="K18" s="34">
        <v>98.2</v>
      </c>
      <c r="L18" s="58">
        <v>-4.2</v>
      </c>
      <c r="M18" s="38"/>
      <c r="N18" s="47"/>
      <c r="O18" s="34">
        <v>96.5</v>
      </c>
      <c r="P18" s="58">
        <v>-6.6</v>
      </c>
      <c r="Q18" s="39"/>
    </row>
    <row r="19" spans="1:17" s="44" customFormat="1" ht="12.75" customHeight="1">
      <c r="A19" s="42"/>
      <c r="B19" s="29">
        <v>25</v>
      </c>
      <c r="C19" s="29" t="s">
        <v>14</v>
      </c>
      <c r="D19" s="43"/>
      <c r="E19" s="34"/>
      <c r="F19" s="34"/>
      <c r="G19" s="54">
        <v>107.4</v>
      </c>
      <c r="H19" s="58">
        <v>6.3</v>
      </c>
      <c r="I19" s="38"/>
      <c r="J19" s="47"/>
      <c r="K19" s="54">
        <v>102.4</v>
      </c>
      <c r="L19" s="58">
        <v>4.3</v>
      </c>
      <c r="M19" s="38"/>
      <c r="N19" s="47"/>
      <c r="O19" s="54">
        <v>89.8</v>
      </c>
      <c r="P19" s="58">
        <v>-7</v>
      </c>
      <c r="Q19" s="39"/>
    </row>
    <row r="20" spans="1:17" s="44" customFormat="1" ht="12.75" customHeight="1">
      <c r="A20" s="42"/>
      <c r="B20" s="29">
        <v>26</v>
      </c>
      <c r="C20" s="29" t="s">
        <v>14</v>
      </c>
      <c r="D20" s="43"/>
      <c r="E20" s="34"/>
      <c r="F20" s="34"/>
      <c r="G20" s="54">
        <v>113</v>
      </c>
      <c r="H20" s="58">
        <v>5.2</v>
      </c>
      <c r="I20" s="38"/>
      <c r="J20" s="47"/>
      <c r="K20" s="54">
        <v>109</v>
      </c>
      <c r="L20" s="58">
        <v>6.4</v>
      </c>
      <c r="M20" s="38"/>
      <c r="N20" s="47"/>
      <c r="O20" s="54">
        <v>90.1</v>
      </c>
      <c r="P20" s="58">
        <v>0.3</v>
      </c>
      <c r="Q20" s="39"/>
    </row>
    <row r="21" spans="1:17" s="44" customFormat="1" ht="12.75" customHeight="1">
      <c r="A21" s="42"/>
      <c r="B21" s="29">
        <v>27</v>
      </c>
      <c r="C21" s="29" t="s">
        <v>14</v>
      </c>
      <c r="D21" s="43"/>
      <c r="E21" s="33"/>
      <c r="F21" s="34"/>
      <c r="G21" s="56">
        <f>ROUND(SUM(G47:G58)/12,1)</f>
        <v>115</v>
      </c>
      <c r="H21" s="58">
        <f>ROUND(G21/G20*100-100,1)</f>
        <v>1.8</v>
      </c>
      <c r="I21" s="38"/>
      <c r="J21" s="41"/>
      <c r="K21" s="54">
        <f>ROUND(SUM(K47:K58)/12,1)</f>
        <v>112.2</v>
      </c>
      <c r="L21" s="46">
        <f>ROUND(K21/K20*100-100,1)</f>
        <v>2.9</v>
      </c>
      <c r="M21" s="38"/>
      <c r="N21" s="41"/>
      <c r="O21" s="54">
        <f>ROUND(SUM(O47:O58)/12,1)</f>
        <v>90.1</v>
      </c>
      <c r="P21" s="57">
        <f>ROUND(O21/O20*100-100,1)</f>
        <v>0</v>
      </c>
      <c r="Q21" s="39"/>
    </row>
    <row r="22" spans="1:17" s="44" customFormat="1" ht="12.75" customHeight="1">
      <c r="A22" s="42"/>
      <c r="B22" s="29">
        <v>28</v>
      </c>
      <c r="C22" s="29" t="s">
        <v>14</v>
      </c>
      <c r="D22" s="43"/>
      <c r="E22" s="33"/>
      <c r="F22" s="34"/>
      <c r="G22" s="56">
        <f>ROUND(SUM(G59:G70)/12,1)</f>
        <v>130.3</v>
      </c>
      <c r="H22" s="58">
        <f>ROUND(G22/G21*100-100,1)</f>
        <v>13.3</v>
      </c>
      <c r="I22" s="38"/>
      <c r="J22" s="41"/>
      <c r="K22" s="54">
        <f>ROUND(SUM(K59:K70)/12,1)</f>
        <v>123.6</v>
      </c>
      <c r="L22" s="46">
        <f>ROUND(K22/K21*100-100,1)</f>
        <v>10.2</v>
      </c>
      <c r="M22" s="38"/>
      <c r="N22" s="41"/>
      <c r="O22" s="54">
        <f>ROUND(SUM(O59:O70)/12,1)</f>
        <v>83.1</v>
      </c>
      <c r="P22" s="57">
        <f>ROUND(O22/O21*100-100,1)</f>
        <v>-7.8</v>
      </c>
      <c r="Q22" s="39"/>
    </row>
    <row r="23" spans="1:17" s="44" customFormat="1" ht="12.75" customHeight="1">
      <c r="A23" s="42"/>
      <c r="B23" s="29">
        <v>29</v>
      </c>
      <c r="C23" s="29" t="s">
        <v>14</v>
      </c>
      <c r="D23" s="43"/>
      <c r="E23" s="33"/>
      <c r="F23" s="34"/>
      <c r="G23" s="56">
        <f>ROUND(SUM(G71:G82)/12,1)</f>
        <v>142.4</v>
      </c>
      <c r="H23" s="58">
        <f>ROUND(G23/G22*100-100,1)</f>
        <v>9.3</v>
      </c>
      <c r="I23" s="38"/>
      <c r="J23" s="41"/>
      <c r="K23" s="54">
        <f>ROUND(SUM(K71:K82)/12,1)</f>
        <v>130.3</v>
      </c>
      <c r="L23" s="46">
        <f>ROUND(K23/K22*100-100,1)</f>
        <v>5.4</v>
      </c>
      <c r="M23" s="38"/>
      <c r="N23" s="41"/>
      <c r="O23" s="54">
        <f>ROUND(SUM(O71:O82)/12,1)</f>
        <v>95.8</v>
      </c>
      <c r="P23" s="57">
        <f>ROUND(O23/O22*100-100,1)</f>
        <v>15.3</v>
      </c>
      <c r="Q23" s="39"/>
    </row>
    <row r="24" spans="1:17" s="44" customFormat="1" ht="12.75" customHeight="1">
      <c r="A24" s="42"/>
      <c r="B24" s="29"/>
      <c r="C24" s="29"/>
      <c r="D24" s="43"/>
      <c r="E24" s="33"/>
      <c r="F24" s="34"/>
      <c r="G24" s="56"/>
      <c r="H24" s="58"/>
      <c r="I24" s="38"/>
      <c r="J24" s="37"/>
      <c r="K24" s="34"/>
      <c r="L24" s="46"/>
      <c r="M24" s="38"/>
      <c r="N24" s="37"/>
      <c r="O24" s="34"/>
      <c r="P24" s="57"/>
      <c r="Q24" s="39"/>
    </row>
    <row r="25" spans="1:17" s="44" customFormat="1" ht="12.75" customHeight="1">
      <c r="A25" s="35" t="s">
        <v>11</v>
      </c>
      <c r="B25" s="44" t="s">
        <v>20</v>
      </c>
      <c r="C25" s="29" t="s">
        <v>15</v>
      </c>
      <c r="D25" s="43" t="s">
        <v>16</v>
      </c>
      <c r="E25" s="54">
        <v>108.3</v>
      </c>
      <c r="F25" s="34">
        <v>-2.8</v>
      </c>
      <c r="G25" s="54">
        <v>105.9</v>
      </c>
      <c r="H25" s="36">
        <v>10.3</v>
      </c>
      <c r="I25" s="54">
        <v>103.3</v>
      </c>
      <c r="J25" s="37">
        <v>-2</v>
      </c>
      <c r="K25" s="54">
        <v>102.5</v>
      </c>
      <c r="L25" s="36">
        <v>7.4</v>
      </c>
      <c r="M25" s="55">
        <v>86.1</v>
      </c>
      <c r="N25" s="37">
        <v>-6.2</v>
      </c>
      <c r="O25" s="54">
        <v>87.2</v>
      </c>
      <c r="P25" s="40">
        <v>-7.5</v>
      </c>
      <c r="Q25" s="39"/>
    </row>
    <row r="26" spans="1:17" s="44" customFormat="1" ht="12.75" customHeight="1">
      <c r="A26" s="35"/>
      <c r="C26" s="29" t="s">
        <v>17</v>
      </c>
      <c r="D26" s="43" t="s">
        <v>16</v>
      </c>
      <c r="E26" s="54">
        <v>107.5</v>
      </c>
      <c r="F26" s="34">
        <v>-0.7</v>
      </c>
      <c r="G26" s="54">
        <v>101.7</v>
      </c>
      <c r="H26" s="36">
        <v>1.8</v>
      </c>
      <c r="I26" s="54">
        <v>103.6</v>
      </c>
      <c r="J26" s="37">
        <v>0.3</v>
      </c>
      <c r="K26" s="54">
        <v>96.7</v>
      </c>
      <c r="L26" s="36">
        <v>2.5</v>
      </c>
      <c r="M26" s="55">
        <v>86.8</v>
      </c>
      <c r="N26" s="37">
        <v>0.8</v>
      </c>
      <c r="O26" s="54">
        <v>80.8</v>
      </c>
      <c r="P26" s="40">
        <v>-4.5</v>
      </c>
      <c r="Q26" s="39"/>
    </row>
    <row r="27" spans="1:17" s="44" customFormat="1" ht="12.75" customHeight="1">
      <c r="A27" s="35"/>
      <c r="C27" s="29" t="s">
        <v>18</v>
      </c>
      <c r="D27" s="43" t="s">
        <v>16</v>
      </c>
      <c r="E27" s="54">
        <v>112.1</v>
      </c>
      <c r="F27" s="34">
        <v>4.3</v>
      </c>
      <c r="G27" s="54">
        <v>111.6</v>
      </c>
      <c r="H27" s="36">
        <v>5.1</v>
      </c>
      <c r="I27" s="54">
        <v>106.9</v>
      </c>
      <c r="J27" s="37">
        <v>3.2</v>
      </c>
      <c r="K27" s="54">
        <v>105.9</v>
      </c>
      <c r="L27" s="36">
        <v>5.4</v>
      </c>
      <c r="M27" s="55">
        <v>88.4</v>
      </c>
      <c r="N27" s="37">
        <v>1.8</v>
      </c>
      <c r="O27" s="54">
        <v>86.3</v>
      </c>
      <c r="P27" s="40">
        <v>-3.8</v>
      </c>
      <c r="Q27" s="39"/>
    </row>
    <row r="28" spans="1:17" s="44" customFormat="1" ht="12.75" customHeight="1">
      <c r="A28" s="35"/>
      <c r="C28" s="29" t="s">
        <v>19</v>
      </c>
      <c r="D28" s="43" t="s">
        <v>16</v>
      </c>
      <c r="E28" s="54">
        <v>116.7</v>
      </c>
      <c r="F28" s="34">
        <v>4.1</v>
      </c>
      <c r="G28" s="54">
        <v>126.2</v>
      </c>
      <c r="H28" s="36">
        <v>7.4</v>
      </c>
      <c r="I28" s="54">
        <v>113.9</v>
      </c>
      <c r="J28" s="34">
        <v>6.5</v>
      </c>
      <c r="K28" s="54">
        <v>123.2</v>
      </c>
      <c r="L28" s="36">
        <v>9.6</v>
      </c>
      <c r="M28" s="55">
        <v>91.5</v>
      </c>
      <c r="N28" s="34">
        <v>3.5</v>
      </c>
      <c r="O28" s="54">
        <v>98.7</v>
      </c>
      <c r="P28" s="36">
        <v>1</v>
      </c>
      <c r="Q28" s="39"/>
    </row>
    <row r="29" spans="1:17" s="44" customFormat="1" ht="12.75" customHeight="1">
      <c r="A29" s="35" t="s">
        <v>11</v>
      </c>
      <c r="B29" s="44" t="s">
        <v>21</v>
      </c>
      <c r="C29" s="29" t="s">
        <v>15</v>
      </c>
      <c r="D29" s="43" t="s">
        <v>16</v>
      </c>
      <c r="E29" s="54">
        <v>117.1</v>
      </c>
      <c r="F29" s="34">
        <v>0.3</v>
      </c>
      <c r="G29" s="54">
        <v>112.6</v>
      </c>
      <c r="H29" s="36">
        <v>6.3</v>
      </c>
      <c r="I29" s="54">
        <v>112.2</v>
      </c>
      <c r="J29" s="34">
        <v>-1.5</v>
      </c>
      <c r="K29" s="54">
        <v>110.3</v>
      </c>
      <c r="L29" s="36">
        <v>7.6</v>
      </c>
      <c r="M29" s="55">
        <v>93.8</v>
      </c>
      <c r="N29" s="34">
        <v>2.5</v>
      </c>
      <c r="O29" s="54">
        <v>94.8</v>
      </c>
      <c r="P29" s="36">
        <v>8.7</v>
      </c>
      <c r="Q29" s="39"/>
    </row>
    <row r="30" spans="1:17" s="44" customFormat="1" ht="12.75" customHeight="1">
      <c r="A30" s="35"/>
      <c r="C30" s="29" t="s">
        <v>22</v>
      </c>
      <c r="D30" s="43" t="s">
        <v>16</v>
      </c>
      <c r="E30" s="56">
        <v>120.4</v>
      </c>
      <c r="F30" s="34">
        <v>2.8</v>
      </c>
      <c r="G30" s="56">
        <v>114.8</v>
      </c>
      <c r="H30" s="36">
        <v>12.9</v>
      </c>
      <c r="I30" s="56">
        <v>116.7</v>
      </c>
      <c r="J30" s="34">
        <v>4</v>
      </c>
      <c r="K30" s="54">
        <v>109.2</v>
      </c>
      <c r="L30" s="36">
        <v>12.9</v>
      </c>
      <c r="M30" s="56">
        <v>97.3</v>
      </c>
      <c r="N30" s="34">
        <v>3.7</v>
      </c>
      <c r="O30" s="54">
        <v>91.1</v>
      </c>
      <c r="P30" s="36">
        <v>12.7</v>
      </c>
      <c r="Q30" s="39"/>
    </row>
    <row r="31" spans="1:17" s="44" customFormat="1" ht="12.75" customHeight="1">
      <c r="A31" s="35"/>
      <c r="C31" s="29" t="s">
        <v>23</v>
      </c>
      <c r="D31" s="43" t="s">
        <v>16</v>
      </c>
      <c r="E31" s="56">
        <v>115.4</v>
      </c>
      <c r="F31" s="34">
        <v>-4.2</v>
      </c>
      <c r="G31" s="56">
        <v>115.4</v>
      </c>
      <c r="H31" s="36">
        <v>3.4</v>
      </c>
      <c r="I31" s="56">
        <v>112.8</v>
      </c>
      <c r="J31" s="34">
        <v>-3.3</v>
      </c>
      <c r="K31" s="54">
        <v>111.1</v>
      </c>
      <c r="L31" s="36">
        <v>4.9</v>
      </c>
      <c r="M31" s="56">
        <v>90.1</v>
      </c>
      <c r="N31" s="34">
        <v>-7.4</v>
      </c>
      <c r="O31" s="54">
        <v>87.6</v>
      </c>
      <c r="P31" s="36">
        <v>1.5</v>
      </c>
      <c r="Q31" s="39"/>
    </row>
    <row r="32" spans="1:17" s="44" customFormat="1" ht="12.75" customHeight="1">
      <c r="A32" s="35"/>
      <c r="C32" s="29" t="s">
        <v>19</v>
      </c>
      <c r="D32" s="43" t="s">
        <v>16</v>
      </c>
      <c r="E32" s="56">
        <v>109.8</v>
      </c>
      <c r="F32" s="34">
        <v>-4.9</v>
      </c>
      <c r="G32" s="56">
        <v>118.7</v>
      </c>
      <c r="H32" s="36">
        <v>-5.9</v>
      </c>
      <c r="I32" s="56">
        <v>108.4</v>
      </c>
      <c r="J32" s="34">
        <v>-3.9</v>
      </c>
      <c r="K32" s="54">
        <v>118.2</v>
      </c>
      <c r="L32" s="36">
        <v>-4.1</v>
      </c>
      <c r="M32" s="56">
        <v>87.2</v>
      </c>
      <c r="N32" s="34">
        <v>-3.2</v>
      </c>
      <c r="O32" s="54">
        <v>94.3</v>
      </c>
      <c r="P32" s="36">
        <v>-4.5</v>
      </c>
      <c r="Q32" s="39"/>
    </row>
    <row r="33" spans="1:17" s="44" customFormat="1" ht="12.75" customHeight="1">
      <c r="A33" s="35" t="s">
        <v>11</v>
      </c>
      <c r="B33" s="44" t="s">
        <v>24</v>
      </c>
      <c r="C33" s="29" t="s">
        <v>15</v>
      </c>
      <c r="D33" s="43" t="s">
        <v>16</v>
      </c>
      <c r="E33" s="56">
        <f>ROUND(AVERAGE(E56:E58),1)</f>
        <v>114.3</v>
      </c>
      <c r="F33" s="34">
        <f aca="true" t="shared" si="0" ref="F33:F38">ROUND(E33/E32*100-100,1)</f>
        <v>4.1</v>
      </c>
      <c r="G33" s="56">
        <f>ROUND(AVERAGE(G56:G58),1)</f>
        <v>110.9</v>
      </c>
      <c r="H33" s="36">
        <f aca="true" t="shared" si="1" ref="H33:H38">ROUND(G33/G29*100-100,1)</f>
        <v>-1.5</v>
      </c>
      <c r="I33" s="56">
        <f>ROUND(AVERAGE(I56:I58),1)</f>
        <v>112</v>
      </c>
      <c r="J33" s="34">
        <f aca="true" t="shared" si="2" ref="J33:J38">ROUND(I33/I32*100-100,1)</f>
        <v>3.3</v>
      </c>
      <c r="K33" s="56">
        <f>ROUND(AVERAGE(K56:K58),1)</f>
        <v>110.3</v>
      </c>
      <c r="L33" s="36">
        <f aca="true" t="shared" si="3" ref="L33:L38">ROUND(K33/K29*100-100,1)</f>
        <v>0</v>
      </c>
      <c r="M33" s="56">
        <f>ROUND(AVERAGE(M56:M58),1)</f>
        <v>85.7</v>
      </c>
      <c r="N33" s="34">
        <f aca="true" t="shared" si="4" ref="N33:N38">ROUND(M33/M32*100-100,1)</f>
        <v>-1.7</v>
      </c>
      <c r="O33" s="56">
        <f>ROUND(AVERAGE(O56:O58),1)</f>
        <v>87.5</v>
      </c>
      <c r="P33" s="36">
        <f aca="true" t="shared" si="5" ref="P33:P38">ROUND(O33/O29*100-100,1)</f>
        <v>-7.7</v>
      </c>
      <c r="Q33" s="39"/>
    </row>
    <row r="34" spans="1:17" s="44" customFormat="1" ht="12.75" customHeight="1">
      <c r="A34" s="35"/>
      <c r="C34" s="29" t="s">
        <v>17</v>
      </c>
      <c r="D34" s="43" t="s">
        <v>16</v>
      </c>
      <c r="E34" s="56">
        <f>ROUND(AVERAGE(E59:E61),1)</f>
        <v>103.6</v>
      </c>
      <c r="F34" s="34">
        <f t="shared" si="0"/>
        <v>-9.4</v>
      </c>
      <c r="G34" s="56">
        <f>ROUND(AVERAGE(G59:G61),1)</f>
        <v>98.3</v>
      </c>
      <c r="H34" s="36">
        <f t="shared" si="1"/>
        <v>-14.4</v>
      </c>
      <c r="I34" s="56">
        <f>ROUND(AVERAGE(I59:I61),1)</f>
        <v>99.9</v>
      </c>
      <c r="J34" s="37">
        <f t="shared" si="2"/>
        <v>-10.8</v>
      </c>
      <c r="K34" s="54">
        <f>ROUND(AVERAGE(K59:K61),1)</f>
        <v>93.4</v>
      </c>
      <c r="L34" s="36">
        <f t="shared" si="3"/>
        <v>-14.5</v>
      </c>
      <c r="M34" s="56">
        <f>ROUND(AVERAGE(M59:M61),1)</f>
        <v>80</v>
      </c>
      <c r="N34" s="37">
        <f t="shared" si="4"/>
        <v>-6.7</v>
      </c>
      <c r="O34" s="54">
        <f>ROUND(AVERAGE(O59:O61),1)</f>
        <v>74.7</v>
      </c>
      <c r="P34" s="40">
        <f t="shared" si="5"/>
        <v>-18</v>
      </c>
      <c r="Q34" s="39"/>
    </row>
    <row r="35" spans="1:17" s="44" customFormat="1" ht="12.75" customHeight="1">
      <c r="A35" s="35"/>
      <c r="C35" s="29" t="s">
        <v>34</v>
      </c>
      <c r="D35" s="43" t="s">
        <v>16</v>
      </c>
      <c r="E35" s="56">
        <f>ROUND(AVERAGE(E62:E64),1)</f>
        <v>130.2</v>
      </c>
      <c r="F35" s="34">
        <f t="shared" si="0"/>
        <v>25.7</v>
      </c>
      <c r="G35" s="56">
        <f>ROUND(AVERAGE(G62:G64),1)</f>
        <v>129.9</v>
      </c>
      <c r="H35" s="36">
        <f t="shared" si="1"/>
        <v>12.6</v>
      </c>
      <c r="I35" s="56">
        <f>ROUND(AVERAGE(I62:I64),1)</f>
        <v>124.6</v>
      </c>
      <c r="J35" s="37">
        <f t="shared" si="2"/>
        <v>24.7</v>
      </c>
      <c r="K35" s="54">
        <f>ROUND(AVERAGE(K62:K64),1)</f>
        <v>123</v>
      </c>
      <c r="L35" s="36">
        <f t="shared" si="3"/>
        <v>10.7</v>
      </c>
      <c r="M35" s="56">
        <f>ROUND(AVERAGE(M62:M64),1)</f>
        <v>78.7</v>
      </c>
      <c r="N35" s="37">
        <f t="shared" si="4"/>
        <v>-1.6</v>
      </c>
      <c r="O35" s="54">
        <f>ROUND(AVERAGE(O62:O64),1)</f>
        <v>75.8</v>
      </c>
      <c r="P35" s="40">
        <f t="shared" si="5"/>
        <v>-13.5</v>
      </c>
      <c r="Q35" s="39"/>
    </row>
    <row r="36" spans="1:17" s="44" customFormat="1" ht="12.75" customHeight="1">
      <c r="A36" s="35"/>
      <c r="C36" s="29" t="s">
        <v>19</v>
      </c>
      <c r="D36" s="43" t="s">
        <v>16</v>
      </c>
      <c r="E36" s="56">
        <f>ROUND(AVERAGE(E65:E67),1)</f>
        <v>138.8</v>
      </c>
      <c r="F36" s="34">
        <f t="shared" si="0"/>
        <v>6.6</v>
      </c>
      <c r="G36" s="56">
        <f>ROUND(AVERAGE(G65:G67),1)</f>
        <v>150.7</v>
      </c>
      <c r="H36" s="36">
        <f t="shared" si="1"/>
        <v>27</v>
      </c>
      <c r="I36" s="56">
        <f>ROUND(AVERAGE(I65:I67),1)</f>
        <v>131.2</v>
      </c>
      <c r="J36" s="37">
        <f t="shared" si="2"/>
        <v>5.3</v>
      </c>
      <c r="K36" s="54">
        <f>ROUND(AVERAGE(K65:K67),1)</f>
        <v>143.5</v>
      </c>
      <c r="L36" s="36">
        <f t="shared" si="3"/>
        <v>21.4</v>
      </c>
      <c r="M36" s="56">
        <f>ROUND(AVERAGE(M65:M67),1)</f>
        <v>80.9</v>
      </c>
      <c r="N36" s="37">
        <f t="shared" si="4"/>
        <v>2.8</v>
      </c>
      <c r="O36" s="54">
        <f>ROUND(AVERAGE(O65:O67),1)</f>
        <v>87.8</v>
      </c>
      <c r="P36" s="40">
        <f t="shared" si="5"/>
        <v>-6.9</v>
      </c>
      <c r="Q36" s="39"/>
    </row>
    <row r="37" spans="1:17" s="44" customFormat="1" ht="12.75" customHeight="1">
      <c r="A37" s="35" t="s">
        <v>11</v>
      </c>
      <c r="B37" s="44" t="s">
        <v>40</v>
      </c>
      <c r="C37" s="29" t="s">
        <v>15</v>
      </c>
      <c r="D37" s="43" t="s">
        <v>16</v>
      </c>
      <c r="E37" s="56">
        <f>ROUND(AVERAGE(E68:E70),1)</f>
        <v>147</v>
      </c>
      <c r="F37" s="34">
        <f t="shared" si="0"/>
        <v>5.9</v>
      </c>
      <c r="G37" s="56">
        <f>ROUND(AVERAGE(G68:G70),1)</f>
        <v>142.2</v>
      </c>
      <c r="H37" s="36">
        <f t="shared" si="1"/>
        <v>28.2</v>
      </c>
      <c r="I37" s="56">
        <f>ROUND(AVERAGE(I68:I70),1)</f>
        <v>136.9</v>
      </c>
      <c r="J37" s="37">
        <f t="shared" si="2"/>
        <v>4.3</v>
      </c>
      <c r="K37" s="54">
        <f>ROUND(AVERAGE(K68:K70),1)</f>
        <v>134.5</v>
      </c>
      <c r="L37" s="36">
        <f t="shared" si="3"/>
        <v>21.9</v>
      </c>
      <c r="M37" s="56">
        <f>ROUND(AVERAGE(M68:M70),1)</f>
        <v>92.6</v>
      </c>
      <c r="N37" s="37">
        <f t="shared" si="4"/>
        <v>14.5</v>
      </c>
      <c r="O37" s="54">
        <f>ROUND(AVERAGE(O68:O70),1)</f>
        <v>94.2</v>
      </c>
      <c r="P37" s="40">
        <f t="shared" si="5"/>
        <v>7.7</v>
      </c>
      <c r="Q37" s="39"/>
    </row>
    <row r="38" spans="1:17" s="44" customFormat="1" ht="12.75" customHeight="1">
      <c r="A38" s="35"/>
      <c r="C38" s="29" t="s">
        <v>17</v>
      </c>
      <c r="D38" s="43" t="s">
        <v>16</v>
      </c>
      <c r="E38" s="56">
        <f>ROUND(AVERAGE(E71:E73),1)</f>
        <v>147.1</v>
      </c>
      <c r="F38" s="34">
        <f t="shared" si="0"/>
        <v>0.1</v>
      </c>
      <c r="G38" s="56">
        <f>ROUND(AVERAGE(G71:G73),1)</f>
        <v>139.3</v>
      </c>
      <c r="H38" s="36">
        <f t="shared" si="1"/>
        <v>41.7</v>
      </c>
      <c r="I38" s="56">
        <f>ROUND(AVERAGE(I71:I73),1)</f>
        <v>135.9</v>
      </c>
      <c r="J38" s="37">
        <f t="shared" si="2"/>
        <v>-0.7</v>
      </c>
      <c r="K38" s="54">
        <f>ROUND(AVERAGE(K71:K73),1)</f>
        <v>126.9</v>
      </c>
      <c r="L38" s="36">
        <f t="shared" si="3"/>
        <v>35.9</v>
      </c>
      <c r="M38" s="56">
        <f>ROUND(AVERAGE(M71:M73),1)</f>
        <v>94.6</v>
      </c>
      <c r="N38" s="37">
        <f t="shared" si="4"/>
        <v>2.2</v>
      </c>
      <c r="O38" s="54">
        <f>ROUND(AVERAGE(O71:O73),1)</f>
        <v>88.3</v>
      </c>
      <c r="P38" s="40">
        <f t="shared" si="5"/>
        <v>18.2</v>
      </c>
      <c r="Q38" s="39"/>
    </row>
    <row r="39" spans="1:17" s="44" customFormat="1" ht="12.75" customHeight="1">
      <c r="A39" s="35"/>
      <c r="C39" s="29" t="s">
        <v>18</v>
      </c>
      <c r="D39" s="43" t="s">
        <v>16</v>
      </c>
      <c r="E39" s="56">
        <f>ROUND(AVERAGE(E74:E76),1)</f>
        <v>141.6</v>
      </c>
      <c r="F39" s="34">
        <f>ROUND(E39/E38*100-100,1)</f>
        <v>-3.7</v>
      </c>
      <c r="G39" s="56">
        <f>ROUND(AVERAGE(G74:G76),1)</f>
        <v>141.4</v>
      </c>
      <c r="H39" s="36">
        <f>ROUND(G39/G35*100-100,1)</f>
        <v>8.9</v>
      </c>
      <c r="I39" s="56">
        <f>ROUND(AVERAGE(I74:I76),1)</f>
        <v>129.1</v>
      </c>
      <c r="J39" s="37">
        <f>ROUND(I39/I38*100-100,1)</f>
        <v>-5</v>
      </c>
      <c r="K39" s="54">
        <f>ROUND(AVERAGE(K74:K76),1)</f>
        <v>127.5</v>
      </c>
      <c r="L39" s="36">
        <f>ROUND(K39/K35*100-100,1)</f>
        <v>3.7</v>
      </c>
      <c r="M39" s="56">
        <f>ROUND(AVERAGE(M74:M76),1)</f>
        <v>93.6</v>
      </c>
      <c r="N39" s="37">
        <f>ROUND(M39/M38*100-100,1)</f>
        <v>-1.1</v>
      </c>
      <c r="O39" s="54">
        <f>ROUND(AVERAGE(O74:O76),1)</f>
        <v>90</v>
      </c>
      <c r="P39" s="40">
        <f>ROUND(O39/O35*100-100,1)</f>
        <v>18.7</v>
      </c>
      <c r="Q39" s="39"/>
    </row>
    <row r="40" spans="1:17" s="44" customFormat="1" ht="12.75" customHeight="1">
      <c r="A40" s="35"/>
      <c r="C40" s="29" t="s">
        <v>19</v>
      </c>
      <c r="D40" s="43" t="s">
        <v>16</v>
      </c>
      <c r="E40" s="56">
        <f>ROUND(AVERAGE(E77:E79),1)</f>
        <v>145.5</v>
      </c>
      <c r="F40" s="34">
        <f>ROUND(E40/E39*100-100,1)</f>
        <v>2.8</v>
      </c>
      <c r="G40" s="56">
        <f>ROUND(AVERAGE(G77:G79),1)</f>
        <v>158</v>
      </c>
      <c r="H40" s="36">
        <f>ROUND(G40/G36*100-100,1)</f>
        <v>4.8</v>
      </c>
      <c r="I40" s="56">
        <f>ROUND(AVERAGE(I77:I79),1)</f>
        <v>132.4</v>
      </c>
      <c r="J40" s="37">
        <f>ROUND(I40/I39*100-100,1)</f>
        <v>2.6</v>
      </c>
      <c r="K40" s="54">
        <f>ROUND(AVERAGE(K77:K79),1)</f>
        <v>144.8</v>
      </c>
      <c r="L40" s="36">
        <f>ROUND(K40/K36*100-100,1)</f>
        <v>0.9</v>
      </c>
      <c r="M40" s="56">
        <f>ROUND(AVERAGE(M77:M79),1)</f>
        <v>95.1</v>
      </c>
      <c r="N40" s="37">
        <f>ROUND(M40/M39*100-100,1)</f>
        <v>1.6</v>
      </c>
      <c r="O40" s="54">
        <f>ROUND(AVERAGE(O77:O79),1)</f>
        <v>103.1</v>
      </c>
      <c r="P40" s="40">
        <f>ROUND(O40/O36*100-100,1)</f>
        <v>17.4</v>
      </c>
      <c r="Q40" s="39"/>
    </row>
    <row r="41" spans="1:17" s="44" customFormat="1" ht="12.75" customHeight="1">
      <c r="A41" s="35" t="s">
        <v>11</v>
      </c>
      <c r="B41" s="44" t="s">
        <v>57</v>
      </c>
      <c r="C41" s="29" t="s">
        <v>15</v>
      </c>
      <c r="D41" s="43" t="s">
        <v>16</v>
      </c>
      <c r="E41" s="56">
        <f>ROUND(AVERAGE(E80:E82),1)</f>
        <v>135.1</v>
      </c>
      <c r="F41" s="34">
        <f>ROUND(E41/E40*100-100,1)</f>
        <v>-7.1</v>
      </c>
      <c r="G41" s="56">
        <f>ROUND(AVERAGE(G80:G82),1)</f>
        <v>130.9</v>
      </c>
      <c r="H41" s="36">
        <f>ROUND(G41/G37*100-100,1)</f>
        <v>-7.9</v>
      </c>
      <c r="I41" s="56">
        <f>ROUND(AVERAGE(I80:I82),1)</f>
        <v>123.8</v>
      </c>
      <c r="J41" s="37">
        <f>ROUND(I41/I40*100-100,1)</f>
        <v>-6.5</v>
      </c>
      <c r="K41" s="54">
        <f>ROUND(AVERAGE(K80:K82),1)</f>
        <v>121.8</v>
      </c>
      <c r="L41" s="36">
        <f>ROUND(K41/K37*100-100,1)</f>
        <v>-9.4</v>
      </c>
      <c r="M41" s="56">
        <f>ROUND(AVERAGE(M80:M82),1)</f>
        <v>100.3</v>
      </c>
      <c r="N41" s="37">
        <f>ROUND(M41/M40*100-100,1)</f>
        <v>5.5</v>
      </c>
      <c r="O41" s="54">
        <f>ROUND(AVERAGE(O80:O82),1)</f>
        <v>101.8</v>
      </c>
      <c r="P41" s="40">
        <f>ROUND(O41/O37*100-100,1)</f>
        <v>8.1</v>
      </c>
      <c r="Q41" s="39"/>
    </row>
    <row r="42" spans="1:17" s="44" customFormat="1" ht="12.75" customHeight="1">
      <c r="A42" s="35"/>
      <c r="C42" s="29" t="s">
        <v>17</v>
      </c>
      <c r="D42" s="43" t="s">
        <v>16</v>
      </c>
      <c r="E42" s="56">
        <f>ROUND(AVERAGE(E83:E85),1)</f>
        <v>146.5</v>
      </c>
      <c r="F42" s="34">
        <f>ROUND(E42/E41*100-100,1)</f>
        <v>8.4</v>
      </c>
      <c r="G42" s="56">
        <f>ROUND(AVERAGE(G83:G85),1)</f>
        <v>138.7</v>
      </c>
      <c r="H42" s="36">
        <f>ROUND(G42/G38*100-100,1)</f>
        <v>-0.4</v>
      </c>
      <c r="I42" s="56">
        <f>ROUND(AVERAGE(I83:I85),1)</f>
        <v>134.9</v>
      </c>
      <c r="J42" s="37">
        <f>ROUND(I42/I41*100-100,1)</f>
        <v>9</v>
      </c>
      <c r="K42" s="54">
        <f>ROUND(AVERAGE(K83:K85),1)</f>
        <v>126</v>
      </c>
      <c r="L42" s="36">
        <f>ROUND(K42/K38*100-100,1)</f>
        <v>-0.7</v>
      </c>
      <c r="M42" s="56">
        <f>ROUND(AVERAGE(M83:M85),1)</f>
        <v>105.2</v>
      </c>
      <c r="N42" s="37">
        <f>ROUND(M42/M41*100-100,1)</f>
        <v>4.9</v>
      </c>
      <c r="O42" s="54">
        <f>ROUND(AVERAGE(O83:O85),1)</f>
        <v>98.2</v>
      </c>
      <c r="P42" s="40">
        <f>ROUND(O42/O38*100-100,1)</f>
        <v>11.2</v>
      </c>
      <c r="Q42" s="39"/>
    </row>
    <row r="43" spans="1:17" s="44" customFormat="1" ht="12.75" customHeight="1">
      <c r="A43" s="42"/>
      <c r="C43" s="29"/>
      <c r="D43" s="43"/>
      <c r="E43" s="33"/>
      <c r="F43" s="34"/>
      <c r="G43" s="39"/>
      <c r="H43" s="36"/>
      <c r="I43" s="33"/>
      <c r="J43" s="37"/>
      <c r="K43" s="34"/>
      <c r="L43" s="36"/>
      <c r="M43" s="39"/>
      <c r="N43" s="37"/>
      <c r="O43" s="34"/>
      <c r="P43" s="40"/>
      <c r="Q43" s="39"/>
    </row>
    <row r="44" spans="1:17" s="60" customFormat="1" ht="12.75" customHeight="1">
      <c r="A44" s="59"/>
      <c r="B44" s="60" t="s">
        <v>27</v>
      </c>
      <c r="C44" s="61">
        <v>1</v>
      </c>
      <c r="D44" s="62" t="s">
        <v>25</v>
      </c>
      <c r="E44" s="56">
        <v>124.2</v>
      </c>
      <c r="F44" s="54">
        <v>6.8</v>
      </c>
      <c r="G44" s="56">
        <v>112.8</v>
      </c>
      <c r="H44" s="63">
        <v>10.4</v>
      </c>
      <c r="I44" s="64">
        <v>118.3</v>
      </c>
      <c r="J44" s="65">
        <v>5.1</v>
      </c>
      <c r="K44" s="54">
        <v>108.6</v>
      </c>
      <c r="L44" s="63">
        <v>11</v>
      </c>
      <c r="M44" s="64">
        <v>96.3</v>
      </c>
      <c r="N44" s="65">
        <v>5.4</v>
      </c>
      <c r="O44" s="54">
        <v>101.7</v>
      </c>
      <c r="P44" s="63">
        <v>12.7</v>
      </c>
      <c r="Q44" s="56"/>
    </row>
    <row r="45" spans="1:17" s="60" customFormat="1" ht="12.75" customHeight="1">
      <c r="A45" s="59"/>
      <c r="C45" s="61">
        <v>2</v>
      </c>
      <c r="D45" s="62" t="s">
        <v>25</v>
      </c>
      <c r="E45" s="56">
        <v>118.1</v>
      </c>
      <c r="F45" s="54">
        <v>-4.9</v>
      </c>
      <c r="G45" s="56">
        <v>107.9</v>
      </c>
      <c r="H45" s="63">
        <v>7.9</v>
      </c>
      <c r="I45" s="64">
        <v>113</v>
      </c>
      <c r="J45" s="65">
        <v>-4.5</v>
      </c>
      <c r="K45" s="54">
        <v>105.1</v>
      </c>
      <c r="L45" s="63">
        <v>7.6</v>
      </c>
      <c r="M45" s="64">
        <v>90.4</v>
      </c>
      <c r="N45" s="65">
        <v>-6.1</v>
      </c>
      <c r="O45" s="54">
        <v>94.9</v>
      </c>
      <c r="P45" s="63">
        <v>14.8</v>
      </c>
      <c r="Q45" s="56"/>
    </row>
    <row r="46" spans="1:17" s="60" customFormat="1" ht="12.75" customHeight="1">
      <c r="A46" s="59"/>
      <c r="C46" s="61">
        <v>3</v>
      </c>
      <c r="D46" s="62" t="s">
        <v>25</v>
      </c>
      <c r="E46" s="56">
        <v>109.1</v>
      </c>
      <c r="F46" s="54">
        <v>-7.6</v>
      </c>
      <c r="G46" s="56">
        <v>117.2</v>
      </c>
      <c r="H46" s="63">
        <v>1.6</v>
      </c>
      <c r="I46" s="64">
        <v>105.3</v>
      </c>
      <c r="J46" s="65">
        <v>-6.8</v>
      </c>
      <c r="K46" s="54">
        <v>117.2</v>
      </c>
      <c r="L46" s="63">
        <v>4.5</v>
      </c>
      <c r="M46" s="64">
        <v>94.7</v>
      </c>
      <c r="N46" s="65">
        <v>4.8</v>
      </c>
      <c r="O46" s="54">
        <v>87.8</v>
      </c>
      <c r="P46" s="63">
        <v>-1</v>
      </c>
      <c r="Q46" s="56"/>
    </row>
    <row r="47" spans="1:18" s="29" customFormat="1" ht="12.75" customHeight="1">
      <c r="A47" s="35"/>
      <c r="C47" s="30">
        <v>4</v>
      </c>
      <c r="D47" s="45" t="s">
        <v>26</v>
      </c>
      <c r="E47" s="46">
        <v>120.5</v>
      </c>
      <c r="F47" s="47">
        <v>10.4</v>
      </c>
      <c r="G47" s="46">
        <v>114.8</v>
      </c>
      <c r="H47" s="36">
        <v>10.5</v>
      </c>
      <c r="I47" s="33">
        <v>115.8</v>
      </c>
      <c r="J47" s="37">
        <v>10</v>
      </c>
      <c r="K47" s="34">
        <v>109.3</v>
      </c>
      <c r="L47" s="36">
        <v>9.8</v>
      </c>
      <c r="M47" s="38">
        <v>96.2</v>
      </c>
      <c r="N47" s="37">
        <v>1.6</v>
      </c>
      <c r="O47" s="47">
        <v>89.7</v>
      </c>
      <c r="P47" s="36">
        <v>11.4</v>
      </c>
      <c r="Q47" s="39"/>
      <c r="R47" s="39"/>
    </row>
    <row r="48" spans="1:17" s="29" customFormat="1" ht="12.75" customHeight="1">
      <c r="A48" s="35"/>
      <c r="C48" s="30">
        <v>5</v>
      </c>
      <c r="D48" s="45" t="s">
        <v>25</v>
      </c>
      <c r="E48" s="46">
        <v>119.5</v>
      </c>
      <c r="F48" s="47">
        <v>-0.8</v>
      </c>
      <c r="G48" s="46">
        <v>110.3</v>
      </c>
      <c r="H48" s="36">
        <v>9.2</v>
      </c>
      <c r="I48" s="33">
        <v>116.2</v>
      </c>
      <c r="J48" s="37">
        <v>0.3</v>
      </c>
      <c r="K48" s="34">
        <v>106.3</v>
      </c>
      <c r="L48" s="36">
        <v>10.6</v>
      </c>
      <c r="M48" s="38">
        <v>93.1</v>
      </c>
      <c r="N48" s="37">
        <v>-3.2</v>
      </c>
      <c r="O48" s="47">
        <v>87.4</v>
      </c>
      <c r="P48" s="36">
        <v>6.7</v>
      </c>
      <c r="Q48" s="39"/>
    </row>
    <row r="49" spans="1:17" s="29" customFormat="1" ht="12.75" customHeight="1">
      <c r="A49" s="35"/>
      <c r="C49" s="30">
        <v>6</v>
      </c>
      <c r="D49" s="45" t="s">
        <v>26</v>
      </c>
      <c r="E49" s="46">
        <v>121.3</v>
      </c>
      <c r="F49" s="47">
        <v>1.5</v>
      </c>
      <c r="G49" s="46">
        <v>119.3</v>
      </c>
      <c r="H49" s="36">
        <v>18.9</v>
      </c>
      <c r="I49" s="33">
        <v>118.1</v>
      </c>
      <c r="J49" s="37">
        <v>1.6</v>
      </c>
      <c r="K49" s="34">
        <v>112</v>
      </c>
      <c r="L49" s="36">
        <v>18.4</v>
      </c>
      <c r="M49" s="38">
        <v>102.5</v>
      </c>
      <c r="N49" s="37">
        <v>10.1</v>
      </c>
      <c r="O49" s="47">
        <v>96.3</v>
      </c>
      <c r="P49" s="36">
        <v>20.5</v>
      </c>
      <c r="Q49" s="39"/>
    </row>
    <row r="50" spans="1:18" s="29" customFormat="1" ht="12.75" customHeight="1">
      <c r="A50" s="35"/>
      <c r="C50" s="30">
        <v>7</v>
      </c>
      <c r="D50" s="45" t="s">
        <v>25</v>
      </c>
      <c r="E50" s="46">
        <v>116.3</v>
      </c>
      <c r="F50" s="47">
        <v>-4.1</v>
      </c>
      <c r="G50" s="46">
        <v>119.3</v>
      </c>
      <c r="H50" s="36">
        <v>4.6</v>
      </c>
      <c r="I50" s="33">
        <v>112.5</v>
      </c>
      <c r="J50" s="37">
        <v>-4.7</v>
      </c>
      <c r="K50" s="34">
        <v>111.7</v>
      </c>
      <c r="L50" s="36">
        <v>4.4</v>
      </c>
      <c r="M50" s="38">
        <v>93</v>
      </c>
      <c r="N50" s="37">
        <v>-9.3</v>
      </c>
      <c r="O50" s="47">
        <v>87.9</v>
      </c>
      <c r="P50" s="36">
        <v>9.9</v>
      </c>
      <c r="Q50" s="39"/>
      <c r="R50" s="39"/>
    </row>
    <row r="51" spans="1:17" s="29" customFormat="1" ht="12.75" customHeight="1">
      <c r="A51" s="35"/>
      <c r="C51" s="30">
        <v>8</v>
      </c>
      <c r="D51" s="45" t="s">
        <v>25</v>
      </c>
      <c r="E51" s="46">
        <v>113.8</v>
      </c>
      <c r="F51" s="47">
        <v>-2.1</v>
      </c>
      <c r="G51" s="46">
        <v>103.8</v>
      </c>
      <c r="H51" s="36">
        <v>1</v>
      </c>
      <c r="I51" s="33">
        <v>111.4</v>
      </c>
      <c r="J51" s="37">
        <v>-1</v>
      </c>
      <c r="K51" s="34">
        <v>99.3</v>
      </c>
      <c r="L51" s="36">
        <v>3.8</v>
      </c>
      <c r="M51" s="38">
        <v>89.1</v>
      </c>
      <c r="N51" s="37">
        <v>-4.2</v>
      </c>
      <c r="O51" s="47">
        <v>85.6</v>
      </c>
      <c r="P51" s="36">
        <v>2.4</v>
      </c>
      <c r="Q51" s="39"/>
    </row>
    <row r="52" spans="1:17" s="29" customFormat="1" ht="12.75" customHeight="1">
      <c r="A52" s="35"/>
      <c r="C52" s="30">
        <v>9</v>
      </c>
      <c r="D52" s="45" t="s">
        <v>25</v>
      </c>
      <c r="E52" s="46">
        <v>116.2</v>
      </c>
      <c r="F52" s="47">
        <v>2.1</v>
      </c>
      <c r="G52" s="46">
        <v>123</v>
      </c>
      <c r="H52" s="36">
        <v>4.3</v>
      </c>
      <c r="I52" s="33">
        <v>114.6</v>
      </c>
      <c r="J52" s="37">
        <v>2.9</v>
      </c>
      <c r="K52" s="34">
        <v>122.2</v>
      </c>
      <c r="L52" s="36">
        <v>6.4</v>
      </c>
      <c r="M52" s="38">
        <v>88.3</v>
      </c>
      <c r="N52" s="37">
        <v>-0.9</v>
      </c>
      <c r="O52" s="47">
        <v>89.2</v>
      </c>
      <c r="P52" s="36">
        <v>-6.3</v>
      </c>
      <c r="Q52" s="39"/>
    </row>
    <row r="53" spans="1:17" s="29" customFormat="1" ht="12.75" customHeight="1">
      <c r="A53" s="35"/>
      <c r="C53" s="30">
        <v>10</v>
      </c>
      <c r="D53" s="45" t="s">
        <v>25</v>
      </c>
      <c r="E53" s="46">
        <v>119.2</v>
      </c>
      <c r="F53" s="47">
        <v>2.6</v>
      </c>
      <c r="G53" s="46">
        <v>130.2</v>
      </c>
      <c r="H53" s="36">
        <v>0.4</v>
      </c>
      <c r="I53" s="33">
        <v>116.3</v>
      </c>
      <c r="J53" s="37">
        <v>1.5</v>
      </c>
      <c r="K53" s="34">
        <v>128.8</v>
      </c>
      <c r="L53" s="36">
        <v>1.1</v>
      </c>
      <c r="M53" s="38">
        <v>87.1</v>
      </c>
      <c r="N53" s="37">
        <v>-1.4</v>
      </c>
      <c r="O53" s="47">
        <v>94.4</v>
      </c>
      <c r="P53" s="36">
        <v>-4</v>
      </c>
      <c r="Q53" s="39"/>
    </row>
    <row r="54" spans="1:17" s="29" customFormat="1" ht="12.75" customHeight="1">
      <c r="A54" s="35"/>
      <c r="C54" s="30">
        <v>11</v>
      </c>
      <c r="D54" s="45" t="s">
        <v>25</v>
      </c>
      <c r="E54" s="46">
        <v>109.1</v>
      </c>
      <c r="F54" s="47">
        <v>-8.5</v>
      </c>
      <c r="G54" s="46">
        <v>115.7</v>
      </c>
      <c r="H54" s="36">
        <v>-4</v>
      </c>
      <c r="I54" s="33">
        <v>108.1</v>
      </c>
      <c r="J54" s="37">
        <v>-7.1</v>
      </c>
      <c r="K54" s="34">
        <v>115.4</v>
      </c>
      <c r="L54" s="36">
        <v>-1.8</v>
      </c>
      <c r="M54" s="38">
        <v>87.1</v>
      </c>
      <c r="N54" s="37">
        <v>0</v>
      </c>
      <c r="O54" s="47">
        <v>96.3</v>
      </c>
      <c r="P54" s="36">
        <v>-5</v>
      </c>
      <c r="Q54" s="39"/>
    </row>
    <row r="55" spans="1:17" s="29" customFormat="1" ht="12.75" customHeight="1">
      <c r="A55" s="35"/>
      <c r="C55" s="30">
        <v>12</v>
      </c>
      <c r="D55" s="45" t="s">
        <v>25</v>
      </c>
      <c r="E55" s="46">
        <v>101</v>
      </c>
      <c r="F55" s="47">
        <v>-7.4</v>
      </c>
      <c r="G55" s="46">
        <v>110.3</v>
      </c>
      <c r="H55" s="36">
        <v>-14</v>
      </c>
      <c r="I55" s="33">
        <v>100.9</v>
      </c>
      <c r="J55" s="37">
        <v>-6.7</v>
      </c>
      <c r="K55" s="34">
        <v>110.3</v>
      </c>
      <c r="L55" s="36">
        <v>-11.5</v>
      </c>
      <c r="M55" s="38">
        <v>87.5</v>
      </c>
      <c r="N55" s="37">
        <v>0.5</v>
      </c>
      <c r="O55" s="47">
        <v>92.1</v>
      </c>
      <c r="P55" s="36">
        <v>-4.6</v>
      </c>
      <c r="Q55" s="39"/>
    </row>
    <row r="56" spans="1:17" s="29" customFormat="1" ht="12.75" customHeight="1">
      <c r="A56" s="35"/>
      <c r="B56" s="29" t="s">
        <v>28</v>
      </c>
      <c r="C56" s="30">
        <v>1</v>
      </c>
      <c r="D56" s="45" t="s">
        <v>26</v>
      </c>
      <c r="E56" s="46">
        <v>106.5</v>
      </c>
      <c r="F56" s="47">
        <f aca="true" t="shared" si="6" ref="F56:F67">ROUND(E56/E55*100-100,1)</f>
        <v>5.4</v>
      </c>
      <c r="G56" s="46">
        <v>99.4</v>
      </c>
      <c r="H56" s="36">
        <f>ROUND(G56/G44*100-100,1)</f>
        <v>-11.9</v>
      </c>
      <c r="I56" s="33">
        <v>106.3</v>
      </c>
      <c r="J56" s="37">
        <f>ROUND(I56/I55*100-100,1)</f>
        <v>5.4</v>
      </c>
      <c r="K56" s="34">
        <v>99.9</v>
      </c>
      <c r="L56" s="36">
        <f>ROUND(K56/K44*100-100,1)</f>
        <v>-8</v>
      </c>
      <c r="M56" s="38">
        <v>88.7</v>
      </c>
      <c r="N56" s="37">
        <f>ROUND(M56/M55*100-100,1)</f>
        <v>1.4</v>
      </c>
      <c r="O56" s="47">
        <v>95.7</v>
      </c>
      <c r="P56" s="36">
        <f>ROUND(O56/O44*100-100,1)</f>
        <v>-5.9</v>
      </c>
      <c r="Q56" s="39"/>
    </row>
    <row r="57" spans="1:17" s="29" customFormat="1" ht="12.75" customHeight="1">
      <c r="A57" s="35"/>
      <c r="C57" s="30">
        <v>2</v>
      </c>
      <c r="D57" s="45" t="s">
        <v>26</v>
      </c>
      <c r="E57" s="38">
        <v>111.4</v>
      </c>
      <c r="F57" s="47">
        <f t="shared" si="6"/>
        <v>4.6</v>
      </c>
      <c r="G57" s="47">
        <v>102.9</v>
      </c>
      <c r="H57" s="40">
        <f>ROUND(G57/G45*100-100,1)</f>
        <v>-4.6</v>
      </c>
      <c r="I57" s="33">
        <v>109.2</v>
      </c>
      <c r="J57" s="34">
        <f>ROUND(I57/I56*100-100,1)</f>
        <v>2.7</v>
      </c>
      <c r="K57" s="34">
        <v>102.3</v>
      </c>
      <c r="L57" s="40">
        <f>ROUND(K57/K45*100-100,1)</f>
        <v>-2.7</v>
      </c>
      <c r="M57" s="38">
        <v>85.3</v>
      </c>
      <c r="N57" s="34">
        <f>ROUND(M57/M56*100-100,1)</f>
        <v>-3.8</v>
      </c>
      <c r="O57" s="47">
        <v>89.5</v>
      </c>
      <c r="P57" s="40">
        <f>ROUND(O57/O45*100-100,1)</f>
        <v>-5.7</v>
      </c>
      <c r="Q57" s="39"/>
    </row>
    <row r="58" spans="1:17" s="29" customFormat="1" ht="12.75" customHeight="1">
      <c r="A58" s="35"/>
      <c r="C58" s="30">
        <v>3</v>
      </c>
      <c r="D58" s="45" t="s">
        <v>29</v>
      </c>
      <c r="E58" s="48">
        <v>125</v>
      </c>
      <c r="F58" s="47">
        <f t="shared" si="6"/>
        <v>12.2</v>
      </c>
      <c r="G58" s="47">
        <v>130.5</v>
      </c>
      <c r="H58" s="36">
        <f aca="true" t="shared" si="7" ref="H58:H67">ROUND(G58/G46*100-100,1)</f>
        <v>11.3</v>
      </c>
      <c r="I58" s="39">
        <v>120.4</v>
      </c>
      <c r="J58" s="34">
        <f aca="true" t="shared" si="8" ref="J58:J67">ROUND(I58/I57*100-100,1)</f>
        <v>10.3</v>
      </c>
      <c r="K58" s="34">
        <v>128.8</v>
      </c>
      <c r="L58" s="39">
        <f aca="true" t="shared" si="9" ref="L58:L67">ROUND(K58/K46*100-100,1)</f>
        <v>9.9</v>
      </c>
      <c r="M58" s="48">
        <v>83.1</v>
      </c>
      <c r="N58" s="34">
        <f aca="true" t="shared" si="10" ref="N58:N67">ROUND(M58/M57*100-100,1)</f>
        <v>-2.6</v>
      </c>
      <c r="O58" s="47">
        <v>77.3</v>
      </c>
      <c r="P58" s="36">
        <f aca="true" t="shared" si="11" ref="P58:P67">ROUND(O58/O46*100-100,1)</f>
        <v>-12</v>
      </c>
      <c r="Q58" s="39"/>
    </row>
    <row r="59" spans="1:17" s="29" customFormat="1" ht="12.75" customHeight="1">
      <c r="A59" s="35"/>
      <c r="C59" s="30">
        <v>4</v>
      </c>
      <c r="D59" s="30" t="s">
        <v>30</v>
      </c>
      <c r="E59" s="38">
        <v>94.7</v>
      </c>
      <c r="F59" s="47">
        <f t="shared" si="6"/>
        <v>-24.2</v>
      </c>
      <c r="G59" s="47">
        <v>89.6</v>
      </c>
      <c r="H59" s="40">
        <f t="shared" si="7"/>
        <v>-22</v>
      </c>
      <c r="I59" s="39">
        <v>94.7</v>
      </c>
      <c r="J59" s="34">
        <f t="shared" si="8"/>
        <v>-21.3</v>
      </c>
      <c r="K59" s="34">
        <v>89</v>
      </c>
      <c r="L59" s="39">
        <f t="shared" si="9"/>
        <v>-18.6</v>
      </c>
      <c r="M59" s="38">
        <v>81.3</v>
      </c>
      <c r="N59" s="34">
        <f t="shared" si="10"/>
        <v>-2.2</v>
      </c>
      <c r="O59" s="47">
        <v>76.2</v>
      </c>
      <c r="P59" s="40">
        <f t="shared" si="11"/>
        <v>-15.1</v>
      </c>
      <c r="Q59" s="39"/>
    </row>
    <row r="60" spans="1:17" s="29" customFormat="1" ht="12.75" customHeight="1">
      <c r="A60" s="35"/>
      <c r="C60" s="30">
        <v>5</v>
      </c>
      <c r="D60" s="30" t="s">
        <v>31</v>
      </c>
      <c r="E60" s="38">
        <v>95.5</v>
      </c>
      <c r="F60" s="47">
        <f t="shared" si="6"/>
        <v>0.8</v>
      </c>
      <c r="G60" s="47">
        <v>88.5</v>
      </c>
      <c r="H60" s="40">
        <f t="shared" si="7"/>
        <v>-19.8</v>
      </c>
      <c r="I60" s="39">
        <v>88.6</v>
      </c>
      <c r="J60" s="34">
        <f t="shared" si="8"/>
        <v>-6.4</v>
      </c>
      <c r="K60" s="34">
        <v>81.5</v>
      </c>
      <c r="L60" s="39">
        <f t="shared" si="9"/>
        <v>-23.3</v>
      </c>
      <c r="M60" s="38">
        <v>79.6</v>
      </c>
      <c r="N60" s="34">
        <f t="shared" si="10"/>
        <v>-2.1</v>
      </c>
      <c r="O60" s="47">
        <v>74.3</v>
      </c>
      <c r="P60" s="40">
        <f t="shared" si="11"/>
        <v>-15</v>
      </c>
      <c r="Q60" s="39"/>
    </row>
    <row r="61" spans="1:17" s="29" customFormat="1" ht="12.75" customHeight="1">
      <c r="A61" s="35"/>
      <c r="C61" s="30">
        <v>6</v>
      </c>
      <c r="D61" s="30" t="s">
        <v>32</v>
      </c>
      <c r="E61" s="38">
        <v>120.7</v>
      </c>
      <c r="F61" s="47">
        <f t="shared" si="6"/>
        <v>26.4</v>
      </c>
      <c r="G61" s="47">
        <v>116.7</v>
      </c>
      <c r="H61" s="40">
        <f t="shared" si="7"/>
        <v>-2.2</v>
      </c>
      <c r="I61" s="39">
        <v>116.5</v>
      </c>
      <c r="J61" s="34">
        <f t="shared" si="8"/>
        <v>31.5</v>
      </c>
      <c r="K61" s="34">
        <v>109.8</v>
      </c>
      <c r="L61" s="39">
        <f t="shared" si="9"/>
        <v>-2</v>
      </c>
      <c r="M61" s="38">
        <v>79</v>
      </c>
      <c r="N61" s="34">
        <f t="shared" si="10"/>
        <v>-0.8</v>
      </c>
      <c r="O61" s="47">
        <v>73.5</v>
      </c>
      <c r="P61" s="40">
        <f t="shared" si="11"/>
        <v>-23.7</v>
      </c>
      <c r="Q61" s="39"/>
    </row>
    <row r="62" spans="1:17" s="29" customFormat="1" ht="12.75" customHeight="1">
      <c r="A62" s="35"/>
      <c r="C62" s="30">
        <v>7</v>
      </c>
      <c r="D62" s="30" t="s">
        <v>33</v>
      </c>
      <c r="E62" s="38">
        <v>119.6</v>
      </c>
      <c r="F62" s="47">
        <f t="shared" si="6"/>
        <v>-0.9</v>
      </c>
      <c r="G62" s="47">
        <v>121.8</v>
      </c>
      <c r="H62" s="40">
        <f t="shared" si="7"/>
        <v>2.1</v>
      </c>
      <c r="I62" s="39">
        <v>115.1</v>
      </c>
      <c r="J62" s="34">
        <f t="shared" si="8"/>
        <v>-1.2</v>
      </c>
      <c r="K62" s="34">
        <v>114.1</v>
      </c>
      <c r="L62" s="39">
        <f t="shared" si="9"/>
        <v>2.1</v>
      </c>
      <c r="M62" s="38">
        <v>81.6</v>
      </c>
      <c r="N62" s="34">
        <f t="shared" si="10"/>
        <v>3.3</v>
      </c>
      <c r="O62" s="47">
        <v>77.4</v>
      </c>
      <c r="P62" s="40">
        <f t="shared" si="11"/>
        <v>-11.9</v>
      </c>
      <c r="Q62" s="39"/>
    </row>
    <row r="63" spans="1:17" s="29" customFormat="1" ht="12.75" customHeight="1">
      <c r="A63" s="35"/>
      <c r="C63" s="30">
        <v>8</v>
      </c>
      <c r="D63" s="30" t="s">
        <v>35</v>
      </c>
      <c r="E63" s="38">
        <v>138.2</v>
      </c>
      <c r="F63" s="47">
        <f t="shared" si="6"/>
        <v>15.6</v>
      </c>
      <c r="G63" s="47">
        <v>127.1</v>
      </c>
      <c r="H63" s="40">
        <f t="shared" si="7"/>
        <v>22.4</v>
      </c>
      <c r="I63" s="39">
        <v>133.8</v>
      </c>
      <c r="J63" s="34">
        <f t="shared" si="8"/>
        <v>16.2</v>
      </c>
      <c r="K63" s="34">
        <v>120.5</v>
      </c>
      <c r="L63" s="39">
        <f t="shared" si="9"/>
        <v>21.3</v>
      </c>
      <c r="M63" s="38">
        <v>76.4</v>
      </c>
      <c r="N63" s="34">
        <f t="shared" si="10"/>
        <v>-6.4</v>
      </c>
      <c r="O63" s="47">
        <v>71.8</v>
      </c>
      <c r="P63" s="40">
        <f t="shared" si="11"/>
        <v>-16.1</v>
      </c>
      <c r="Q63" s="39"/>
    </row>
    <row r="64" spans="1:17" s="29" customFormat="1" ht="12.75" customHeight="1">
      <c r="A64" s="35"/>
      <c r="C64" s="30">
        <v>9</v>
      </c>
      <c r="D64" s="30" t="s">
        <v>36</v>
      </c>
      <c r="E64" s="38">
        <v>132.9</v>
      </c>
      <c r="F64" s="47">
        <f t="shared" si="6"/>
        <v>-3.8</v>
      </c>
      <c r="G64" s="47">
        <v>140.9</v>
      </c>
      <c r="H64" s="40">
        <f t="shared" si="7"/>
        <v>14.6</v>
      </c>
      <c r="I64" s="39">
        <v>124.8</v>
      </c>
      <c r="J64" s="34">
        <f t="shared" si="8"/>
        <v>-6.7</v>
      </c>
      <c r="K64" s="34">
        <v>134.3</v>
      </c>
      <c r="L64" s="39">
        <f t="shared" si="9"/>
        <v>9.9</v>
      </c>
      <c r="M64" s="38">
        <v>78.2</v>
      </c>
      <c r="N64" s="34">
        <f t="shared" si="10"/>
        <v>2.4</v>
      </c>
      <c r="O64" s="47">
        <v>78.1</v>
      </c>
      <c r="P64" s="40">
        <f t="shared" si="11"/>
        <v>-12.4</v>
      </c>
      <c r="Q64" s="39"/>
    </row>
    <row r="65" spans="1:17" s="29" customFormat="1" ht="12.75" customHeight="1">
      <c r="A65" s="35"/>
      <c r="C65" s="30">
        <v>10</v>
      </c>
      <c r="D65" s="30" t="s">
        <v>37</v>
      </c>
      <c r="E65" s="38">
        <v>127.7</v>
      </c>
      <c r="F65" s="47">
        <f t="shared" si="6"/>
        <v>-3.9</v>
      </c>
      <c r="G65" s="47">
        <v>143.8</v>
      </c>
      <c r="H65" s="40">
        <f t="shared" si="7"/>
        <v>10.4</v>
      </c>
      <c r="I65" s="39">
        <v>122.1</v>
      </c>
      <c r="J65" s="34">
        <f t="shared" si="8"/>
        <v>-2.2</v>
      </c>
      <c r="K65" s="34">
        <v>138</v>
      </c>
      <c r="L65" s="39">
        <f t="shared" si="9"/>
        <v>7.1</v>
      </c>
      <c r="M65" s="38">
        <v>80.4</v>
      </c>
      <c r="N65" s="34">
        <f t="shared" si="10"/>
        <v>2.8</v>
      </c>
      <c r="O65" s="47">
        <v>87.3</v>
      </c>
      <c r="P65" s="40">
        <f t="shared" si="11"/>
        <v>-7.5</v>
      </c>
      <c r="Q65" s="39"/>
    </row>
    <row r="66" spans="1:17" s="29" customFormat="1" ht="12.75" customHeight="1">
      <c r="A66" s="35"/>
      <c r="C66" s="30">
        <v>11</v>
      </c>
      <c r="D66" s="30" t="s">
        <v>31</v>
      </c>
      <c r="E66" s="38">
        <v>143.5</v>
      </c>
      <c r="F66" s="47">
        <f t="shared" si="6"/>
        <v>12.4</v>
      </c>
      <c r="G66" s="47">
        <v>151.4</v>
      </c>
      <c r="H66" s="40">
        <f t="shared" si="7"/>
        <v>30.9</v>
      </c>
      <c r="I66" s="39">
        <v>134.9</v>
      </c>
      <c r="J66" s="34">
        <f t="shared" si="8"/>
        <v>10.5</v>
      </c>
      <c r="K66" s="34">
        <v>145</v>
      </c>
      <c r="L66" s="39">
        <f t="shared" si="9"/>
        <v>25.6</v>
      </c>
      <c r="M66" s="38">
        <v>79.8</v>
      </c>
      <c r="N66" s="34">
        <f t="shared" si="10"/>
        <v>-0.7</v>
      </c>
      <c r="O66" s="47">
        <v>88.5</v>
      </c>
      <c r="P66" s="40">
        <f t="shared" si="11"/>
        <v>-8.1</v>
      </c>
      <c r="Q66" s="39"/>
    </row>
    <row r="67" spans="1:17" s="29" customFormat="1" ht="12.75" customHeight="1">
      <c r="A67" s="35"/>
      <c r="C67" s="30">
        <v>12</v>
      </c>
      <c r="D67" s="30" t="s">
        <v>39</v>
      </c>
      <c r="E67" s="38">
        <v>145.1</v>
      </c>
      <c r="F67" s="47">
        <f t="shared" si="6"/>
        <v>1.1</v>
      </c>
      <c r="G67" s="47">
        <v>156.8</v>
      </c>
      <c r="H67" s="40">
        <f t="shared" si="7"/>
        <v>42.2</v>
      </c>
      <c r="I67" s="39">
        <v>136.5</v>
      </c>
      <c r="J67" s="34">
        <f t="shared" si="8"/>
        <v>1.2</v>
      </c>
      <c r="K67" s="34">
        <v>147.5</v>
      </c>
      <c r="L67" s="39">
        <f t="shared" si="9"/>
        <v>33.7</v>
      </c>
      <c r="M67" s="38">
        <v>82.5</v>
      </c>
      <c r="N67" s="34">
        <f t="shared" si="10"/>
        <v>3.4</v>
      </c>
      <c r="O67" s="47">
        <v>87.5</v>
      </c>
      <c r="P67" s="40">
        <f t="shared" si="11"/>
        <v>-5</v>
      </c>
      <c r="Q67" s="39"/>
    </row>
    <row r="68" spans="1:17" s="29" customFormat="1" ht="12.75" customHeight="1">
      <c r="A68" s="35"/>
      <c r="B68" s="29" t="s">
        <v>38</v>
      </c>
      <c r="C68" s="30">
        <v>1</v>
      </c>
      <c r="D68" s="30" t="s">
        <v>41</v>
      </c>
      <c r="E68" s="38">
        <v>145.4</v>
      </c>
      <c r="F68" s="47">
        <f aca="true" t="shared" si="12" ref="F68:F77">ROUND(E68/E67*100-100,1)</f>
        <v>0.2</v>
      </c>
      <c r="G68" s="47">
        <v>135.7</v>
      </c>
      <c r="H68" s="40">
        <f aca="true" t="shared" si="13" ref="H68:H77">ROUND(G68/G56*100-100,1)</f>
        <v>36.5</v>
      </c>
      <c r="I68" s="39">
        <v>134.4</v>
      </c>
      <c r="J68" s="34">
        <f aca="true" t="shared" si="14" ref="J68:J77">ROUND(I68/I67*100-100,1)</f>
        <v>-1.5</v>
      </c>
      <c r="K68" s="34">
        <v>126.3</v>
      </c>
      <c r="L68" s="39">
        <f aca="true" t="shared" si="15" ref="L68:L77">ROUND(K68/K56*100-100,1)</f>
        <v>26.4</v>
      </c>
      <c r="M68" s="38">
        <v>88.6</v>
      </c>
      <c r="N68" s="34">
        <f aca="true" t="shared" si="16" ref="N68:N77">ROUND(M68/M67*100-100,1)</f>
        <v>7.4</v>
      </c>
      <c r="O68" s="47">
        <v>95.6</v>
      </c>
      <c r="P68" s="40">
        <f aca="true" t="shared" si="17" ref="P68:P77">ROUND(O68/O56*100-100,1)</f>
        <v>-0.1</v>
      </c>
      <c r="Q68" s="39"/>
    </row>
    <row r="69" spans="1:17" s="29" customFormat="1" ht="12.75" customHeight="1">
      <c r="A69" s="35"/>
      <c r="C69" s="30">
        <v>2</v>
      </c>
      <c r="D69" s="30" t="s">
        <v>42</v>
      </c>
      <c r="E69" s="38">
        <v>147.9</v>
      </c>
      <c r="F69" s="47">
        <f t="shared" si="12"/>
        <v>1.7</v>
      </c>
      <c r="G69" s="47">
        <v>136.7</v>
      </c>
      <c r="H69" s="40">
        <f t="shared" si="13"/>
        <v>32.8</v>
      </c>
      <c r="I69" s="39">
        <v>138.3</v>
      </c>
      <c r="J69" s="34">
        <f t="shared" si="14"/>
        <v>2.9</v>
      </c>
      <c r="K69" s="34">
        <v>129.5</v>
      </c>
      <c r="L69" s="39">
        <f t="shared" si="15"/>
        <v>26.6</v>
      </c>
      <c r="M69" s="38">
        <v>92.8</v>
      </c>
      <c r="N69" s="34">
        <f t="shared" si="16"/>
        <v>4.7</v>
      </c>
      <c r="O69" s="47">
        <v>97.3</v>
      </c>
      <c r="P69" s="40">
        <f t="shared" si="17"/>
        <v>8.7</v>
      </c>
      <c r="Q69" s="39"/>
    </row>
    <row r="70" spans="1:17" s="29" customFormat="1" ht="12.75" customHeight="1">
      <c r="A70" s="35"/>
      <c r="C70" s="30">
        <v>3</v>
      </c>
      <c r="D70" s="30" t="s">
        <v>43</v>
      </c>
      <c r="E70" s="38">
        <v>147.8</v>
      </c>
      <c r="F70" s="47">
        <f t="shared" si="12"/>
        <v>-0.1</v>
      </c>
      <c r="G70" s="47">
        <v>154.3</v>
      </c>
      <c r="H70" s="40">
        <f t="shared" si="13"/>
        <v>18.2</v>
      </c>
      <c r="I70" s="39">
        <v>138.1</v>
      </c>
      <c r="J70" s="34">
        <f t="shared" si="14"/>
        <v>-0.1</v>
      </c>
      <c r="K70" s="34">
        <v>147.8</v>
      </c>
      <c r="L70" s="39">
        <f t="shared" si="15"/>
        <v>14.8</v>
      </c>
      <c r="M70" s="38">
        <v>96.5</v>
      </c>
      <c r="N70" s="34">
        <f t="shared" si="16"/>
        <v>4</v>
      </c>
      <c r="O70" s="47">
        <v>89.8</v>
      </c>
      <c r="P70" s="40">
        <f t="shared" si="17"/>
        <v>16.2</v>
      </c>
      <c r="Q70" s="39"/>
    </row>
    <row r="71" spans="1:17" s="29" customFormat="1" ht="12.75" customHeight="1">
      <c r="A71" s="35"/>
      <c r="C71" s="30">
        <v>4</v>
      </c>
      <c r="D71" s="30" t="s">
        <v>44</v>
      </c>
      <c r="E71" s="38">
        <v>142.8</v>
      </c>
      <c r="F71" s="47">
        <f t="shared" si="12"/>
        <v>-3.4</v>
      </c>
      <c r="G71" s="47">
        <v>135.2</v>
      </c>
      <c r="H71" s="40">
        <f t="shared" si="13"/>
        <v>50.9</v>
      </c>
      <c r="I71" s="39">
        <v>131.5</v>
      </c>
      <c r="J71" s="34">
        <f t="shared" si="14"/>
        <v>-4.8</v>
      </c>
      <c r="K71" s="34">
        <v>123.6</v>
      </c>
      <c r="L71" s="39">
        <f t="shared" si="15"/>
        <v>38.9</v>
      </c>
      <c r="M71" s="38">
        <v>92.6</v>
      </c>
      <c r="N71" s="34">
        <f t="shared" si="16"/>
        <v>-4</v>
      </c>
      <c r="O71" s="47">
        <v>86.8</v>
      </c>
      <c r="P71" s="40">
        <f t="shared" si="17"/>
        <v>13.9</v>
      </c>
      <c r="Q71" s="39"/>
    </row>
    <row r="72" spans="1:17" s="29" customFormat="1" ht="12.75" customHeight="1">
      <c r="A72" s="35"/>
      <c r="C72" s="30">
        <v>5</v>
      </c>
      <c r="D72" s="30" t="s">
        <v>45</v>
      </c>
      <c r="E72" s="38">
        <v>148.7</v>
      </c>
      <c r="F72" s="47">
        <f t="shared" si="12"/>
        <v>4.1</v>
      </c>
      <c r="G72" s="47">
        <v>137.8</v>
      </c>
      <c r="H72" s="40">
        <f t="shared" si="13"/>
        <v>55.7</v>
      </c>
      <c r="I72" s="39">
        <v>136.2</v>
      </c>
      <c r="J72" s="34">
        <f t="shared" si="14"/>
        <v>3.6</v>
      </c>
      <c r="K72" s="34">
        <v>125.2</v>
      </c>
      <c r="L72" s="39">
        <f t="shared" si="15"/>
        <v>53.6</v>
      </c>
      <c r="M72" s="38">
        <v>92</v>
      </c>
      <c r="N72" s="34">
        <f t="shared" si="16"/>
        <v>-0.6</v>
      </c>
      <c r="O72" s="47">
        <v>85.8</v>
      </c>
      <c r="P72" s="40">
        <f t="shared" si="17"/>
        <v>15.5</v>
      </c>
      <c r="Q72" s="39"/>
    </row>
    <row r="73" spans="1:17" s="29" customFormat="1" ht="12.75" customHeight="1">
      <c r="A73" s="35"/>
      <c r="C73" s="30">
        <v>6</v>
      </c>
      <c r="D73" s="30" t="s">
        <v>46</v>
      </c>
      <c r="E73" s="38">
        <v>149.9</v>
      </c>
      <c r="F73" s="47">
        <f t="shared" si="12"/>
        <v>0.8</v>
      </c>
      <c r="G73" s="47">
        <v>145</v>
      </c>
      <c r="H73" s="40">
        <f t="shared" si="13"/>
        <v>24.3</v>
      </c>
      <c r="I73" s="39">
        <v>140</v>
      </c>
      <c r="J73" s="34">
        <f t="shared" si="14"/>
        <v>2.8</v>
      </c>
      <c r="K73" s="34">
        <v>131.9</v>
      </c>
      <c r="L73" s="39">
        <f t="shared" si="15"/>
        <v>20.1</v>
      </c>
      <c r="M73" s="38">
        <v>99.3</v>
      </c>
      <c r="N73" s="34">
        <f t="shared" si="16"/>
        <v>7.9</v>
      </c>
      <c r="O73" s="47">
        <v>92.4</v>
      </c>
      <c r="P73" s="40">
        <f t="shared" si="17"/>
        <v>25.7</v>
      </c>
      <c r="Q73" s="39"/>
    </row>
    <row r="74" spans="1:17" s="29" customFormat="1" ht="12.75" customHeight="1">
      <c r="A74" s="35"/>
      <c r="C74" s="30">
        <v>7</v>
      </c>
      <c r="D74" s="30" t="s">
        <v>48</v>
      </c>
      <c r="E74" s="38">
        <v>137</v>
      </c>
      <c r="F74" s="47">
        <f t="shared" si="12"/>
        <v>-8.6</v>
      </c>
      <c r="G74" s="47">
        <v>139.6</v>
      </c>
      <c r="H74" s="40">
        <f t="shared" si="13"/>
        <v>14.6</v>
      </c>
      <c r="I74" s="39">
        <v>127.4</v>
      </c>
      <c r="J74" s="34">
        <f t="shared" si="14"/>
        <v>-9</v>
      </c>
      <c r="K74" s="34">
        <v>126.3</v>
      </c>
      <c r="L74" s="39">
        <f t="shared" si="15"/>
        <v>10.7</v>
      </c>
      <c r="M74" s="38">
        <v>101</v>
      </c>
      <c r="N74" s="34">
        <f t="shared" si="16"/>
        <v>1.7</v>
      </c>
      <c r="O74" s="47">
        <v>95.8</v>
      </c>
      <c r="P74" s="40">
        <f t="shared" si="17"/>
        <v>23.8</v>
      </c>
      <c r="Q74" s="39"/>
    </row>
    <row r="75" spans="1:17" s="29" customFormat="1" ht="12.75" customHeight="1">
      <c r="A75" s="35"/>
      <c r="C75" s="30">
        <v>8</v>
      </c>
      <c r="D75" s="30" t="s">
        <v>49</v>
      </c>
      <c r="E75" s="38">
        <v>145.1</v>
      </c>
      <c r="F75" s="47">
        <f t="shared" si="12"/>
        <v>5.9</v>
      </c>
      <c r="G75" s="47">
        <v>133.5</v>
      </c>
      <c r="H75" s="40">
        <f t="shared" si="13"/>
        <v>5</v>
      </c>
      <c r="I75" s="33">
        <v>134.4</v>
      </c>
      <c r="J75" s="34">
        <f t="shared" si="14"/>
        <v>5.5</v>
      </c>
      <c r="K75" s="34">
        <v>121</v>
      </c>
      <c r="L75" s="40">
        <f t="shared" si="15"/>
        <v>0.4</v>
      </c>
      <c r="M75" s="46">
        <v>90.3</v>
      </c>
      <c r="N75" s="34">
        <f t="shared" si="16"/>
        <v>-10.6</v>
      </c>
      <c r="O75" s="47">
        <v>84.9</v>
      </c>
      <c r="P75" s="40">
        <f t="shared" si="17"/>
        <v>18.2</v>
      </c>
      <c r="Q75" s="39"/>
    </row>
    <row r="76" spans="1:17" s="29" customFormat="1" ht="12.75" customHeight="1">
      <c r="A76" s="35"/>
      <c r="C76" s="30">
        <v>9</v>
      </c>
      <c r="D76" s="30" t="s">
        <v>50</v>
      </c>
      <c r="E76" s="38">
        <v>142.6</v>
      </c>
      <c r="F76" s="47">
        <f t="shared" si="12"/>
        <v>-1.7</v>
      </c>
      <c r="G76" s="47">
        <v>151.2</v>
      </c>
      <c r="H76" s="40">
        <f t="shared" si="13"/>
        <v>7.3</v>
      </c>
      <c r="I76" s="39">
        <v>125.6</v>
      </c>
      <c r="J76" s="34">
        <f t="shared" si="14"/>
        <v>-6.5</v>
      </c>
      <c r="K76" s="34">
        <v>135.2</v>
      </c>
      <c r="L76" s="39">
        <f t="shared" si="15"/>
        <v>0.7</v>
      </c>
      <c r="M76" s="48">
        <v>89.4</v>
      </c>
      <c r="N76" s="34">
        <f t="shared" si="16"/>
        <v>-1</v>
      </c>
      <c r="O76" s="47">
        <v>89.3</v>
      </c>
      <c r="P76" s="40">
        <f t="shared" si="17"/>
        <v>14.3</v>
      </c>
      <c r="Q76" s="39"/>
    </row>
    <row r="77" spans="1:17" s="29" customFormat="1" ht="12.75" customHeight="1">
      <c r="A77" s="35"/>
      <c r="C77" s="30">
        <v>10</v>
      </c>
      <c r="D77" s="45" t="s">
        <v>51</v>
      </c>
      <c r="E77" s="38">
        <v>133.4</v>
      </c>
      <c r="F77" s="47">
        <f t="shared" si="12"/>
        <v>-6.5</v>
      </c>
      <c r="G77" s="47">
        <v>150.3</v>
      </c>
      <c r="H77" s="40">
        <f t="shared" si="13"/>
        <v>4.5</v>
      </c>
      <c r="I77" s="39">
        <v>121.4</v>
      </c>
      <c r="J77" s="34">
        <f t="shared" si="14"/>
        <v>-3.3</v>
      </c>
      <c r="K77" s="34">
        <v>137.3</v>
      </c>
      <c r="L77" s="39">
        <f t="shared" si="15"/>
        <v>-0.5</v>
      </c>
      <c r="M77" s="38">
        <v>95.4</v>
      </c>
      <c r="N77" s="34">
        <f t="shared" si="16"/>
        <v>6.7</v>
      </c>
      <c r="O77" s="47">
        <v>103.6</v>
      </c>
      <c r="P77" s="40">
        <f t="shared" si="17"/>
        <v>18.7</v>
      </c>
      <c r="Q77" s="39"/>
    </row>
    <row r="78" spans="1:17" s="29" customFormat="1" ht="12.75" customHeight="1">
      <c r="A78" s="35"/>
      <c r="C78" s="30">
        <v>11</v>
      </c>
      <c r="D78" s="45" t="s">
        <v>54</v>
      </c>
      <c r="E78" s="38">
        <v>155.1</v>
      </c>
      <c r="F78" s="47">
        <f aca="true" t="shared" si="18" ref="F78:F84">ROUND(E78/E77*100-100,1)</f>
        <v>16.3</v>
      </c>
      <c r="G78" s="47">
        <v>163.7</v>
      </c>
      <c r="H78" s="40">
        <f aca="true" t="shared" si="19" ref="H78:H84">ROUND(G78/G66*100-100,1)</f>
        <v>8.1</v>
      </c>
      <c r="I78" s="39">
        <v>140.1</v>
      </c>
      <c r="J78" s="34">
        <f aca="true" t="shared" si="20" ref="J78:J84">ROUND(I78/I77*100-100,1)</f>
        <v>15.4</v>
      </c>
      <c r="K78" s="34">
        <v>150.6</v>
      </c>
      <c r="L78" s="39">
        <f aca="true" t="shared" si="21" ref="L78:L84">ROUND(K78/K66*100-100,1)</f>
        <v>3.9</v>
      </c>
      <c r="M78" s="38">
        <v>91.6</v>
      </c>
      <c r="N78" s="34">
        <f aca="true" t="shared" si="22" ref="N78:N84">ROUND(M78/M77*100-100,1)</f>
        <v>-4</v>
      </c>
      <c r="O78" s="47">
        <v>101.5</v>
      </c>
      <c r="P78" s="40">
        <f aca="true" t="shared" si="23" ref="P78:P84">ROUND(O78/O66*100-100,1)</f>
        <v>14.7</v>
      </c>
      <c r="Q78" s="39"/>
    </row>
    <row r="79" spans="1:17" s="29" customFormat="1" ht="12.75" customHeight="1">
      <c r="A79" s="35"/>
      <c r="C79" s="30">
        <v>12</v>
      </c>
      <c r="D79" s="45" t="s">
        <v>56</v>
      </c>
      <c r="E79" s="38">
        <v>148.1</v>
      </c>
      <c r="F79" s="47">
        <f t="shared" si="18"/>
        <v>-4.5</v>
      </c>
      <c r="G79" s="47">
        <v>160</v>
      </c>
      <c r="H79" s="40">
        <f t="shared" si="19"/>
        <v>2</v>
      </c>
      <c r="I79" s="39">
        <v>135.7</v>
      </c>
      <c r="J79" s="34">
        <f t="shared" si="20"/>
        <v>-3.1</v>
      </c>
      <c r="K79" s="34">
        <v>146.6</v>
      </c>
      <c r="L79" s="39">
        <f t="shared" si="21"/>
        <v>-0.6</v>
      </c>
      <c r="M79" s="38">
        <v>98.2</v>
      </c>
      <c r="N79" s="34">
        <f t="shared" si="22"/>
        <v>7.2</v>
      </c>
      <c r="O79" s="47">
        <v>104.1</v>
      </c>
      <c r="P79" s="40">
        <f t="shared" si="23"/>
        <v>19</v>
      </c>
      <c r="Q79" s="39"/>
    </row>
    <row r="80" spans="1:17" s="29" customFormat="1" ht="12.75" customHeight="1">
      <c r="A80" s="35"/>
      <c r="B80" s="29" t="s">
        <v>53</v>
      </c>
      <c r="C80" s="30">
        <v>1</v>
      </c>
      <c r="D80" s="45" t="s">
        <v>58</v>
      </c>
      <c r="E80" s="48">
        <v>134.5</v>
      </c>
      <c r="F80" s="47">
        <f t="shared" si="18"/>
        <v>-9.2</v>
      </c>
      <c r="G80" s="47">
        <v>125.5</v>
      </c>
      <c r="H80" s="36">
        <f t="shared" si="19"/>
        <v>-7.5</v>
      </c>
      <c r="I80" s="87">
        <v>122.4</v>
      </c>
      <c r="J80" s="34">
        <f t="shared" si="20"/>
        <v>-9.8</v>
      </c>
      <c r="K80" s="34">
        <v>115</v>
      </c>
      <c r="L80" s="36">
        <f t="shared" si="21"/>
        <v>-8.9</v>
      </c>
      <c r="M80" s="48">
        <v>97.4</v>
      </c>
      <c r="N80" s="34">
        <f t="shared" si="22"/>
        <v>-0.8</v>
      </c>
      <c r="O80" s="47">
        <v>105</v>
      </c>
      <c r="P80" s="36">
        <f t="shared" si="23"/>
        <v>9.8</v>
      </c>
      <c r="Q80" s="39"/>
    </row>
    <row r="81" spans="1:17" s="29" customFormat="1" ht="12.75" customHeight="1">
      <c r="A81" s="35"/>
      <c r="C81" s="30">
        <v>2</v>
      </c>
      <c r="D81" s="45" t="s">
        <v>59</v>
      </c>
      <c r="E81" s="48">
        <v>129.3</v>
      </c>
      <c r="F81" s="47">
        <f t="shared" si="18"/>
        <v>-3.9</v>
      </c>
      <c r="G81" s="47">
        <v>119.5</v>
      </c>
      <c r="H81" s="36">
        <f t="shared" si="19"/>
        <v>-12.6</v>
      </c>
      <c r="I81" s="87">
        <v>119.6</v>
      </c>
      <c r="J81" s="34">
        <f t="shared" si="20"/>
        <v>-2.3</v>
      </c>
      <c r="K81" s="34">
        <v>112</v>
      </c>
      <c r="L81" s="36">
        <f t="shared" si="21"/>
        <v>-13.5</v>
      </c>
      <c r="M81" s="48">
        <v>94.8</v>
      </c>
      <c r="N81" s="34">
        <f t="shared" si="22"/>
        <v>-2.7</v>
      </c>
      <c r="O81" s="47">
        <v>99.4</v>
      </c>
      <c r="P81" s="36">
        <f t="shared" si="23"/>
        <v>2.2</v>
      </c>
      <c r="Q81" s="39"/>
    </row>
    <row r="82" spans="1:17" s="29" customFormat="1" ht="12.75" customHeight="1">
      <c r="A82" s="35"/>
      <c r="C82" s="30">
        <v>3</v>
      </c>
      <c r="D82" s="45" t="s">
        <v>60</v>
      </c>
      <c r="E82" s="48">
        <v>141.5</v>
      </c>
      <c r="F82" s="47">
        <f t="shared" si="18"/>
        <v>9.4</v>
      </c>
      <c r="G82" s="47">
        <v>147.7</v>
      </c>
      <c r="H82" s="36">
        <f t="shared" si="19"/>
        <v>-4.3</v>
      </c>
      <c r="I82" s="87">
        <v>129.4</v>
      </c>
      <c r="J82" s="34">
        <f t="shared" si="20"/>
        <v>8.2</v>
      </c>
      <c r="K82" s="34">
        <v>138.5</v>
      </c>
      <c r="L82" s="36">
        <f t="shared" si="21"/>
        <v>-6.3</v>
      </c>
      <c r="M82" s="48">
        <v>108.6</v>
      </c>
      <c r="N82" s="34">
        <f t="shared" si="22"/>
        <v>14.6</v>
      </c>
      <c r="O82" s="47">
        <v>101</v>
      </c>
      <c r="P82" s="36">
        <f t="shared" si="23"/>
        <v>12.5</v>
      </c>
      <c r="Q82" s="39"/>
    </row>
    <row r="83" spans="1:17" s="29" customFormat="1" ht="12.75" customHeight="1">
      <c r="A83" s="35"/>
      <c r="C83" s="30">
        <v>4</v>
      </c>
      <c r="D83" s="45" t="s">
        <v>61</v>
      </c>
      <c r="E83" s="48">
        <v>154.6</v>
      </c>
      <c r="F83" s="47">
        <f t="shared" si="18"/>
        <v>9.3</v>
      </c>
      <c r="G83" s="47">
        <v>146.3</v>
      </c>
      <c r="H83" s="36">
        <f t="shared" si="19"/>
        <v>8.2</v>
      </c>
      <c r="I83" s="87">
        <v>138.1</v>
      </c>
      <c r="J83" s="34">
        <f t="shared" si="20"/>
        <v>6.7</v>
      </c>
      <c r="K83" s="34">
        <v>129.8</v>
      </c>
      <c r="L83" s="36">
        <f t="shared" si="21"/>
        <v>5</v>
      </c>
      <c r="M83" s="48">
        <v>115.7</v>
      </c>
      <c r="N83" s="34">
        <f t="shared" si="22"/>
        <v>6.5</v>
      </c>
      <c r="O83" s="47">
        <v>108.4</v>
      </c>
      <c r="P83" s="36">
        <f t="shared" si="23"/>
        <v>24.9</v>
      </c>
      <c r="Q83" s="39"/>
    </row>
    <row r="84" spans="1:17" s="29" customFormat="1" ht="12.75" customHeight="1">
      <c r="A84" s="35"/>
      <c r="C84" s="30">
        <v>5</v>
      </c>
      <c r="D84" s="45" t="s">
        <v>62</v>
      </c>
      <c r="E84" s="48">
        <v>140.3</v>
      </c>
      <c r="F84" s="47">
        <f t="shared" si="18"/>
        <v>-9.2</v>
      </c>
      <c r="G84" s="47">
        <v>130</v>
      </c>
      <c r="H84" s="36">
        <f t="shared" si="19"/>
        <v>-5.7</v>
      </c>
      <c r="I84" s="87">
        <v>131.9</v>
      </c>
      <c r="J84" s="34">
        <f t="shared" si="20"/>
        <v>-4.5</v>
      </c>
      <c r="K84" s="34">
        <v>121.3</v>
      </c>
      <c r="L84" s="36">
        <f t="shared" si="21"/>
        <v>-3.1</v>
      </c>
      <c r="M84" s="48">
        <v>97.7</v>
      </c>
      <c r="N84" s="34">
        <f t="shared" si="22"/>
        <v>-15.6</v>
      </c>
      <c r="O84" s="47">
        <v>91.2</v>
      </c>
      <c r="P84" s="36">
        <f t="shared" si="23"/>
        <v>6.3</v>
      </c>
      <c r="Q84" s="39"/>
    </row>
    <row r="85" spans="1:17" s="29" customFormat="1" ht="12.75" customHeight="1">
      <c r="A85" s="35"/>
      <c r="C85" s="30">
        <v>6</v>
      </c>
      <c r="D85" s="45" t="s">
        <v>47</v>
      </c>
      <c r="E85" s="48">
        <v>144.6</v>
      </c>
      <c r="F85" s="47">
        <f>ROUND(E85/E84*100-100,1)</f>
        <v>3.1</v>
      </c>
      <c r="G85" s="47">
        <v>139.9</v>
      </c>
      <c r="H85" s="36">
        <f>ROUND(G85/G73*100-100,1)</f>
        <v>-3.5</v>
      </c>
      <c r="I85" s="87">
        <v>134.6</v>
      </c>
      <c r="J85" s="34">
        <f>ROUND(I85/I84*100-100,1)</f>
        <v>2</v>
      </c>
      <c r="K85" s="34">
        <v>126.8</v>
      </c>
      <c r="L85" s="36">
        <f>ROUND(K85/K73*100-100,1)</f>
        <v>-3.9</v>
      </c>
      <c r="M85" s="48">
        <v>102.1</v>
      </c>
      <c r="N85" s="34">
        <f>ROUND(M85/M84*100-100,1)</f>
        <v>4.5</v>
      </c>
      <c r="O85" s="47">
        <v>95</v>
      </c>
      <c r="P85" s="36">
        <f>ROUND(O85/O73*100-100,1)</f>
        <v>2.8</v>
      </c>
      <c r="Q85" s="39"/>
    </row>
    <row r="86" spans="1:17" s="29" customFormat="1" ht="12.75" customHeight="1">
      <c r="A86" s="49"/>
      <c r="B86" s="50"/>
      <c r="C86" s="51">
        <v>7</v>
      </c>
      <c r="D86" s="79" t="s">
        <v>55</v>
      </c>
      <c r="E86" s="80">
        <v>144.8</v>
      </c>
      <c r="F86" s="52">
        <f>ROUND(E86/E85*100-100,1)</f>
        <v>0.1</v>
      </c>
      <c r="G86" s="52">
        <v>147.5</v>
      </c>
      <c r="H86" s="81">
        <f>ROUND(G86/G74*100-100,1)</f>
        <v>5.7</v>
      </c>
      <c r="I86" s="82">
        <v>135.3</v>
      </c>
      <c r="J86" s="53">
        <f>ROUND(I86/I85*100-100,1)</f>
        <v>0.5</v>
      </c>
      <c r="K86" s="53">
        <v>134.2</v>
      </c>
      <c r="L86" s="81">
        <f>ROUND(K86/K74*100-100,1)</f>
        <v>6.3</v>
      </c>
      <c r="M86" s="80">
        <v>105.7</v>
      </c>
      <c r="N86" s="53">
        <f>ROUND(M86/M85*100-100,1)</f>
        <v>3.5</v>
      </c>
      <c r="O86" s="52">
        <v>100.3</v>
      </c>
      <c r="P86" s="81">
        <f>ROUND(O86/O74*100-100,1)</f>
        <v>4.7</v>
      </c>
      <c r="Q86" s="39"/>
    </row>
    <row r="87" spans="1:17" s="70" customFormat="1" ht="12.75" customHeight="1">
      <c r="A87" s="66" t="s">
        <v>52</v>
      </c>
      <c r="B87" s="67"/>
      <c r="C87" s="67"/>
      <c r="D87" s="67"/>
      <c r="E87" s="67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9"/>
    </row>
    <row r="88" s="31" customFormat="1" ht="13.5"/>
    <row r="89" s="31" customFormat="1" ht="13.5">
      <c r="A89" s="32"/>
    </row>
    <row r="91" s="1" customFormat="1" ht="13.5"/>
    <row r="92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2018-07-31T06:49:08Z</cp:lastPrinted>
  <dcterms:created xsi:type="dcterms:W3CDTF">2003-10-27T13:36:43Z</dcterms:created>
  <dcterms:modified xsi:type="dcterms:W3CDTF">2018-09-25T04:52:41Z</dcterms:modified>
  <cp:category/>
  <cp:version/>
  <cp:contentType/>
  <cp:contentStatus/>
</cp:coreProperties>
</file>