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345" windowWidth="9600" windowHeight="11640" tabRatio="729" activeTab="0"/>
  </bookViews>
  <sheets>
    <sheet name="11_8" sheetId="1" r:id="rId1"/>
  </sheets>
  <definedNames>
    <definedName name="DATA" localSheetId="0">'11_8'!$B$10:$J$40,'11_8'!$B$49:$J$78</definedName>
    <definedName name="K_Top1" localSheetId="0">'11_8'!$B$10</definedName>
    <definedName name="K_TOP2" localSheetId="0">'11_8'!$B$49</definedName>
    <definedName name="Last1" localSheetId="0">'11_8'!$J$10</definedName>
    <definedName name="_xlnm.Print_Area" localSheetId="0">'11_8'!$A$1:$J$78</definedName>
    <definedName name="SIKI1" localSheetId="0">'11_8'!#REF!</definedName>
    <definedName name="SIKI2" localSheetId="0">'11_8'!#REF!</definedName>
    <definedName name="Tag1" localSheetId="0">'11_8'!#REF!</definedName>
    <definedName name="Tag1">#REF!</definedName>
    <definedName name="Tag2" localSheetId="0">'11_8'!$A$11</definedName>
    <definedName name="Tag3" localSheetId="0">'11_8'!$A$49</definedName>
    <definedName name="Top1" localSheetId="0">'11_8'!$A$6</definedName>
  </definedNames>
  <calcPr fullCalcOnLoad="1"/>
</workbook>
</file>

<file path=xl/sharedStrings.xml><?xml version="1.0" encoding="utf-8"?>
<sst xmlns="http://schemas.openxmlformats.org/spreadsheetml/2006/main" count="204" uniqueCount="90">
  <si>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</si>
  <si>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</si>
  <si>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</si>
  <si>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</si>
  <si>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</si>
  <si>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</si>
  <si>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</si>
  <si>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</si>
  <si>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</si>
  <si>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</si>
  <si>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</si>
  <si>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</si>
  <si>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</si>
  <si>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</si>
  <si>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</si>
  <si>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</si>
  <si>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</si>
  <si>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</si>
  <si>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</si>
  <si>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</si>
  <si>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</si>
  <si>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</si>
  <si>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</si>
  <si>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</si>
  <si>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</si>
  <si>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</si>
  <si>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</si>
  <si>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</si>
  <si>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</si>
  <si>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</si>
  <si>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</si>
  <si>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</si>
  <si>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</si>
  <si>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</si>
  <si>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</si>
  <si>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</si>
  <si>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</si>
  <si>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</si>
  <si>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</si>
  <si>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</si>
  <si>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</si>
  <si>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</si>
  <si>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</si>
  <si>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</si>
  <si>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</si>
  <si>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</si>
  <si>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</si>
  <si>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</si>
  <si>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</si>
  <si>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</si>
  <si>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</si>
  <si>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</si>
  <si>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</si>
  <si>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</si>
  <si>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貨　物</t>
  </si>
  <si>
    <t>年度・市 町 村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</si>
  <si>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</si>
  <si>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</si>
  <si>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</si>
  <si>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</si>
  <si>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</si>
  <si>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</si>
  <si>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</si>
  <si>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</si>
  <si>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</si>
  <si>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</si>
  <si>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</si>
  <si>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</si>
  <si>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</si>
  <si>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</si>
  <si>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西 原 村</t>
  </si>
  <si>
    <t>１）各年度３月３１日現在。</t>
  </si>
  <si>
    <t xml:space="preserve"> </t>
  </si>
  <si>
    <t>県税務課</t>
  </si>
  <si>
    <t>市 町 村</t>
  </si>
  <si>
    <t>貨　物</t>
  </si>
  <si>
    <t>乗　用</t>
  </si>
  <si>
    <t>普　通</t>
  </si>
  <si>
    <t>ライトバン</t>
  </si>
  <si>
    <t>葦 北 郡</t>
  </si>
  <si>
    <t>１１－８　車種別自動車保有台数（平成１５～平成１９年度）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</si>
  <si>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</si>
  <si>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</si>
  <si>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</si>
  <si>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</si>
  <si>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</si>
  <si>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…</t>
  </si>
  <si>
    <t>３）平成１８年度以降は、小型貨物に小型四輪ライトバンの台数を含む。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</si>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</sst>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Alignment="1" applyProtection="1">
      <alignment horizontal="centerContinuous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>
      <alignment vertical="center"/>
    </xf>
    <xf numFmtId="178" fontId="11" fillId="0" borderId="4" xfId="0" applyFont="1" applyFill="1" applyBorder="1" applyAlignment="1">
      <alignment vertical="center"/>
    </xf>
    <xf numFmtId="178" fontId="11" fillId="0" borderId="4" xfId="0" applyFont="1" applyFill="1" applyBorder="1" applyAlignment="1" applyProtection="1">
      <alignment horizontal="center" vertical="center"/>
      <protection/>
    </xf>
    <xf numFmtId="178" fontId="11" fillId="0" borderId="5" xfId="0" applyFont="1" applyFill="1" applyBorder="1" applyAlignment="1">
      <alignment vertical="center"/>
    </xf>
    <xf numFmtId="0" fontId="11" fillId="0" borderId="6" xfId="21" applyFont="1" applyFill="1" applyBorder="1" applyAlignment="1" applyProtection="1" quotePrefix="1">
      <alignment horizontal="center" vertical="center"/>
      <protection/>
    </xf>
    <xf numFmtId="202" fontId="11" fillId="0" borderId="7" xfId="0" applyNumberFormat="1" applyFont="1" applyFill="1" applyBorder="1" applyAlignment="1" applyProtection="1">
      <alignment vertical="center"/>
      <protection/>
    </xf>
    <xf numFmtId="0" fontId="11" fillId="0" borderId="8" xfId="21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8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 applyProtection="1">
      <alignment horizontal="center" vertical="center"/>
      <protection/>
    </xf>
    <xf numFmtId="202" fontId="11" fillId="0" borderId="5" xfId="0" applyNumberFormat="1" applyFont="1" applyFill="1" applyBorder="1" applyAlignment="1" applyProtection="1">
      <alignment horizontal="right" vertical="center"/>
      <protection/>
    </xf>
    <xf numFmtId="202" fontId="11" fillId="0" borderId="9" xfId="0" applyNumberFormat="1" applyFont="1" applyFill="1" applyBorder="1" applyAlignment="1" applyProtection="1">
      <alignment horizontal="right" vertical="center"/>
      <protection/>
    </xf>
    <xf numFmtId="178" fontId="11" fillId="0" borderId="6" xfId="0" applyFont="1" applyFill="1" applyBorder="1" applyAlignment="1" applyProtection="1" quotePrefix="1">
      <alignment horizontal="center" vertical="center" shrinkToFit="1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37" fontId="12" fillId="0" borderId="6" xfId="0" applyNumberFormat="1" applyFont="1" applyFill="1" applyBorder="1" applyAlignment="1" applyProtection="1">
      <alignment horizontal="center" vertical="center"/>
      <protection/>
    </xf>
    <xf numFmtId="202" fontId="12" fillId="0" borderId="7" xfId="0" applyNumberFormat="1" applyFont="1" applyFill="1" applyBorder="1" applyAlignment="1" applyProtection="1">
      <alignment horizontal="right" vertical="center"/>
      <protection/>
    </xf>
    <xf numFmtId="37" fontId="11" fillId="0" borderId="8" xfId="0" applyNumberFormat="1" applyFont="1" applyFill="1" applyBorder="1" applyAlignment="1" applyProtection="1">
      <alignment horizontal="center" vertical="center"/>
      <protection/>
    </xf>
    <xf numFmtId="37" fontId="12" fillId="0" borderId="8" xfId="0" applyNumberFormat="1" applyFont="1" applyFill="1" applyBorder="1" applyAlignment="1" applyProtection="1">
      <alignment horizontal="center" vertical="center"/>
      <protection/>
    </xf>
    <xf numFmtId="37" fontId="11" fillId="0" borderId="3" xfId="0" applyNumberFormat="1" applyFont="1" applyFill="1" applyBorder="1" applyAlignment="1" applyProtection="1">
      <alignment horizontal="center" vertical="center"/>
      <protection/>
    </xf>
    <xf numFmtId="178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178" fontId="11" fillId="0" borderId="9" xfId="0" applyFont="1" applyFill="1" applyBorder="1" applyAlignment="1">
      <alignment horizontal="right" vertical="center"/>
    </xf>
    <xf numFmtId="178" fontId="11" fillId="0" borderId="4" xfId="0" applyFont="1" applyFill="1" applyBorder="1" applyAlignment="1">
      <alignment horizontal="center" vertical="center"/>
    </xf>
    <xf numFmtId="202" fontId="11" fillId="0" borderId="7" xfId="0" applyNumberFormat="1" applyFont="1" applyFill="1" applyBorder="1" applyAlignment="1" applyProtection="1">
      <alignment horizontal="right" vertical="center"/>
      <protection/>
    </xf>
    <xf numFmtId="178" fontId="11" fillId="0" borderId="4" xfId="0" applyFont="1" applyFill="1" applyBorder="1" applyAlignment="1" applyProtection="1">
      <alignment horizontal="center" vertical="center" shrinkToFit="1"/>
      <protection/>
    </xf>
    <xf numFmtId="0" fontId="12" fillId="0" borderId="8" xfId="21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7_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L79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2" width="9.09765625" style="1" customWidth="1"/>
    <col min="3" max="4" width="8.09765625" style="1" customWidth="1"/>
    <col min="5" max="5" width="9.09765625" style="1" customWidth="1"/>
    <col min="6" max="6" width="8.09765625" style="1" customWidth="1"/>
    <col min="7" max="7" width="8.59765625" style="1" customWidth="1"/>
    <col min="8" max="8" width="9.09765625" style="1" customWidth="1"/>
    <col min="9" max="10" width="8.09765625" style="1" customWidth="1"/>
    <col min="11" max="16384" width="10.59765625" style="1" customWidth="1"/>
  </cols>
  <sheetData>
    <row r="1" spans="1:5" ht="19.5" customHeight="1">
      <c r="A1" s="7" t="s">
        <v>80</v>
      </c>
      <c r="C1" s="2"/>
      <c r="D1" s="2"/>
      <c r="E1" s="2"/>
    </row>
    <row r="2" spans="2:9" ht="15" customHeight="1">
      <c r="B2" s="3"/>
      <c r="C2" s="2"/>
      <c r="D2" s="2"/>
      <c r="E2" s="2"/>
      <c r="F2" s="2"/>
      <c r="G2" s="2"/>
      <c r="H2" s="2"/>
      <c r="I2" s="2"/>
    </row>
    <row r="3" spans="1:12" ht="15" customHeight="1">
      <c r="A3" s="8" t="s">
        <v>46</v>
      </c>
      <c r="B3" s="9"/>
      <c r="C3" s="9"/>
      <c r="D3" s="9"/>
      <c r="E3" s="9"/>
      <c r="F3" s="9"/>
      <c r="G3" s="9"/>
      <c r="H3" s="9"/>
      <c r="I3" s="9"/>
      <c r="J3" s="10"/>
      <c r="K3" s="4"/>
      <c r="L3" s="4"/>
    </row>
    <row r="4" spans="1:12" ht="15" customHeight="1">
      <c r="A4" s="28" t="s">
        <v>55</v>
      </c>
      <c r="B4" s="11" t="s">
        <v>56</v>
      </c>
      <c r="C4" s="11" t="s">
        <v>47</v>
      </c>
      <c r="D4" s="11" t="s">
        <v>47</v>
      </c>
      <c r="E4" s="11" t="s">
        <v>77</v>
      </c>
      <c r="F4" s="11" t="s">
        <v>48</v>
      </c>
      <c r="G4" s="11" t="s">
        <v>49</v>
      </c>
      <c r="H4" s="11" t="s">
        <v>49</v>
      </c>
      <c r="I4" s="11" t="s">
        <v>50</v>
      </c>
      <c r="J4" s="12" t="s">
        <v>51</v>
      </c>
      <c r="K4" s="4"/>
      <c r="L4" s="4"/>
    </row>
    <row r="5" spans="1:12" ht="15" customHeight="1">
      <c r="A5" s="13"/>
      <c r="B5" s="14"/>
      <c r="C5" s="15" t="s">
        <v>75</v>
      </c>
      <c r="D5" s="15" t="s">
        <v>52</v>
      </c>
      <c r="E5" s="38" t="s">
        <v>76</v>
      </c>
      <c r="F5" s="15" t="s">
        <v>75</v>
      </c>
      <c r="G5" s="40" t="s">
        <v>78</v>
      </c>
      <c r="H5" s="15" t="s">
        <v>53</v>
      </c>
      <c r="I5" s="15" t="s">
        <v>54</v>
      </c>
      <c r="J5" s="16"/>
      <c r="K5" s="4"/>
      <c r="L5" s="4"/>
    </row>
    <row r="6" spans="1:12" ht="19.5" customHeight="1">
      <c r="A6" s="17" t="s">
        <v>81</v>
      </c>
      <c r="B6" s="18">
        <v>752940</v>
      </c>
      <c r="C6" s="18">
        <v>36471</v>
      </c>
      <c r="D6" s="18">
        <v>3962</v>
      </c>
      <c r="E6" s="18">
        <v>206187</v>
      </c>
      <c r="F6" s="18">
        <v>51702</v>
      </c>
      <c r="G6" s="18">
        <v>33544</v>
      </c>
      <c r="H6" s="18">
        <v>400414</v>
      </c>
      <c r="I6" s="18">
        <v>31</v>
      </c>
      <c r="J6" s="18">
        <v>20629</v>
      </c>
      <c r="K6" s="4"/>
      <c r="L6" s="4"/>
    </row>
    <row r="7" spans="1:12" ht="19.5" customHeight="1">
      <c r="A7" s="19" t="s">
        <v>82</v>
      </c>
      <c r="B7" s="20">
        <v>751980</v>
      </c>
      <c r="C7" s="20">
        <v>37440</v>
      </c>
      <c r="D7" s="20">
        <v>3946</v>
      </c>
      <c r="E7" s="20">
        <v>211751</v>
      </c>
      <c r="F7" s="20">
        <v>50948</v>
      </c>
      <c r="G7" s="20">
        <v>32500</v>
      </c>
      <c r="H7" s="20">
        <v>394934</v>
      </c>
      <c r="I7" s="20">
        <v>31</v>
      </c>
      <c r="J7" s="20">
        <v>20430</v>
      </c>
      <c r="K7" s="4"/>
      <c r="L7" s="4"/>
    </row>
    <row r="8" spans="1:12" ht="19.5" customHeight="1">
      <c r="A8" s="19" t="s">
        <v>83</v>
      </c>
      <c r="B8" s="20">
        <v>748801</v>
      </c>
      <c r="C8" s="20">
        <v>38292</v>
      </c>
      <c r="D8" s="20">
        <v>3937</v>
      </c>
      <c r="E8" s="20">
        <v>214557</v>
      </c>
      <c r="F8" s="20">
        <v>50177</v>
      </c>
      <c r="G8" s="20">
        <v>31326</v>
      </c>
      <c r="H8" s="20">
        <v>390116</v>
      </c>
      <c r="I8" s="20">
        <v>31</v>
      </c>
      <c r="J8" s="20">
        <v>20365</v>
      </c>
      <c r="K8" s="4"/>
      <c r="L8" s="4"/>
    </row>
    <row r="9" spans="1:12" ht="19.5" customHeight="1">
      <c r="A9" s="19" t="s">
        <v>84</v>
      </c>
      <c r="B9" s="21">
        <v>740620</v>
      </c>
      <c r="C9" s="21">
        <v>38790</v>
      </c>
      <c r="D9" s="21">
        <v>3949</v>
      </c>
      <c r="E9" s="21">
        <v>215114</v>
      </c>
      <c r="F9" s="21">
        <v>79705</v>
      </c>
      <c r="G9" s="21" t="s">
        <v>86</v>
      </c>
      <c r="H9" s="21">
        <v>382737</v>
      </c>
      <c r="I9" s="21">
        <v>30</v>
      </c>
      <c r="J9" s="21">
        <v>20295</v>
      </c>
      <c r="K9" s="4"/>
      <c r="L9" s="4"/>
    </row>
    <row r="10" spans="1:12" ht="19.5" customHeight="1">
      <c r="A10" s="41" t="s">
        <v>85</v>
      </c>
      <c r="B10" s="22">
        <f>B11+B12</f>
        <v>730841</v>
      </c>
      <c r="C10" s="22">
        <f>C11+C12</f>
        <v>39004</v>
      </c>
      <c r="D10" s="22">
        <f>D11+D12</f>
        <v>3915</v>
      </c>
      <c r="E10" s="22">
        <f>E11+E12</f>
        <v>214831</v>
      </c>
      <c r="F10" s="22">
        <f>F11+F12</f>
        <v>77636</v>
      </c>
      <c r="G10" s="21" t="s">
        <v>86</v>
      </c>
      <c r="H10" s="22">
        <f>H11+H12</f>
        <v>375004</v>
      </c>
      <c r="I10" s="22">
        <f>I11+I12</f>
        <v>29</v>
      </c>
      <c r="J10" s="22">
        <f>J11+J12</f>
        <v>20422</v>
      </c>
      <c r="K10" s="4"/>
      <c r="L10" s="4"/>
    </row>
    <row r="11" spans="1:12" ht="19.5" customHeight="1">
      <c r="A11" s="23" t="s">
        <v>0</v>
      </c>
      <c r="B11" s="22">
        <f>B13+B14+B15+B16+B17+B18+B19+B20+B21+B22+B23+B24+B25+B26</f>
        <v>553369</v>
      </c>
      <c r="C11" s="22">
        <f>C13+C14+C15+C16+C17+C18+C19+C20+C21+C22+C23+C24+C25+C26</f>
        <v>26162</v>
      </c>
      <c r="D11" s="22">
        <f>D13+D14+D15+D16+D17+D18+D19+D20+D21+D22+D23+D24+D25+D26</f>
        <v>2973</v>
      </c>
      <c r="E11" s="22">
        <f>E13+E14+E15+E16+E17+E18+E19+E20+E21+E22+E23+E24+E25+E26</f>
        <v>166291</v>
      </c>
      <c r="F11" s="22">
        <f>F13+F14+F15+F16+F17+F18+F19+F20+F21+F22+F23+F24+F25+F26</f>
        <v>55893</v>
      </c>
      <c r="G11" s="21" t="s">
        <v>86</v>
      </c>
      <c r="H11" s="22">
        <f>H13+H14+H15+H16+H17+H18+H19+H20+H21+H22+H23+H24+H25+H26</f>
        <v>287420</v>
      </c>
      <c r="I11" s="22">
        <f>I13+I14+I15+I16+I17+I18+I19+I20+I21+I22+I23+I24+I25+I26</f>
        <v>21</v>
      </c>
      <c r="J11" s="22">
        <f>J13+J14+J15+J16+J17+J18+J19+J20+J21+J22+J23+J24+J25+J26</f>
        <v>14609</v>
      </c>
      <c r="K11" s="4"/>
      <c r="L11" s="4"/>
    </row>
    <row r="12" spans="1:12" ht="19.5" customHeight="1">
      <c r="A12" s="23" t="s">
        <v>1</v>
      </c>
      <c r="B12" s="22">
        <f>B27+B31+B36+B38+B56+B62+B64+B67+B77+B49</f>
        <v>177472</v>
      </c>
      <c r="C12" s="22">
        <f>C27+C31+C36+C38+C56+C62+C64+C67+C77+C49</f>
        <v>12842</v>
      </c>
      <c r="D12" s="22">
        <f>D27+D31+D36+D38+D56+D62+D64+D67+D77+D49</f>
        <v>942</v>
      </c>
      <c r="E12" s="22">
        <f>E27+E31+E36+E38+E56+E62+E64+E67+E77+E49</f>
        <v>48540</v>
      </c>
      <c r="F12" s="22">
        <f>F27+F31+F36+F38+F56+F62+F64+F67+F77+F49</f>
        <v>21743</v>
      </c>
      <c r="G12" s="21" t="s">
        <v>86</v>
      </c>
      <c r="H12" s="22">
        <f>H27+H31+H36+H38+H56+H62+H64+H67+H77+H49</f>
        <v>87584</v>
      </c>
      <c r="I12" s="22">
        <f>I27+I31+I36+I38+I56+I62+I64+I67+I77+I49</f>
        <v>8</v>
      </c>
      <c r="J12" s="22">
        <f>J27+J31+J36+J38+J56+J62+J64+J67+J77+J49</f>
        <v>5813</v>
      </c>
      <c r="K12" s="4" t="s">
        <v>72</v>
      </c>
      <c r="L12" s="4"/>
    </row>
    <row r="13" spans="1:12" ht="19.5" customHeight="1">
      <c r="A13" s="24" t="s">
        <v>2</v>
      </c>
      <c r="B13" s="21">
        <f>C13+D13+E13+F13+H13+I13+J13</f>
        <v>266444</v>
      </c>
      <c r="C13" s="21">
        <v>10254</v>
      </c>
      <c r="D13" s="21">
        <v>1105</v>
      </c>
      <c r="E13" s="21">
        <v>85421</v>
      </c>
      <c r="F13" s="21">
        <v>24878</v>
      </c>
      <c r="G13" s="21" t="s">
        <v>86</v>
      </c>
      <c r="H13" s="21">
        <v>138830</v>
      </c>
      <c r="I13" s="21">
        <v>6</v>
      </c>
      <c r="J13" s="21">
        <v>5950</v>
      </c>
      <c r="K13" s="4"/>
      <c r="L13" s="4"/>
    </row>
    <row r="14" spans="1:12" ht="19.5" customHeight="1">
      <c r="A14" s="24" t="s">
        <v>3</v>
      </c>
      <c r="B14" s="21">
        <f>C14+D14+E14+F14+H14+I14+J14</f>
        <v>50736</v>
      </c>
      <c r="C14" s="21">
        <v>3269</v>
      </c>
      <c r="D14" s="21">
        <v>258</v>
      </c>
      <c r="E14" s="21">
        <v>13886</v>
      </c>
      <c r="F14" s="21">
        <v>5735</v>
      </c>
      <c r="G14" s="21" t="s">
        <v>86</v>
      </c>
      <c r="H14" s="21">
        <v>25811</v>
      </c>
      <c r="I14" s="21">
        <v>2</v>
      </c>
      <c r="J14" s="21">
        <v>1775</v>
      </c>
      <c r="K14" s="4"/>
      <c r="L14" s="4"/>
    </row>
    <row r="15" spans="1:12" ht="19.5" customHeight="1">
      <c r="A15" s="24" t="s">
        <v>4</v>
      </c>
      <c r="B15" s="21">
        <f aca="true" t="shared" si="0" ref="B15:B40">C15+D15+E15+F15+H15+I15+J15</f>
        <v>13241</v>
      </c>
      <c r="C15" s="21">
        <v>748</v>
      </c>
      <c r="D15" s="21">
        <v>124</v>
      </c>
      <c r="E15" s="21">
        <v>3681</v>
      </c>
      <c r="F15" s="21">
        <v>1194</v>
      </c>
      <c r="G15" s="21" t="s">
        <v>86</v>
      </c>
      <c r="H15" s="21">
        <v>7068</v>
      </c>
      <c r="I15" s="21" t="s">
        <v>88</v>
      </c>
      <c r="J15" s="21">
        <v>426</v>
      </c>
      <c r="K15" s="4"/>
      <c r="L15" s="4"/>
    </row>
    <row r="16" spans="1:12" ht="19.5" customHeight="1">
      <c r="A16" s="24" t="s">
        <v>5</v>
      </c>
      <c r="B16" s="21">
        <f t="shared" si="0"/>
        <v>18837</v>
      </c>
      <c r="C16" s="21">
        <v>600</v>
      </c>
      <c r="D16" s="21">
        <v>80</v>
      </c>
      <c r="E16" s="21">
        <v>5590</v>
      </c>
      <c r="F16" s="21">
        <v>1344</v>
      </c>
      <c r="G16" s="21" t="s">
        <v>86</v>
      </c>
      <c r="H16" s="21">
        <v>10814</v>
      </c>
      <c r="I16" s="21" t="s">
        <v>88</v>
      </c>
      <c r="J16" s="21">
        <v>409</v>
      </c>
      <c r="K16" s="4"/>
      <c r="L16" s="4"/>
    </row>
    <row r="17" spans="1:12" ht="19.5" customHeight="1">
      <c r="A17" s="24" t="s">
        <v>6</v>
      </c>
      <c r="B17" s="21">
        <f t="shared" si="0"/>
        <v>9515</v>
      </c>
      <c r="C17" s="21">
        <v>452</v>
      </c>
      <c r="D17" s="21">
        <v>76</v>
      </c>
      <c r="E17" s="21">
        <v>2606</v>
      </c>
      <c r="F17" s="21">
        <v>732</v>
      </c>
      <c r="G17" s="21" t="s">
        <v>86</v>
      </c>
      <c r="H17" s="21">
        <v>5374</v>
      </c>
      <c r="I17" s="21" t="s">
        <v>88</v>
      </c>
      <c r="J17" s="21">
        <v>275</v>
      </c>
      <c r="K17" s="4"/>
      <c r="L17" s="4"/>
    </row>
    <row r="18" spans="1:12" ht="19.5" customHeight="1">
      <c r="A18" s="24" t="s">
        <v>7</v>
      </c>
      <c r="B18" s="21">
        <f t="shared" si="0"/>
        <v>29258</v>
      </c>
      <c r="C18" s="21">
        <v>1426</v>
      </c>
      <c r="D18" s="21">
        <v>178</v>
      </c>
      <c r="E18" s="21">
        <v>8549</v>
      </c>
      <c r="F18" s="21">
        <v>3688</v>
      </c>
      <c r="G18" s="21" t="s">
        <v>86</v>
      </c>
      <c r="H18" s="21">
        <v>14598</v>
      </c>
      <c r="I18" s="21">
        <v>2</v>
      </c>
      <c r="J18" s="21">
        <v>817</v>
      </c>
      <c r="K18" s="4"/>
      <c r="L18" s="4"/>
    </row>
    <row r="19" spans="1:12" ht="19.5" customHeight="1">
      <c r="A19" s="24" t="s">
        <v>8</v>
      </c>
      <c r="B19" s="21">
        <f t="shared" si="0"/>
        <v>23553</v>
      </c>
      <c r="C19" s="21">
        <v>1505</v>
      </c>
      <c r="D19" s="21">
        <v>209</v>
      </c>
      <c r="E19" s="21">
        <v>6411</v>
      </c>
      <c r="F19" s="21">
        <v>2824</v>
      </c>
      <c r="G19" s="21" t="s">
        <v>86</v>
      </c>
      <c r="H19" s="21">
        <v>11983</v>
      </c>
      <c r="I19" s="21">
        <v>2</v>
      </c>
      <c r="J19" s="21">
        <v>619</v>
      </c>
      <c r="K19" s="4"/>
      <c r="L19" s="4"/>
    </row>
    <row r="20" spans="1:12" ht="19.5" customHeight="1">
      <c r="A20" s="24" t="s">
        <v>9</v>
      </c>
      <c r="B20" s="21">
        <f t="shared" si="0"/>
        <v>22772</v>
      </c>
      <c r="C20" s="21">
        <v>1640</v>
      </c>
      <c r="D20" s="21">
        <v>142</v>
      </c>
      <c r="E20" s="21">
        <v>6159</v>
      </c>
      <c r="F20" s="21">
        <v>3004</v>
      </c>
      <c r="G20" s="21" t="s">
        <v>86</v>
      </c>
      <c r="H20" s="21">
        <v>11037</v>
      </c>
      <c r="I20" s="21">
        <v>2</v>
      </c>
      <c r="J20" s="21">
        <v>788</v>
      </c>
      <c r="K20" s="4"/>
      <c r="L20" s="4"/>
    </row>
    <row r="21" spans="1:12" ht="19.5" customHeight="1">
      <c r="A21" s="24" t="s">
        <v>69</v>
      </c>
      <c r="B21" s="21">
        <f t="shared" si="0"/>
        <v>15845</v>
      </c>
      <c r="C21" s="21">
        <v>1064</v>
      </c>
      <c r="D21" s="21">
        <v>35</v>
      </c>
      <c r="E21" s="21">
        <v>4575</v>
      </c>
      <c r="F21" s="21">
        <v>1854</v>
      </c>
      <c r="G21" s="21" t="s">
        <v>86</v>
      </c>
      <c r="H21" s="21">
        <v>7954</v>
      </c>
      <c r="I21" s="21" t="s">
        <v>88</v>
      </c>
      <c r="J21" s="21">
        <v>363</v>
      </c>
      <c r="K21" s="4"/>
      <c r="L21" s="4"/>
    </row>
    <row r="22" spans="1:12" ht="19.5" customHeight="1">
      <c r="A22" s="24" t="s">
        <v>59</v>
      </c>
      <c r="B22" s="21">
        <f t="shared" si="0"/>
        <v>11108</v>
      </c>
      <c r="C22" s="21">
        <v>432</v>
      </c>
      <c r="D22" s="21">
        <v>123</v>
      </c>
      <c r="E22" s="21">
        <v>3189</v>
      </c>
      <c r="F22" s="21">
        <v>892</v>
      </c>
      <c r="G22" s="21" t="s">
        <v>86</v>
      </c>
      <c r="H22" s="21">
        <v>6161</v>
      </c>
      <c r="I22" s="21">
        <v>1</v>
      </c>
      <c r="J22" s="21">
        <v>310</v>
      </c>
      <c r="K22" s="4"/>
      <c r="L22" s="4"/>
    </row>
    <row r="23" spans="1:12" ht="19.5" customHeight="1">
      <c r="A23" s="24" t="s">
        <v>61</v>
      </c>
      <c r="B23" s="21">
        <f t="shared" si="0"/>
        <v>26459</v>
      </c>
      <c r="C23" s="21">
        <v>1569</v>
      </c>
      <c r="D23" s="21">
        <v>142</v>
      </c>
      <c r="E23" s="21">
        <v>7390</v>
      </c>
      <c r="F23" s="21">
        <v>3408</v>
      </c>
      <c r="G23" s="21" t="s">
        <v>86</v>
      </c>
      <c r="H23" s="21">
        <v>13087</v>
      </c>
      <c r="I23" s="21" t="s">
        <v>88</v>
      </c>
      <c r="J23" s="21">
        <v>863</v>
      </c>
      <c r="K23" s="4"/>
      <c r="L23" s="4"/>
    </row>
    <row r="24" spans="1:12" ht="19.5" customHeight="1">
      <c r="A24" s="24" t="s">
        <v>62</v>
      </c>
      <c r="B24" s="21">
        <f t="shared" si="0"/>
        <v>13032</v>
      </c>
      <c r="C24" s="21">
        <v>714</v>
      </c>
      <c r="D24" s="21">
        <v>107</v>
      </c>
      <c r="E24" s="21">
        <v>3686</v>
      </c>
      <c r="F24" s="21">
        <v>1555</v>
      </c>
      <c r="G24" s="21" t="s">
        <v>86</v>
      </c>
      <c r="H24" s="21">
        <v>6579</v>
      </c>
      <c r="I24" s="21">
        <v>2</v>
      </c>
      <c r="J24" s="21">
        <v>389</v>
      </c>
      <c r="K24" s="4"/>
      <c r="L24" s="4"/>
    </row>
    <row r="25" spans="1:12" ht="19.5" customHeight="1">
      <c r="A25" s="24" t="s">
        <v>65</v>
      </c>
      <c r="B25" s="21">
        <f t="shared" si="0"/>
        <v>30732</v>
      </c>
      <c r="C25" s="21">
        <v>1629</v>
      </c>
      <c r="D25" s="21">
        <v>266</v>
      </c>
      <c r="E25" s="21">
        <v>8277</v>
      </c>
      <c r="F25" s="21">
        <v>2945</v>
      </c>
      <c r="G25" s="21" t="s">
        <v>86</v>
      </c>
      <c r="H25" s="21">
        <v>16450</v>
      </c>
      <c r="I25" s="21">
        <v>1</v>
      </c>
      <c r="J25" s="21">
        <v>1164</v>
      </c>
      <c r="K25" s="4"/>
      <c r="L25" s="4"/>
    </row>
    <row r="26" spans="1:12" ht="19.5" customHeight="1">
      <c r="A26" s="24" t="s">
        <v>66</v>
      </c>
      <c r="B26" s="21">
        <f t="shared" si="0"/>
        <v>21837</v>
      </c>
      <c r="C26" s="21">
        <v>860</v>
      </c>
      <c r="D26" s="21">
        <v>128</v>
      </c>
      <c r="E26" s="21">
        <v>6871</v>
      </c>
      <c r="F26" s="21">
        <v>1840</v>
      </c>
      <c r="G26" s="21" t="s">
        <v>86</v>
      </c>
      <c r="H26" s="21">
        <v>11674</v>
      </c>
      <c r="I26" s="21">
        <v>3</v>
      </c>
      <c r="J26" s="21">
        <v>461</v>
      </c>
      <c r="K26" s="4"/>
      <c r="L26" s="4"/>
    </row>
    <row r="27" spans="1:12" ht="19.5" customHeight="1">
      <c r="A27" s="23" t="s">
        <v>10</v>
      </c>
      <c r="B27" s="22">
        <f t="shared" si="0"/>
        <v>21716</v>
      </c>
      <c r="C27" s="22">
        <f>C28+C29+C30</f>
        <v>2093</v>
      </c>
      <c r="D27" s="22">
        <f>D28+D29+D30</f>
        <v>50</v>
      </c>
      <c r="E27" s="22">
        <f>E28+E29+E30</f>
        <v>5706</v>
      </c>
      <c r="F27" s="22">
        <f>F28+F29+F30</f>
        <v>2802</v>
      </c>
      <c r="G27" s="21" t="s">
        <v>86</v>
      </c>
      <c r="H27" s="22">
        <f>H28+H29+H30</f>
        <v>10045</v>
      </c>
      <c r="I27" s="22" t="s">
        <v>88</v>
      </c>
      <c r="J27" s="22">
        <f>J28+J29+J30</f>
        <v>1020</v>
      </c>
      <c r="K27" s="4"/>
      <c r="L27" s="4"/>
    </row>
    <row r="28" spans="1:12" ht="19.5" customHeight="1">
      <c r="A28" s="24" t="s">
        <v>11</v>
      </c>
      <c r="B28" s="21">
        <f t="shared" si="0"/>
        <v>8437</v>
      </c>
      <c r="C28" s="21">
        <v>674</v>
      </c>
      <c r="D28" s="21">
        <v>17</v>
      </c>
      <c r="E28" s="21">
        <v>2394</v>
      </c>
      <c r="F28" s="21">
        <v>923</v>
      </c>
      <c r="G28" s="21" t="s">
        <v>86</v>
      </c>
      <c r="H28" s="21">
        <v>4177</v>
      </c>
      <c r="I28" s="21" t="s">
        <v>88</v>
      </c>
      <c r="J28" s="21">
        <v>252</v>
      </c>
      <c r="K28" s="4"/>
      <c r="L28" s="4"/>
    </row>
    <row r="29" spans="1:12" ht="19.5" customHeight="1">
      <c r="A29" s="24" t="s">
        <v>12</v>
      </c>
      <c r="B29" s="21">
        <f t="shared" si="0"/>
        <v>8616</v>
      </c>
      <c r="C29" s="21">
        <v>1136</v>
      </c>
      <c r="D29" s="21">
        <v>14</v>
      </c>
      <c r="E29" s="21">
        <v>2010</v>
      </c>
      <c r="F29" s="21">
        <v>1286</v>
      </c>
      <c r="G29" s="21" t="s">
        <v>86</v>
      </c>
      <c r="H29" s="21">
        <v>3530</v>
      </c>
      <c r="I29" s="21" t="s">
        <v>88</v>
      </c>
      <c r="J29" s="21">
        <v>640</v>
      </c>
      <c r="K29" s="4"/>
      <c r="L29" s="4"/>
    </row>
    <row r="30" spans="1:12" ht="19.5" customHeight="1">
      <c r="A30" s="24" t="s">
        <v>60</v>
      </c>
      <c r="B30" s="21">
        <f t="shared" si="0"/>
        <v>4663</v>
      </c>
      <c r="C30" s="21">
        <v>283</v>
      </c>
      <c r="D30" s="21">
        <v>19</v>
      </c>
      <c r="E30" s="21">
        <v>1302</v>
      </c>
      <c r="F30" s="21">
        <v>593</v>
      </c>
      <c r="G30" s="21" t="s">
        <v>86</v>
      </c>
      <c r="H30" s="21">
        <v>2338</v>
      </c>
      <c r="I30" s="21" t="s">
        <v>88</v>
      </c>
      <c r="J30" s="21">
        <v>128</v>
      </c>
      <c r="K30" s="4"/>
      <c r="L30" s="4"/>
    </row>
    <row r="31" spans="1:12" ht="19.5" customHeight="1">
      <c r="A31" s="23" t="s">
        <v>13</v>
      </c>
      <c r="B31" s="22">
        <f t="shared" si="0"/>
        <v>18097</v>
      </c>
      <c r="C31" s="22">
        <f>C32+C33+C34+C35</f>
        <v>1197</v>
      </c>
      <c r="D31" s="22">
        <f>D32+D33+D34+D35</f>
        <v>55</v>
      </c>
      <c r="E31" s="22">
        <f>E32+E33+E34+E35</f>
        <v>4893</v>
      </c>
      <c r="F31" s="22">
        <f>F32+F33+F34+F35</f>
        <v>2004</v>
      </c>
      <c r="G31" s="21" t="s">
        <v>86</v>
      </c>
      <c r="H31" s="22">
        <f>H32+H33+H34+H35</f>
        <v>9514</v>
      </c>
      <c r="I31" s="22">
        <f>I32+I33+I34+I35</f>
        <v>1</v>
      </c>
      <c r="J31" s="22">
        <f>J32+J33+J34+J35</f>
        <v>433</v>
      </c>
      <c r="K31" s="4"/>
      <c r="L31" s="4"/>
    </row>
    <row r="32" spans="1:12" ht="19.5" customHeight="1">
      <c r="A32" s="24" t="s">
        <v>14</v>
      </c>
      <c r="B32" s="21">
        <f t="shared" si="0"/>
        <v>2441</v>
      </c>
      <c r="C32" s="21">
        <v>151</v>
      </c>
      <c r="D32" s="21">
        <v>6</v>
      </c>
      <c r="E32" s="21">
        <v>598</v>
      </c>
      <c r="F32" s="21">
        <v>449</v>
      </c>
      <c r="G32" s="21" t="s">
        <v>86</v>
      </c>
      <c r="H32" s="21">
        <v>1155</v>
      </c>
      <c r="I32" s="21" t="s">
        <v>88</v>
      </c>
      <c r="J32" s="21">
        <v>82</v>
      </c>
      <c r="K32" s="4"/>
      <c r="L32" s="4"/>
    </row>
    <row r="33" spans="1:12" ht="19.5" customHeight="1">
      <c r="A33" s="24" t="s">
        <v>15</v>
      </c>
      <c r="B33" s="21">
        <f t="shared" si="0"/>
        <v>4355</v>
      </c>
      <c r="C33" s="21">
        <v>268</v>
      </c>
      <c r="D33" s="21">
        <v>10</v>
      </c>
      <c r="E33" s="21">
        <v>1162</v>
      </c>
      <c r="F33" s="21">
        <v>449</v>
      </c>
      <c r="G33" s="21" t="s">
        <v>86</v>
      </c>
      <c r="H33" s="21">
        <v>2309</v>
      </c>
      <c r="I33" s="21" t="s">
        <v>88</v>
      </c>
      <c r="J33" s="21">
        <v>157</v>
      </c>
      <c r="K33" s="4"/>
      <c r="L33" s="4"/>
    </row>
    <row r="34" spans="1:12" ht="19.5" customHeight="1">
      <c r="A34" s="24" t="s">
        <v>16</v>
      </c>
      <c r="B34" s="21">
        <f t="shared" si="0"/>
        <v>6629</v>
      </c>
      <c r="C34" s="21">
        <v>444</v>
      </c>
      <c r="D34" s="21">
        <v>20</v>
      </c>
      <c r="E34" s="21">
        <v>1881</v>
      </c>
      <c r="F34" s="21">
        <v>515</v>
      </c>
      <c r="G34" s="21" t="s">
        <v>86</v>
      </c>
      <c r="H34" s="21">
        <v>3664</v>
      </c>
      <c r="I34" s="21" t="s">
        <v>88</v>
      </c>
      <c r="J34" s="21">
        <v>105</v>
      </c>
      <c r="K34" s="4"/>
      <c r="L34" s="4"/>
    </row>
    <row r="35" spans="1:12" ht="19.5" customHeight="1">
      <c r="A35" s="24" t="s">
        <v>67</v>
      </c>
      <c r="B35" s="21">
        <f t="shared" si="0"/>
        <v>4672</v>
      </c>
      <c r="C35" s="21">
        <v>334</v>
      </c>
      <c r="D35" s="21">
        <v>19</v>
      </c>
      <c r="E35" s="21">
        <v>1252</v>
      </c>
      <c r="F35" s="21">
        <v>591</v>
      </c>
      <c r="G35" s="21" t="s">
        <v>86</v>
      </c>
      <c r="H35" s="21">
        <v>2386</v>
      </c>
      <c r="I35" s="21">
        <v>1</v>
      </c>
      <c r="J35" s="21">
        <v>89</v>
      </c>
      <c r="K35" s="4"/>
      <c r="L35" s="4"/>
    </row>
    <row r="36" spans="1:12" ht="19.5" customHeight="1">
      <c r="A36" s="23" t="s">
        <v>17</v>
      </c>
      <c r="B36" s="22">
        <f t="shared" si="0"/>
        <v>14310</v>
      </c>
      <c r="C36" s="22">
        <f>C37</f>
        <v>1160</v>
      </c>
      <c r="D36" s="22">
        <f>D37</f>
        <v>72</v>
      </c>
      <c r="E36" s="22">
        <f>E37</f>
        <v>3844</v>
      </c>
      <c r="F36" s="22">
        <f>F37</f>
        <v>1991</v>
      </c>
      <c r="G36" s="21" t="s">
        <v>86</v>
      </c>
      <c r="H36" s="22">
        <f>H37</f>
        <v>6588</v>
      </c>
      <c r="I36" s="22" t="s">
        <v>88</v>
      </c>
      <c r="J36" s="22">
        <f>J37</f>
        <v>655</v>
      </c>
      <c r="K36" s="4"/>
      <c r="L36" s="4"/>
    </row>
    <row r="37" spans="1:12" ht="19.5" customHeight="1">
      <c r="A37" s="24" t="s">
        <v>18</v>
      </c>
      <c r="B37" s="21">
        <f t="shared" si="0"/>
        <v>14310</v>
      </c>
      <c r="C37" s="21">
        <v>1160</v>
      </c>
      <c r="D37" s="21">
        <v>72</v>
      </c>
      <c r="E37" s="21">
        <v>3844</v>
      </c>
      <c r="F37" s="21">
        <v>1991</v>
      </c>
      <c r="G37" s="21" t="s">
        <v>86</v>
      </c>
      <c r="H37" s="21">
        <v>6588</v>
      </c>
      <c r="I37" s="21" t="s">
        <v>88</v>
      </c>
      <c r="J37" s="21">
        <v>655</v>
      </c>
      <c r="K37" s="4"/>
      <c r="L37" s="4"/>
    </row>
    <row r="38" spans="1:12" ht="19.5" customHeight="1">
      <c r="A38" s="23" t="s">
        <v>19</v>
      </c>
      <c r="B38" s="22">
        <f t="shared" si="0"/>
        <v>26708</v>
      </c>
      <c r="C38" s="22">
        <f>C39+C40</f>
        <v>1632</v>
      </c>
      <c r="D38" s="22">
        <f>D39+D40</f>
        <v>159</v>
      </c>
      <c r="E38" s="22">
        <f>E39+E40</f>
        <v>8056</v>
      </c>
      <c r="F38" s="22">
        <f>F39+F40</f>
        <v>2472</v>
      </c>
      <c r="G38" s="21" t="s">
        <v>86</v>
      </c>
      <c r="H38" s="22">
        <f>H39+H40</f>
        <v>13579</v>
      </c>
      <c r="I38" s="22">
        <f>I39+I40</f>
        <v>2</v>
      </c>
      <c r="J38" s="22">
        <f>J39+J40</f>
        <v>808</v>
      </c>
      <c r="K38" s="4"/>
      <c r="L38" s="4"/>
    </row>
    <row r="39" spans="1:12" ht="19.5" customHeight="1">
      <c r="A39" s="24" t="s">
        <v>20</v>
      </c>
      <c r="B39" s="21">
        <f t="shared" si="0"/>
        <v>13005</v>
      </c>
      <c r="C39" s="21">
        <v>1026</v>
      </c>
      <c r="D39" s="21">
        <v>92</v>
      </c>
      <c r="E39" s="21">
        <v>3778</v>
      </c>
      <c r="F39" s="21">
        <v>1178</v>
      </c>
      <c r="G39" s="21" t="s">
        <v>86</v>
      </c>
      <c r="H39" s="21">
        <v>6516</v>
      </c>
      <c r="I39" s="21">
        <v>1</v>
      </c>
      <c r="J39" s="21">
        <v>414</v>
      </c>
      <c r="K39" s="4"/>
      <c r="L39" s="4"/>
    </row>
    <row r="40" spans="1:12" ht="19.5" customHeight="1">
      <c r="A40" s="25" t="s">
        <v>21</v>
      </c>
      <c r="B40" s="26">
        <f t="shared" si="0"/>
        <v>13703</v>
      </c>
      <c r="C40" s="27">
        <v>606</v>
      </c>
      <c r="D40" s="27">
        <v>67</v>
      </c>
      <c r="E40" s="27">
        <v>4278</v>
      </c>
      <c r="F40" s="27">
        <v>1294</v>
      </c>
      <c r="G40" s="27" t="s">
        <v>86</v>
      </c>
      <c r="H40" s="27">
        <v>7063</v>
      </c>
      <c r="I40" s="27">
        <v>1</v>
      </c>
      <c r="J40" s="27">
        <v>394</v>
      </c>
      <c r="K40" s="4"/>
      <c r="L40" s="4"/>
    </row>
    <row r="41" ht="12" customHeight="1">
      <c r="A41" s="5" t="s">
        <v>71</v>
      </c>
    </row>
    <row r="42" ht="12" customHeight="1">
      <c r="A42" s="6" t="s">
        <v>57</v>
      </c>
    </row>
    <row r="43" ht="12" customHeight="1">
      <c r="A43" s="6" t="s">
        <v>87</v>
      </c>
    </row>
    <row r="44" spans="1:5" ht="19.5" customHeight="1">
      <c r="A44" s="7"/>
      <c r="C44" s="2"/>
      <c r="D44" s="2"/>
      <c r="E44" s="2"/>
    </row>
    <row r="45" spans="2:9" ht="15" customHeight="1">
      <c r="B45" s="3"/>
      <c r="C45" s="2"/>
      <c r="D45" s="2"/>
      <c r="E45" s="2"/>
      <c r="F45" s="2"/>
      <c r="G45" s="2"/>
      <c r="H45" s="2"/>
      <c r="I45" s="2"/>
    </row>
    <row r="46" spans="1:12" ht="15" customHeight="1">
      <c r="A46" s="8"/>
      <c r="B46" s="9"/>
      <c r="C46" s="9"/>
      <c r="D46" s="9"/>
      <c r="E46" s="9"/>
      <c r="F46" s="9"/>
      <c r="G46" s="9"/>
      <c r="H46" s="9"/>
      <c r="I46" s="9"/>
      <c r="J46" s="10" t="s">
        <v>73</v>
      </c>
      <c r="K46" s="4"/>
      <c r="L46" s="4"/>
    </row>
    <row r="47" spans="1:12" ht="15" customHeight="1">
      <c r="A47" s="29" t="s">
        <v>74</v>
      </c>
      <c r="B47" s="11" t="s">
        <v>56</v>
      </c>
      <c r="C47" s="11" t="s">
        <v>47</v>
      </c>
      <c r="D47" s="11" t="s">
        <v>47</v>
      </c>
      <c r="E47" s="11" t="s">
        <v>77</v>
      </c>
      <c r="F47" s="11" t="s">
        <v>48</v>
      </c>
      <c r="G47" s="11" t="s">
        <v>49</v>
      </c>
      <c r="H47" s="11" t="s">
        <v>49</v>
      </c>
      <c r="I47" s="11" t="s">
        <v>50</v>
      </c>
      <c r="J47" s="12" t="s">
        <v>51</v>
      </c>
      <c r="K47" s="4"/>
      <c r="L47" s="4"/>
    </row>
    <row r="48" spans="1:12" ht="15" customHeight="1">
      <c r="A48" s="13"/>
      <c r="B48" s="14"/>
      <c r="C48" s="15" t="s">
        <v>75</v>
      </c>
      <c r="D48" s="15" t="s">
        <v>52</v>
      </c>
      <c r="E48" s="38" t="s">
        <v>76</v>
      </c>
      <c r="F48" s="15" t="s">
        <v>75</v>
      </c>
      <c r="G48" s="40" t="s">
        <v>78</v>
      </c>
      <c r="H48" s="15" t="s">
        <v>53</v>
      </c>
      <c r="I48" s="15" t="s">
        <v>54</v>
      </c>
      <c r="J48" s="16"/>
      <c r="K48" s="4"/>
      <c r="L48" s="4"/>
    </row>
    <row r="49" spans="1:11" ht="22.5" customHeight="1">
      <c r="A49" s="30" t="s">
        <v>22</v>
      </c>
      <c r="B49" s="31">
        <f aca="true" t="shared" si="1" ref="B49:B78">C49+D49+E49+F49+H49+I49+J49</f>
        <v>18123</v>
      </c>
      <c r="C49" s="31">
        <f>C50+C51+C52+C53+C54+C55</f>
        <v>1286</v>
      </c>
      <c r="D49" s="31">
        <f>D50+D51+D52+D53+D54+D55</f>
        <v>149</v>
      </c>
      <c r="E49" s="31">
        <f>E50+E51+E52+E53+E54+E55</f>
        <v>5043</v>
      </c>
      <c r="F49" s="31">
        <f>F50+F51+F52+F53+F54+F55</f>
        <v>2067</v>
      </c>
      <c r="G49" s="39" t="s">
        <v>86</v>
      </c>
      <c r="H49" s="31">
        <f>H50+H51+H52+H53+H54+H55</f>
        <v>9030</v>
      </c>
      <c r="I49" s="31">
        <f>I50+I51+I52+I53+I54+I55</f>
        <v>2</v>
      </c>
      <c r="J49" s="31">
        <f>J50+J51+J52+J53+J54+J55</f>
        <v>546</v>
      </c>
      <c r="K49" s="4"/>
    </row>
    <row r="50" spans="1:11" ht="22.5" customHeight="1">
      <c r="A50" s="32" t="s">
        <v>23</v>
      </c>
      <c r="B50" s="21">
        <f t="shared" si="1"/>
        <v>1956</v>
      </c>
      <c r="C50" s="21">
        <v>146</v>
      </c>
      <c r="D50" s="21">
        <v>23</v>
      </c>
      <c r="E50" s="21">
        <v>542</v>
      </c>
      <c r="F50" s="21">
        <v>223</v>
      </c>
      <c r="G50" s="21" t="s">
        <v>86</v>
      </c>
      <c r="H50" s="21">
        <v>974</v>
      </c>
      <c r="I50" s="21">
        <v>1</v>
      </c>
      <c r="J50" s="21">
        <v>47</v>
      </c>
      <c r="K50" s="4"/>
    </row>
    <row r="51" spans="1:11" ht="22.5" customHeight="1">
      <c r="A51" s="32" t="s">
        <v>24</v>
      </c>
      <c r="B51" s="21">
        <f t="shared" si="1"/>
        <v>3524</v>
      </c>
      <c r="C51" s="21">
        <v>312</v>
      </c>
      <c r="D51" s="21">
        <v>39</v>
      </c>
      <c r="E51" s="21">
        <v>920</v>
      </c>
      <c r="F51" s="21">
        <v>429</v>
      </c>
      <c r="G51" s="21" t="s">
        <v>86</v>
      </c>
      <c r="H51" s="21">
        <v>1687</v>
      </c>
      <c r="I51" s="21" t="s">
        <v>88</v>
      </c>
      <c r="J51" s="21">
        <v>137</v>
      </c>
      <c r="K51" s="4"/>
    </row>
    <row r="52" spans="1:11" ht="22.5" customHeight="1">
      <c r="A52" s="32" t="s">
        <v>25</v>
      </c>
      <c r="B52" s="21">
        <f t="shared" si="1"/>
        <v>802</v>
      </c>
      <c r="C52" s="21">
        <v>59</v>
      </c>
      <c r="D52" s="21">
        <v>7</v>
      </c>
      <c r="E52" s="21">
        <v>218</v>
      </c>
      <c r="F52" s="21">
        <v>108</v>
      </c>
      <c r="G52" s="21" t="s">
        <v>86</v>
      </c>
      <c r="H52" s="21">
        <v>387</v>
      </c>
      <c r="I52" s="21" t="s">
        <v>88</v>
      </c>
      <c r="J52" s="21">
        <v>23</v>
      </c>
      <c r="K52" s="4"/>
    </row>
    <row r="53" spans="1:11" ht="22.5" customHeight="1">
      <c r="A53" s="32" t="s">
        <v>26</v>
      </c>
      <c r="B53" s="21">
        <f t="shared" si="1"/>
        <v>2962</v>
      </c>
      <c r="C53" s="21">
        <v>207</v>
      </c>
      <c r="D53" s="21">
        <v>30</v>
      </c>
      <c r="E53" s="21">
        <v>814</v>
      </c>
      <c r="F53" s="21">
        <v>417</v>
      </c>
      <c r="G53" s="21" t="s">
        <v>86</v>
      </c>
      <c r="H53" s="21">
        <v>1401</v>
      </c>
      <c r="I53" s="21" t="s">
        <v>88</v>
      </c>
      <c r="J53" s="21">
        <v>93</v>
      </c>
      <c r="K53" s="4"/>
    </row>
    <row r="54" spans="1:11" ht="22.5" customHeight="1">
      <c r="A54" s="32" t="s">
        <v>70</v>
      </c>
      <c r="B54" s="21">
        <f t="shared" si="1"/>
        <v>3842</v>
      </c>
      <c r="C54" s="21">
        <v>291</v>
      </c>
      <c r="D54" s="21">
        <v>13</v>
      </c>
      <c r="E54" s="21">
        <v>969</v>
      </c>
      <c r="F54" s="21">
        <v>434</v>
      </c>
      <c r="G54" s="21" t="s">
        <v>86</v>
      </c>
      <c r="H54" s="21">
        <v>2015</v>
      </c>
      <c r="I54" s="21" t="s">
        <v>88</v>
      </c>
      <c r="J54" s="21">
        <v>120</v>
      </c>
      <c r="K54" s="4"/>
    </row>
    <row r="55" spans="1:11" ht="22.5" customHeight="1">
      <c r="A55" s="32" t="s">
        <v>63</v>
      </c>
      <c r="B55" s="21">
        <f t="shared" si="1"/>
        <v>5037</v>
      </c>
      <c r="C55" s="21">
        <v>271</v>
      </c>
      <c r="D55" s="21">
        <v>37</v>
      </c>
      <c r="E55" s="21">
        <v>1580</v>
      </c>
      <c r="F55" s="21">
        <v>456</v>
      </c>
      <c r="G55" s="21" t="s">
        <v>86</v>
      </c>
      <c r="H55" s="21">
        <v>2566</v>
      </c>
      <c r="I55" s="21">
        <v>1</v>
      </c>
      <c r="J55" s="21">
        <v>126</v>
      </c>
      <c r="K55" s="4"/>
    </row>
    <row r="56" spans="1:11" ht="22.5" customHeight="1">
      <c r="A56" s="33" t="s">
        <v>27</v>
      </c>
      <c r="B56" s="22">
        <f t="shared" si="1"/>
        <v>38823</v>
      </c>
      <c r="C56" s="22">
        <f>C57+C58+C59+C60+C61</f>
        <v>3076</v>
      </c>
      <c r="D56" s="22">
        <f>D57+D58+D59+D60+D61</f>
        <v>232</v>
      </c>
      <c r="E56" s="22">
        <f>E57+E58+E59+E60+E61</f>
        <v>10268</v>
      </c>
      <c r="F56" s="22">
        <f>F57+F58+F59+F60+F61</f>
        <v>5103</v>
      </c>
      <c r="G56" s="21" t="s">
        <v>86</v>
      </c>
      <c r="H56" s="22">
        <f>H57+H58+H59+H60+H61</f>
        <v>18863</v>
      </c>
      <c r="I56" s="22">
        <f>I57+I58+I59+I60+I61</f>
        <v>2</v>
      </c>
      <c r="J56" s="22">
        <f>J57+J58+J59+J60+J61</f>
        <v>1279</v>
      </c>
      <c r="K56" s="4"/>
    </row>
    <row r="57" spans="1:11" ht="22.5" customHeight="1">
      <c r="A57" s="32" t="s">
        <v>28</v>
      </c>
      <c r="B57" s="21">
        <f t="shared" si="1"/>
        <v>7431</v>
      </c>
      <c r="C57" s="21">
        <v>528</v>
      </c>
      <c r="D57" s="21">
        <v>40</v>
      </c>
      <c r="E57" s="21">
        <v>1947</v>
      </c>
      <c r="F57" s="21">
        <v>829</v>
      </c>
      <c r="G57" s="21" t="s">
        <v>86</v>
      </c>
      <c r="H57" s="21">
        <v>3848</v>
      </c>
      <c r="I57" s="21" t="s">
        <v>88</v>
      </c>
      <c r="J57" s="21">
        <v>239</v>
      </c>
      <c r="K57" s="4"/>
    </row>
    <row r="58" spans="1:11" ht="22.5" customHeight="1">
      <c r="A58" s="32" t="s">
        <v>29</v>
      </c>
      <c r="B58" s="21">
        <f t="shared" si="1"/>
        <v>4132</v>
      </c>
      <c r="C58" s="21">
        <v>352</v>
      </c>
      <c r="D58" s="21">
        <v>3</v>
      </c>
      <c r="E58" s="21">
        <v>1195</v>
      </c>
      <c r="F58" s="21">
        <v>622</v>
      </c>
      <c r="G58" s="21" t="s">
        <v>86</v>
      </c>
      <c r="H58" s="21">
        <v>1835</v>
      </c>
      <c r="I58" s="21" t="s">
        <v>88</v>
      </c>
      <c r="J58" s="21">
        <v>125</v>
      </c>
      <c r="K58" s="4"/>
    </row>
    <row r="59" spans="1:11" ht="22.5" customHeight="1">
      <c r="A59" s="32" t="s">
        <v>30</v>
      </c>
      <c r="B59" s="21">
        <f t="shared" si="1"/>
        <v>15065</v>
      </c>
      <c r="C59" s="21">
        <v>1223</v>
      </c>
      <c r="D59" s="21">
        <v>88</v>
      </c>
      <c r="E59" s="21">
        <v>3977</v>
      </c>
      <c r="F59" s="21">
        <v>1825</v>
      </c>
      <c r="G59" s="21" t="s">
        <v>86</v>
      </c>
      <c r="H59" s="21">
        <v>7467</v>
      </c>
      <c r="I59" s="21" t="s">
        <v>88</v>
      </c>
      <c r="J59" s="21">
        <v>485</v>
      </c>
      <c r="K59" s="4"/>
    </row>
    <row r="60" spans="1:11" ht="22.5" customHeight="1">
      <c r="A60" s="32" t="s">
        <v>31</v>
      </c>
      <c r="B60" s="21">
        <f t="shared" si="1"/>
        <v>4638</v>
      </c>
      <c r="C60" s="21">
        <v>346</v>
      </c>
      <c r="D60" s="21">
        <v>27</v>
      </c>
      <c r="E60" s="21">
        <v>1225</v>
      </c>
      <c r="F60" s="21">
        <v>636</v>
      </c>
      <c r="G60" s="21" t="s">
        <v>86</v>
      </c>
      <c r="H60" s="21">
        <v>2231</v>
      </c>
      <c r="I60" s="21">
        <v>1</v>
      </c>
      <c r="J60" s="21">
        <v>172</v>
      </c>
      <c r="K60" s="4"/>
    </row>
    <row r="61" spans="1:11" ht="22.5" customHeight="1">
      <c r="A61" s="32" t="s">
        <v>64</v>
      </c>
      <c r="B61" s="21">
        <f t="shared" si="1"/>
        <v>7557</v>
      </c>
      <c r="C61" s="21">
        <v>627</v>
      </c>
      <c r="D61" s="21">
        <v>74</v>
      </c>
      <c r="E61" s="21">
        <v>1924</v>
      </c>
      <c r="F61" s="21">
        <v>1191</v>
      </c>
      <c r="G61" s="21" t="s">
        <v>86</v>
      </c>
      <c r="H61" s="21">
        <v>3482</v>
      </c>
      <c r="I61" s="21">
        <v>1</v>
      </c>
      <c r="J61" s="21">
        <v>258</v>
      </c>
      <c r="K61" s="4"/>
    </row>
    <row r="62" spans="1:11" ht="22.5" customHeight="1">
      <c r="A62" s="33" t="s">
        <v>32</v>
      </c>
      <c r="B62" s="22">
        <f t="shared" si="1"/>
        <v>4566</v>
      </c>
      <c r="C62" s="22">
        <f>C63</f>
        <v>160</v>
      </c>
      <c r="D62" s="22">
        <f>D63</f>
        <v>14</v>
      </c>
      <c r="E62" s="22">
        <f>E63</f>
        <v>1311</v>
      </c>
      <c r="F62" s="22">
        <f>F63</f>
        <v>677</v>
      </c>
      <c r="G62" s="21" t="s">
        <v>86</v>
      </c>
      <c r="H62" s="22">
        <f>H63</f>
        <v>2330</v>
      </c>
      <c r="I62" s="22" t="s">
        <v>88</v>
      </c>
      <c r="J62" s="22">
        <f>J63</f>
        <v>74</v>
      </c>
      <c r="K62" s="4"/>
    </row>
    <row r="63" spans="1:11" ht="22.5" customHeight="1">
      <c r="A63" s="32" t="s">
        <v>68</v>
      </c>
      <c r="B63" s="21">
        <f t="shared" si="1"/>
        <v>4566</v>
      </c>
      <c r="C63" s="21">
        <v>160</v>
      </c>
      <c r="D63" s="21">
        <v>14</v>
      </c>
      <c r="E63" s="21">
        <v>1311</v>
      </c>
      <c r="F63" s="21">
        <v>677</v>
      </c>
      <c r="G63" s="21" t="s">
        <v>86</v>
      </c>
      <c r="H63" s="21">
        <v>2330</v>
      </c>
      <c r="I63" s="21" t="s">
        <v>88</v>
      </c>
      <c r="J63" s="21">
        <v>74</v>
      </c>
      <c r="K63" s="4"/>
    </row>
    <row r="64" spans="1:11" ht="22.5" customHeight="1">
      <c r="A64" s="33" t="s">
        <v>79</v>
      </c>
      <c r="B64" s="22">
        <f t="shared" si="1"/>
        <v>9396</v>
      </c>
      <c r="C64" s="22">
        <f>C65+C66</f>
        <v>499</v>
      </c>
      <c r="D64" s="22">
        <f>D65+D66</f>
        <v>46</v>
      </c>
      <c r="E64" s="22">
        <f>E65+E66</f>
        <v>2557</v>
      </c>
      <c r="F64" s="22">
        <f>F65+F66</f>
        <v>1196</v>
      </c>
      <c r="G64" s="21" t="s">
        <v>86</v>
      </c>
      <c r="H64" s="22">
        <f>H65+H66</f>
        <v>4853</v>
      </c>
      <c r="I64" s="22">
        <f>I65+I66</f>
        <v>1</v>
      </c>
      <c r="J64" s="22">
        <f>J65+J66</f>
        <v>244</v>
      </c>
      <c r="K64" s="4"/>
    </row>
    <row r="65" spans="1:11" ht="22.5" customHeight="1">
      <c r="A65" s="32" t="s">
        <v>33</v>
      </c>
      <c r="B65" s="21">
        <f t="shared" si="1"/>
        <v>7551</v>
      </c>
      <c r="C65" s="21">
        <v>384</v>
      </c>
      <c r="D65" s="21">
        <v>39</v>
      </c>
      <c r="E65" s="21">
        <v>2053</v>
      </c>
      <c r="F65" s="21">
        <v>981</v>
      </c>
      <c r="G65" s="21" t="s">
        <v>86</v>
      </c>
      <c r="H65" s="21">
        <v>3887</v>
      </c>
      <c r="I65" s="21">
        <v>1</v>
      </c>
      <c r="J65" s="21">
        <v>206</v>
      </c>
      <c r="K65" s="4"/>
    </row>
    <row r="66" spans="1:11" ht="22.5" customHeight="1">
      <c r="A66" s="32" t="s">
        <v>34</v>
      </c>
      <c r="B66" s="21">
        <f t="shared" si="1"/>
        <v>1845</v>
      </c>
      <c r="C66" s="21">
        <v>115</v>
      </c>
      <c r="D66" s="21">
        <v>7</v>
      </c>
      <c r="E66" s="21">
        <v>504</v>
      </c>
      <c r="F66" s="21">
        <v>215</v>
      </c>
      <c r="G66" s="21" t="s">
        <v>86</v>
      </c>
      <c r="H66" s="21">
        <v>966</v>
      </c>
      <c r="I66" s="21" t="s">
        <v>88</v>
      </c>
      <c r="J66" s="21">
        <v>38</v>
      </c>
      <c r="K66" s="4"/>
    </row>
    <row r="67" spans="1:11" ht="22.5" customHeight="1">
      <c r="A67" s="33" t="s">
        <v>35</v>
      </c>
      <c r="B67" s="22">
        <f t="shared" si="1"/>
        <v>22833</v>
      </c>
      <c r="C67" s="22">
        <f>C68+C69+C70+C71+C72+C73+C74+C75+C76</f>
        <v>1580</v>
      </c>
      <c r="D67" s="22">
        <f>D68+D69+D70+D71+D72+D73+D74+D75+D76</f>
        <v>152</v>
      </c>
      <c r="E67" s="22">
        <f>E68+E69+E70+E71+E72+E73+E74+E75+E76</f>
        <v>6108</v>
      </c>
      <c r="F67" s="22">
        <f>F68+F69+F70+F71+F72+F73+F74+F75+F76</f>
        <v>3067</v>
      </c>
      <c r="G67" s="21" t="s">
        <v>86</v>
      </c>
      <c r="H67" s="22">
        <f>H68+H69+H70+H71+H72+H73+H74+H75+H76</f>
        <v>11263</v>
      </c>
      <c r="I67" s="22" t="s">
        <v>88</v>
      </c>
      <c r="J67" s="22">
        <f>J68+J69+J70+J71+J72+J73+J74+J75+J76</f>
        <v>663</v>
      </c>
      <c r="K67" s="4"/>
    </row>
    <row r="68" spans="1:11" ht="22.5" customHeight="1">
      <c r="A68" s="32" t="s">
        <v>36</v>
      </c>
      <c r="B68" s="21">
        <f t="shared" si="1"/>
        <v>4305</v>
      </c>
      <c r="C68" s="21">
        <v>298</v>
      </c>
      <c r="D68" s="21">
        <v>22</v>
      </c>
      <c r="E68" s="21">
        <v>1176</v>
      </c>
      <c r="F68" s="21">
        <v>539</v>
      </c>
      <c r="G68" s="21" t="s">
        <v>86</v>
      </c>
      <c r="H68" s="21">
        <v>2199</v>
      </c>
      <c r="I68" s="21" t="s">
        <v>88</v>
      </c>
      <c r="J68" s="21">
        <v>71</v>
      </c>
      <c r="K68" s="4"/>
    </row>
    <row r="69" spans="1:11" ht="22.5" customHeight="1">
      <c r="A69" s="32" t="s">
        <v>37</v>
      </c>
      <c r="B69" s="21">
        <f t="shared" si="1"/>
        <v>4169</v>
      </c>
      <c r="C69" s="21">
        <v>268</v>
      </c>
      <c r="D69" s="21">
        <v>27</v>
      </c>
      <c r="E69" s="21">
        <v>1136</v>
      </c>
      <c r="F69" s="21">
        <v>524</v>
      </c>
      <c r="G69" s="21" t="s">
        <v>86</v>
      </c>
      <c r="H69" s="21">
        <v>1994</v>
      </c>
      <c r="I69" s="21" t="s">
        <v>88</v>
      </c>
      <c r="J69" s="21">
        <v>220</v>
      </c>
      <c r="K69" s="4"/>
    </row>
    <row r="70" spans="1:11" ht="22.5" customHeight="1">
      <c r="A70" s="32" t="s">
        <v>38</v>
      </c>
      <c r="B70" s="21">
        <f t="shared" si="1"/>
        <v>1539</v>
      </c>
      <c r="C70" s="21">
        <v>126</v>
      </c>
      <c r="D70" s="21">
        <v>11</v>
      </c>
      <c r="E70" s="21">
        <v>430</v>
      </c>
      <c r="F70" s="21">
        <v>212</v>
      </c>
      <c r="G70" s="21" t="s">
        <v>86</v>
      </c>
      <c r="H70" s="21">
        <v>739</v>
      </c>
      <c r="I70" s="21" t="s">
        <v>89</v>
      </c>
      <c r="J70" s="21">
        <v>21</v>
      </c>
      <c r="K70" s="4"/>
    </row>
    <row r="71" spans="1:11" ht="22.5" customHeight="1">
      <c r="A71" s="32" t="s">
        <v>39</v>
      </c>
      <c r="B71" s="21">
        <f t="shared" si="1"/>
        <v>912</v>
      </c>
      <c r="C71" s="21">
        <v>61</v>
      </c>
      <c r="D71" s="21">
        <v>9</v>
      </c>
      <c r="E71" s="21">
        <v>236</v>
      </c>
      <c r="F71" s="21">
        <v>94</v>
      </c>
      <c r="G71" s="21" t="s">
        <v>86</v>
      </c>
      <c r="H71" s="21">
        <v>476</v>
      </c>
      <c r="I71" s="21" t="s">
        <v>88</v>
      </c>
      <c r="J71" s="21">
        <v>36</v>
      </c>
      <c r="K71" s="4"/>
    </row>
    <row r="72" spans="1:11" ht="22.5" customHeight="1">
      <c r="A72" s="32" t="s">
        <v>40</v>
      </c>
      <c r="B72" s="21">
        <f t="shared" si="1"/>
        <v>2099</v>
      </c>
      <c r="C72" s="21">
        <v>167</v>
      </c>
      <c r="D72" s="21">
        <v>21</v>
      </c>
      <c r="E72" s="21">
        <v>547</v>
      </c>
      <c r="F72" s="21">
        <v>324</v>
      </c>
      <c r="G72" s="21" t="s">
        <v>86</v>
      </c>
      <c r="H72" s="21">
        <v>978</v>
      </c>
      <c r="I72" s="21" t="s">
        <v>88</v>
      </c>
      <c r="J72" s="21">
        <v>62</v>
      </c>
      <c r="K72" s="4"/>
    </row>
    <row r="73" spans="1:11" ht="22.5" customHeight="1">
      <c r="A73" s="32" t="s">
        <v>41</v>
      </c>
      <c r="B73" s="21">
        <f t="shared" si="1"/>
        <v>601</v>
      </c>
      <c r="C73" s="21">
        <v>63</v>
      </c>
      <c r="D73" s="21">
        <v>4</v>
      </c>
      <c r="E73" s="21">
        <v>168</v>
      </c>
      <c r="F73" s="21">
        <v>84</v>
      </c>
      <c r="G73" s="21" t="s">
        <v>86</v>
      </c>
      <c r="H73" s="21">
        <v>254</v>
      </c>
      <c r="I73" s="21" t="s">
        <v>88</v>
      </c>
      <c r="J73" s="21">
        <v>28</v>
      </c>
      <c r="K73" s="4"/>
    </row>
    <row r="74" spans="1:11" ht="22.5" customHeight="1">
      <c r="A74" s="32" t="s">
        <v>42</v>
      </c>
      <c r="B74" s="21">
        <f t="shared" si="1"/>
        <v>1203</v>
      </c>
      <c r="C74" s="21">
        <v>63</v>
      </c>
      <c r="D74" s="21">
        <v>9</v>
      </c>
      <c r="E74" s="21">
        <v>322</v>
      </c>
      <c r="F74" s="21">
        <v>116</v>
      </c>
      <c r="G74" s="21" t="s">
        <v>86</v>
      </c>
      <c r="H74" s="21">
        <v>674</v>
      </c>
      <c r="I74" s="21" t="s">
        <v>88</v>
      </c>
      <c r="J74" s="21">
        <v>19</v>
      </c>
      <c r="K74" s="4"/>
    </row>
    <row r="75" spans="1:11" ht="22.5" customHeight="1">
      <c r="A75" s="32" t="s">
        <v>43</v>
      </c>
      <c r="B75" s="21">
        <f t="shared" si="1"/>
        <v>1413</v>
      </c>
      <c r="C75" s="21">
        <v>79</v>
      </c>
      <c r="D75" s="21">
        <v>14</v>
      </c>
      <c r="E75" s="21">
        <v>349</v>
      </c>
      <c r="F75" s="21">
        <v>140</v>
      </c>
      <c r="G75" s="21" t="s">
        <v>86</v>
      </c>
      <c r="H75" s="21">
        <v>812</v>
      </c>
      <c r="I75" s="21" t="s">
        <v>88</v>
      </c>
      <c r="J75" s="21">
        <v>19</v>
      </c>
      <c r="K75" s="4"/>
    </row>
    <row r="76" spans="1:11" ht="22.5" customHeight="1">
      <c r="A76" s="32" t="s">
        <v>58</v>
      </c>
      <c r="B76" s="21">
        <f t="shared" si="1"/>
        <v>6592</v>
      </c>
      <c r="C76" s="21">
        <v>455</v>
      </c>
      <c r="D76" s="21">
        <v>35</v>
      </c>
      <c r="E76" s="21">
        <v>1744</v>
      </c>
      <c r="F76" s="21">
        <v>1034</v>
      </c>
      <c r="G76" s="21" t="s">
        <v>86</v>
      </c>
      <c r="H76" s="21">
        <v>3137</v>
      </c>
      <c r="I76" s="21" t="s">
        <v>88</v>
      </c>
      <c r="J76" s="21">
        <v>187</v>
      </c>
      <c r="K76" s="4"/>
    </row>
    <row r="77" spans="1:11" ht="22.5" customHeight="1">
      <c r="A77" s="33" t="s">
        <v>44</v>
      </c>
      <c r="B77" s="22">
        <f t="shared" si="1"/>
        <v>2900</v>
      </c>
      <c r="C77" s="22">
        <f>C78</f>
        <v>159</v>
      </c>
      <c r="D77" s="22">
        <f>D78</f>
        <v>13</v>
      </c>
      <c r="E77" s="22">
        <f>E78</f>
        <v>754</v>
      </c>
      <c r="F77" s="22">
        <f>F78</f>
        <v>364</v>
      </c>
      <c r="G77" s="21" t="s">
        <v>86</v>
      </c>
      <c r="H77" s="22">
        <f>H78</f>
        <v>1519</v>
      </c>
      <c r="I77" s="22" t="s">
        <v>88</v>
      </c>
      <c r="J77" s="22">
        <f>J78</f>
        <v>91</v>
      </c>
      <c r="K77" s="4"/>
    </row>
    <row r="78" spans="1:11" ht="22.5" customHeight="1">
      <c r="A78" s="34" t="s">
        <v>45</v>
      </c>
      <c r="B78" s="26">
        <f t="shared" si="1"/>
        <v>2900</v>
      </c>
      <c r="C78" s="35">
        <v>159</v>
      </c>
      <c r="D78" s="35">
        <v>13</v>
      </c>
      <c r="E78" s="35">
        <v>754</v>
      </c>
      <c r="F78" s="35">
        <v>364</v>
      </c>
      <c r="G78" s="27" t="s">
        <v>86</v>
      </c>
      <c r="H78" s="36">
        <v>1519</v>
      </c>
      <c r="I78" s="37" t="s">
        <v>88</v>
      </c>
      <c r="J78" s="35">
        <v>91</v>
      </c>
      <c r="K78" s="4"/>
    </row>
    <row r="79" spans="1:10" ht="11.25">
      <c r="A79" s="4"/>
      <c r="B79" s="4"/>
      <c r="C79" s="4"/>
      <c r="D79" s="4"/>
      <c r="E79" s="4"/>
      <c r="F79" s="4"/>
      <c r="G79" s="4"/>
      <c r="H79" s="4"/>
      <c r="I79" s="4"/>
      <c r="J79" s="4"/>
    </row>
  </sheetData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2009-02-04T06:37:27Z</cp:lastPrinted>
  <dcterms:created xsi:type="dcterms:W3CDTF">1998-01-28T01:13:55Z</dcterms:created>
  <dcterms:modified xsi:type="dcterms:W3CDTF">2010-03-15T05:40:10Z</dcterms:modified>
  <cp:category/>
  <cp:version/>
  <cp:contentType/>
  <cp:contentStatus/>
</cp:coreProperties>
</file>