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9590" windowHeight="4365" tabRatio="729" activeTab="0"/>
  </bookViews>
  <sheets>
    <sheet name="20-6" sheetId="1" r:id="rId1"/>
  </sheets>
  <definedNames>
    <definedName name="DATA" localSheetId="0">'20-6'!$B$10:$I$33,'20-6'!$B$41:$I$73</definedName>
    <definedName name="K_Top1" localSheetId="0">'20-6'!$B$10</definedName>
    <definedName name="K_TOP2" localSheetId="0">'20-6'!$B$41</definedName>
    <definedName name="Last1" localSheetId="0">'20-6'!$I$10</definedName>
    <definedName name="_xlnm.Print_Area" localSheetId="0">'20-6'!$A$1:$I$73</definedName>
    <definedName name="SIKI1" localSheetId="0">'20-6'!#REF!</definedName>
    <definedName name="SIKI2" localSheetId="0">'20-6'!#REF!</definedName>
    <definedName name="Tag1" localSheetId="0">'20-6'!#REF!</definedName>
    <definedName name="Tag1">#REF!</definedName>
    <definedName name="Tag2" localSheetId="0">'20-6'!$A$11</definedName>
    <definedName name="Tag3" localSheetId="0">'20-6'!$A$41</definedName>
    <definedName name="Top1" localSheetId="0">'20-6'!$A$6</definedName>
  </definedNames>
  <calcPr fullCalcOnLoad="1"/>
</workbook>
</file>

<file path=xl/sharedStrings.xml><?xml version="1.0" encoding="utf-8"?>
<sst xmlns="http://schemas.openxmlformats.org/spreadsheetml/2006/main" count="103" uniqueCount="81">
  <si>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</si>
  <si>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</si>
  <si>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</si>
  <si>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</si>
  <si>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</si>
  <si>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</si>
  <si>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</si>
  <si>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</si>
  <si>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</si>
  <si>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</si>
  <si>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</si>
  <si>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</si>
  <si>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</si>
  <si>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</si>
  <si>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</si>
  <si>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</si>
  <si>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</si>
  <si>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</si>
  <si>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</si>
  <si>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</si>
  <si>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</si>
  <si>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</si>
  <si>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</si>
  <si>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</si>
  <si>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</si>
  <si>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</si>
  <si>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</si>
  <si>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</si>
  <si>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</si>
  <si>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</si>
  <si>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</si>
  <si>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</si>
  <si>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</si>
  <si>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</si>
  <si>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</si>
  <si>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</si>
  <si>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</si>
  <si>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</si>
  <si>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</si>
  <si>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</si>
  <si>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</si>
  <si>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</si>
  <si>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</si>
  <si>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</si>
  <si>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</si>
  <si>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年度・市町村</t>
  </si>
  <si>
    <t>　県廃棄物対策課</t>
  </si>
  <si>
    <t>ご　 み 　処　 理</t>
  </si>
  <si>
    <t>し　  尿 　 処　  理</t>
  </si>
  <si>
    <t>自家処理量</t>
  </si>
  <si>
    <t>　（ｔ）</t>
  </si>
  <si>
    <t>　　（ｔ）</t>
  </si>
  <si>
    <t>（kl）</t>
  </si>
  <si>
    <t>（人）</t>
  </si>
  <si>
    <t>あさぎり町</t>
  </si>
  <si>
    <t>上天草市</t>
  </si>
  <si>
    <t>宇 城 市</t>
  </si>
  <si>
    <t>阿 蘇 市</t>
  </si>
  <si>
    <t>美 里 町</t>
  </si>
  <si>
    <t>南阿蘇村</t>
  </si>
  <si>
    <t>山 都 町</t>
  </si>
  <si>
    <t>天 草 市</t>
  </si>
  <si>
    <t>合 志 市</t>
  </si>
  <si>
    <t>和 水 町</t>
  </si>
  <si>
    <t>氷 川 町</t>
  </si>
  <si>
    <t>集団回収量</t>
  </si>
  <si>
    <t>水洗化人口</t>
  </si>
  <si>
    <t>葦 北 郡</t>
  </si>
  <si>
    <t>　　２４　　</t>
  </si>
  <si>
    <t>平成２１年度</t>
  </si>
  <si>
    <t>　　２２　　</t>
  </si>
  <si>
    <t>　　２３　　</t>
  </si>
  <si>
    <t>　　２５　　</t>
  </si>
  <si>
    <r>
      <t>２０－６　ごみ・し尿の収集及び処理量（</t>
    </r>
    <r>
      <rPr>
        <b/>
        <sz val="12"/>
        <color indexed="10"/>
        <rFont val="ＭＳ 明朝"/>
        <family val="1"/>
      </rPr>
      <t>平成２１～平成２５年度</t>
    </r>
    <r>
      <rPr>
        <b/>
        <sz val="12"/>
        <color indexed="8"/>
        <rFont val="ＭＳ 明朝"/>
        <family val="1"/>
      </rPr>
      <t>）</t>
    </r>
  </si>
  <si>
    <t>ごみ総排出量</t>
  </si>
  <si>
    <t>計画収集量</t>
  </si>
  <si>
    <t>直接搬入量</t>
  </si>
  <si>
    <t>し尿処理量</t>
  </si>
  <si>
    <t>計画収集量</t>
  </si>
  <si>
    <t>１）計画収集量には、浄化槽汚泥を含む。</t>
  </si>
  <si>
    <t>出典資料：「一般廃棄物処理事業実態調査」（環境省）をもとに熊本県廃棄物対策課作成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</si>
</sst>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6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10"/>
      <name val="ＭＳ 明朝"/>
      <family val="1"/>
    </font>
    <font>
      <b/>
      <sz val="10"/>
      <color indexed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rgb="FFFF0000"/>
      <name val="ＭＳ 明朝"/>
      <family val="1"/>
    </font>
    <font>
      <b/>
      <sz val="10"/>
      <color rgb="FFFF0000"/>
      <name val="ＭＳ 明朝"/>
      <family val="1"/>
    </font>
    <font>
      <sz val="9"/>
      <color rgb="FF00B050"/>
      <name val="ＭＳ 明朝"/>
      <family val="1"/>
    </font>
    <font>
      <sz val="10"/>
      <color rgb="FF00B05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8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horizontal="center" vertical="center"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 quotePrefix="1">
      <alignment horizontal="right" vertical="center"/>
      <protection/>
    </xf>
    <xf numFmtId="178" fontId="11" fillId="0" borderId="11" xfId="0" applyFont="1" applyFill="1" applyBorder="1" applyAlignment="1" applyProtection="1">
      <alignment horizontal="center" vertical="center"/>
      <protection/>
    </xf>
    <xf numFmtId="178" fontId="9" fillId="0" borderId="10" xfId="0" applyFont="1" applyFill="1" applyBorder="1" applyAlignment="1" applyProtection="1" quotePrefix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 applyProtection="1">
      <alignment horizontal="center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>
      <alignment horizontal="right" vertical="center"/>
    </xf>
    <xf numFmtId="178" fontId="9" fillId="0" borderId="0" xfId="0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horizontal="center" vertical="center"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>
      <alignment horizontal="center" vertical="center"/>
    </xf>
    <xf numFmtId="178" fontId="9" fillId="0" borderId="10" xfId="0" applyFont="1" applyFill="1" applyBorder="1" applyAlignment="1" applyProtection="1" quotePrefix="1">
      <alignment horizontal="right" vertical="center" shrinkToFit="1"/>
      <protection/>
    </xf>
    <xf numFmtId="178" fontId="9" fillId="0" borderId="13" xfId="0" applyFont="1" applyFill="1" applyBorder="1" applyAlignment="1" applyProtection="1">
      <alignment horizontal="centerContinuous" vertical="center" shrinkToFit="1"/>
      <protection/>
    </xf>
    <xf numFmtId="178" fontId="9" fillId="0" borderId="14" xfId="0" applyFont="1" applyFill="1" applyBorder="1" applyAlignment="1">
      <alignment horizontal="centerContinuous" vertical="center" shrinkToFit="1"/>
    </xf>
    <xf numFmtId="178" fontId="9" fillId="0" borderId="15" xfId="0" applyFont="1" applyFill="1" applyBorder="1" applyAlignment="1">
      <alignment horizontal="centerContinuous" vertical="center" shrinkToFit="1"/>
    </xf>
    <xf numFmtId="178" fontId="9" fillId="0" borderId="16" xfId="0" applyFont="1" applyFill="1" applyBorder="1" applyAlignment="1" applyProtection="1">
      <alignment horizontal="center" vertical="center" shrinkToFit="1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9" fillId="0" borderId="17" xfId="0" applyFont="1" applyFill="1" applyBorder="1" applyAlignment="1" applyProtection="1">
      <alignment horizontal="center" vertical="center" shrinkToFit="1"/>
      <protection/>
    </xf>
    <xf numFmtId="178" fontId="9" fillId="0" borderId="18" xfId="0" applyFont="1" applyFill="1" applyBorder="1" applyAlignment="1" applyProtection="1">
      <alignment horizontal="center" vertical="center" shrinkToFit="1"/>
      <protection/>
    </xf>
    <xf numFmtId="178" fontId="9" fillId="0" borderId="11" xfId="0" applyFont="1" applyFill="1" applyBorder="1" applyAlignment="1" applyProtection="1">
      <alignment horizontal="center" vertical="center" shrinkToFit="1"/>
      <protection/>
    </xf>
    <xf numFmtId="178" fontId="9" fillId="0" borderId="19" xfId="0" applyFont="1" applyFill="1" applyBorder="1" applyAlignment="1" applyProtection="1">
      <alignment horizontal="left" vertical="center" shrinkToFit="1"/>
      <protection/>
    </xf>
    <xf numFmtId="178" fontId="9" fillId="0" borderId="19" xfId="0" applyFont="1" applyFill="1" applyBorder="1" applyAlignment="1" applyProtection="1">
      <alignment horizontal="center" vertical="center" shrinkToFit="1"/>
      <protection/>
    </xf>
    <xf numFmtId="178" fontId="9" fillId="0" borderId="20" xfId="0" applyFont="1" applyFill="1" applyBorder="1" applyAlignment="1" applyProtection="1">
      <alignment horizontal="center" vertical="center" shrinkToFit="1"/>
      <protection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21" xfId="0" applyNumberFormat="1" applyFont="1" applyFill="1" applyBorder="1" applyAlignment="1" applyProtection="1">
      <alignment horizontal="right" vertical="center"/>
      <protection/>
    </xf>
    <xf numFmtId="202" fontId="12" fillId="0" borderId="18" xfId="0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vertical="center"/>
    </xf>
    <xf numFmtId="178" fontId="9" fillId="0" borderId="12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Alignment="1">
      <alignment vertical="center"/>
    </xf>
    <xf numFmtId="178" fontId="9" fillId="0" borderId="22" xfId="0" applyFont="1" applyFill="1" applyBorder="1" applyAlignment="1" applyProtection="1">
      <alignment horizontal="center" vertical="center"/>
      <protection/>
    </xf>
    <xf numFmtId="178" fontId="56" fillId="0" borderId="0" xfId="0" applyFont="1" applyFill="1" applyAlignment="1" applyProtection="1">
      <alignment horizontal="left" vertical="center"/>
      <protection/>
    </xf>
    <xf numFmtId="202" fontId="57" fillId="0" borderId="18" xfId="0" applyNumberFormat="1" applyFont="1" applyFill="1" applyBorder="1" applyAlignment="1" applyProtection="1">
      <alignment horizontal="right" vertical="center"/>
      <protection/>
    </xf>
    <xf numFmtId="202" fontId="57" fillId="0" borderId="0" xfId="0" applyNumberFormat="1" applyFont="1" applyFill="1" applyBorder="1" applyAlignment="1" applyProtection="1">
      <alignment horizontal="right" vertical="center"/>
      <protection/>
    </xf>
    <xf numFmtId="202" fontId="58" fillId="0" borderId="18" xfId="0" applyNumberFormat="1" applyFont="1" applyFill="1" applyBorder="1" applyAlignment="1" applyProtection="1">
      <alignment horizontal="right" vertical="center"/>
      <protection/>
    </xf>
    <xf numFmtId="202" fontId="58" fillId="0" borderId="0" xfId="0" applyNumberFormat="1" applyFont="1" applyFill="1" applyBorder="1" applyAlignment="1" applyProtection="1">
      <alignment horizontal="right" vertical="center"/>
      <protection/>
    </xf>
    <xf numFmtId="202" fontId="58" fillId="0" borderId="23" xfId="0" applyNumberFormat="1" applyFont="1" applyFill="1" applyBorder="1" applyAlignment="1" applyProtection="1">
      <alignment horizontal="right" vertical="center"/>
      <protection/>
    </xf>
    <xf numFmtId="202" fontId="58" fillId="0" borderId="24" xfId="0" applyNumberFormat="1" applyFont="1" applyFill="1" applyBorder="1" applyAlignment="1" applyProtection="1">
      <alignment horizontal="right" vertical="center"/>
      <protection/>
    </xf>
    <xf numFmtId="202" fontId="57" fillId="0" borderId="16" xfId="0" applyNumberFormat="1" applyFont="1" applyFill="1" applyBorder="1" applyAlignment="1" applyProtection="1">
      <alignment horizontal="right" vertical="center"/>
      <protection/>
    </xf>
    <xf numFmtId="202" fontId="57" fillId="0" borderId="21" xfId="0" applyNumberFormat="1" applyFont="1" applyFill="1" applyBorder="1" applyAlignment="1" applyProtection="1">
      <alignment horizontal="right" vertical="center"/>
      <protection/>
    </xf>
    <xf numFmtId="202" fontId="58" fillId="0" borderId="25" xfId="0" applyNumberFormat="1" applyFont="1" applyFill="1" applyBorder="1" applyAlignment="1" applyProtection="1">
      <alignment horizontal="right" vertical="center"/>
      <protection/>
    </xf>
    <xf numFmtId="178" fontId="59" fillId="0" borderId="12" xfId="0" applyFont="1" applyFill="1" applyBorder="1" applyAlignment="1" applyProtection="1" quotePrefix="1">
      <alignment horizontal="center" vertical="center"/>
      <protection/>
    </xf>
    <xf numFmtId="202" fontId="60" fillId="0" borderId="18" xfId="0" applyNumberFormat="1" applyFont="1" applyFill="1" applyBorder="1" applyAlignment="1">
      <alignment horizontal="right" vertical="center"/>
    </xf>
    <xf numFmtId="202" fontId="60" fillId="0" borderId="0" xfId="0" applyNumberFormat="1" applyFont="1" applyFill="1" applyBorder="1" applyAlignment="1">
      <alignment horizontal="right" vertical="center"/>
    </xf>
    <xf numFmtId="178" fontId="59" fillId="0" borderId="0" xfId="0" applyFont="1" applyFill="1" applyAlignment="1">
      <alignment vertical="center"/>
    </xf>
    <xf numFmtId="3" fontId="16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178" fontId="61" fillId="0" borderId="17" xfId="0" applyFont="1" applyFill="1" applyBorder="1" applyAlignment="1" applyProtection="1">
      <alignment horizontal="center" vertical="center" shrinkToFit="1"/>
      <protection/>
    </xf>
    <xf numFmtId="202" fontId="62" fillId="0" borderId="16" xfId="0" applyNumberFormat="1" applyFont="1" applyFill="1" applyBorder="1" applyAlignment="1" applyProtection="1">
      <alignment horizontal="right" vertical="center"/>
      <protection/>
    </xf>
    <xf numFmtId="202" fontId="62" fillId="0" borderId="18" xfId="0" applyNumberFormat="1" applyFont="1" applyFill="1" applyBorder="1" applyAlignment="1" applyProtection="1">
      <alignment horizontal="right" vertical="center"/>
      <protection/>
    </xf>
    <xf numFmtId="202" fontId="62" fillId="0" borderId="0" xfId="0" applyNumberFormat="1" applyFont="1" applyFill="1" applyBorder="1" applyAlignment="1" applyProtection="1">
      <alignment horizontal="right" vertical="center"/>
      <protection/>
    </xf>
    <xf numFmtId="202" fontId="62" fillId="0" borderId="21" xfId="0" applyNumberFormat="1" applyFont="1" applyFill="1" applyBorder="1" applyAlignment="1" applyProtection="1">
      <alignment horizontal="right" vertical="center"/>
      <protection/>
    </xf>
    <xf numFmtId="202" fontId="62" fillId="0" borderId="0" xfId="0" applyNumberFormat="1" applyFont="1" applyFill="1" applyBorder="1" applyAlignment="1">
      <alignment horizontal="right" vertical="center"/>
    </xf>
    <xf numFmtId="202" fontId="62" fillId="0" borderId="24" xfId="0" applyNumberFormat="1" applyFont="1" applyFill="1" applyBorder="1" applyAlignment="1" applyProtection="1">
      <alignment horizontal="right" vertical="center"/>
      <protection/>
    </xf>
    <xf numFmtId="178" fontId="61" fillId="0" borderId="0" xfId="0" applyFont="1" applyFill="1" applyBorder="1" applyAlignment="1" applyProtection="1">
      <alignment horizontal="left" vertical="center"/>
      <protection/>
    </xf>
    <xf numFmtId="202" fontId="62" fillId="0" borderId="26" xfId="0" applyNumberFormat="1" applyFont="1" applyFill="1" applyBorder="1" applyAlignment="1" applyProtection="1">
      <alignment horizontal="right" vertical="center"/>
      <protection/>
    </xf>
    <xf numFmtId="202" fontId="62" fillId="0" borderId="2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4"/>
  <sheetViews>
    <sheetView showGridLines="0" tabSelected="1" zoomScale="120" zoomScaleNormal="120" zoomScalePageLayoutView="0" workbookViewId="0" topLeftCell="A1">
      <selection activeCell="B3" sqref="B3"/>
    </sheetView>
  </sheetViews>
  <sheetFormatPr defaultColWidth="10.59765625" defaultRowHeight="15"/>
  <cols>
    <col min="1" max="1" width="13.59765625" style="19" customWidth="1"/>
    <col min="2" max="8" width="8.59765625" style="1" customWidth="1"/>
    <col min="9" max="9" width="11.59765625" style="1" customWidth="1"/>
    <col min="10" max="16384" width="10.59765625" style="1" customWidth="1"/>
  </cols>
  <sheetData>
    <row r="1" spans="1:8" ht="24.75" customHeight="1">
      <c r="A1" s="42" t="s">
        <v>73</v>
      </c>
      <c r="B1" s="40"/>
      <c r="C1" s="40"/>
      <c r="D1" s="40"/>
      <c r="E1" s="40"/>
      <c r="F1" s="40"/>
      <c r="G1" s="40"/>
      <c r="H1" s="40"/>
    </row>
    <row r="2" spans="1:9" ht="15" customHeight="1">
      <c r="A2" s="2"/>
      <c r="B2" s="3"/>
      <c r="C2" s="3"/>
      <c r="D2" s="3"/>
      <c r="E2" s="3"/>
      <c r="F2" s="3"/>
      <c r="G2" s="3"/>
      <c r="H2" s="3"/>
      <c r="I2" s="4"/>
    </row>
    <row r="3" spans="1:9" ht="15" customHeight="1">
      <c r="A3" s="5"/>
      <c r="B3" s="23" t="s">
        <v>47</v>
      </c>
      <c r="C3" s="24"/>
      <c r="D3" s="24"/>
      <c r="E3" s="25"/>
      <c r="F3" s="23" t="s">
        <v>48</v>
      </c>
      <c r="G3" s="24"/>
      <c r="H3" s="25"/>
      <c r="I3" s="26"/>
    </row>
    <row r="4" spans="1:9" ht="15" customHeight="1">
      <c r="A4" s="21" t="s">
        <v>45</v>
      </c>
      <c r="B4" s="58" t="s">
        <v>74</v>
      </c>
      <c r="C4" s="58" t="s">
        <v>75</v>
      </c>
      <c r="D4" s="58" t="s">
        <v>76</v>
      </c>
      <c r="E4" s="28" t="s">
        <v>65</v>
      </c>
      <c r="F4" s="58" t="s">
        <v>77</v>
      </c>
      <c r="G4" s="58" t="s">
        <v>78</v>
      </c>
      <c r="H4" s="58" t="s">
        <v>49</v>
      </c>
      <c r="I4" s="29" t="s">
        <v>66</v>
      </c>
    </row>
    <row r="5" spans="1:9" ht="15" customHeight="1">
      <c r="A5" s="6"/>
      <c r="B5" s="31" t="s">
        <v>50</v>
      </c>
      <c r="C5" s="31" t="s">
        <v>50</v>
      </c>
      <c r="D5" s="31" t="s">
        <v>51</v>
      </c>
      <c r="E5" s="31" t="s">
        <v>51</v>
      </c>
      <c r="F5" s="32" t="s">
        <v>52</v>
      </c>
      <c r="G5" s="32" t="s">
        <v>52</v>
      </c>
      <c r="H5" s="32" t="s">
        <v>52</v>
      </c>
      <c r="I5" s="33" t="s">
        <v>53</v>
      </c>
    </row>
    <row r="6" spans="1:9" ht="21.75" customHeight="1">
      <c r="A6" s="7" t="s">
        <v>69</v>
      </c>
      <c r="B6" s="59">
        <v>582712</v>
      </c>
      <c r="C6" s="36">
        <v>513153</v>
      </c>
      <c r="D6" s="36">
        <v>48312</v>
      </c>
      <c r="E6" s="62">
        <v>21247</v>
      </c>
      <c r="F6" s="62">
        <v>610319</v>
      </c>
      <c r="G6" s="62">
        <v>604625</v>
      </c>
      <c r="H6" s="36">
        <v>5694</v>
      </c>
      <c r="I6" s="36">
        <v>1518455</v>
      </c>
    </row>
    <row r="7" spans="1:9" ht="21.75" customHeight="1">
      <c r="A7" s="39" t="s">
        <v>70</v>
      </c>
      <c r="B7" s="60">
        <v>559683</v>
      </c>
      <c r="C7" s="61">
        <v>491261</v>
      </c>
      <c r="D7" s="61">
        <v>47892</v>
      </c>
      <c r="E7" s="61">
        <v>20530</v>
      </c>
      <c r="F7" s="61">
        <v>658209</v>
      </c>
      <c r="G7" s="61">
        <v>653665</v>
      </c>
      <c r="H7" s="35">
        <v>4544</v>
      </c>
      <c r="I7" s="35">
        <v>1536567</v>
      </c>
    </row>
    <row r="8" spans="1:9" ht="21.75" customHeight="1">
      <c r="A8" s="39" t="s">
        <v>71</v>
      </c>
      <c r="B8" s="60">
        <v>557364</v>
      </c>
      <c r="C8" s="35">
        <v>489252</v>
      </c>
      <c r="D8" s="35">
        <v>46470</v>
      </c>
      <c r="E8" s="61">
        <v>21642</v>
      </c>
      <c r="F8" s="61">
        <v>648491</v>
      </c>
      <c r="G8" s="61">
        <v>646582</v>
      </c>
      <c r="H8" s="35">
        <v>1909</v>
      </c>
      <c r="I8" s="35">
        <v>1577835</v>
      </c>
    </row>
    <row r="9" spans="1:9" ht="21.75" customHeight="1">
      <c r="A9" s="39" t="s">
        <v>68</v>
      </c>
      <c r="B9" s="37">
        <v>565102</v>
      </c>
      <c r="C9" s="34">
        <v>499233</v>
      </c>
      <c r="D9" s="34">
        <v>43448</v>
      </c>
      <c r="E9" s="34">
        <v>22421</v>
      </c>
      <c r="F9" s="63">
        <v>634087</v>
      </c>
      <c r="G9" s="63">
        <v>632436</v>
      </c>
      <c r="H9" s="34">
        <v>1651</v>
      </c>
      <c r="I9" s="34">
        <v>1585286</v>
      </c>
    </row>
    <row r="10" spans="1:9" s="55" customFormat="1" ht="21.75" customHeight="1">
      <c r="A10" s="52" t="s">
        <v>72</v>
      </c>
      <c r="B10" s="53">
        <f>SUM(B11:B12)</f>
        <v>565188</v>
      </c>
      <c r="C10" s="54">
        <f aca="true" t="shared" si="0" ref="C10:I10">SUM(C11:C12)</f>
        <v>503770</v>
      </c>
      <c r="D10" s="54">
        <f t="shared" si="0"/>
        <v>39397</v>
      </c>
      <c r="E10" s="54">
        <f t="shared" si="0"/>
        <v>22021</v>
      </c>
      <c r="F10" s="54">
        <f t="shared" si="0"/>
        <v>510532</v>
      </c>
      <c r="G10" s="54">
        <f t="shared" si="0"/>
        <v>508862</v>
      </c>
      <c r="H10" s="54">
        <f t="shared" si="0"/>
        <v>1670</v>
      </c>
      <c r="I10" s="54">
        <f t="shared" si="0"/>
        <v>1590064</v>
      </c>
    </row>
    <row r="11" spans="1:9" s="38" customFormat="1" ht="21.75" customHeight="1">
      <c r="A11" s="8" t="s">
        <v>0</v>
      </c>
      <c r="B11" s="43">
        <f>SUM(B13:B26)</f>
        <v>471112</v>
      </c>
      <c r="C11" s="44">
        <f aca="true" t="shared" si="1" ref="C11:I11">SUM(C13:C26)</f>
        <v>422826</v>
      </c>
      <c r="D11" s="44">
        <f t="shared" si="1"/>
        <v>29500</v>
      </c>
      <c r="E11" s="44">
        <f t="shared" si="1"/>
        <v>18786</v>
      </c>
      <c r="F11" s="44">
        <f t="shared" si="1"/>
        <v>357048</v>
      </c>
      <c r="G11" s="44">
        <f t="shared" si="1"/>
        <v>355888</v>
      </c>
      <c r="H11" s="44">
        <f t="shared" si="1"/>
        <v>1160</v>
      </c>
      <c r="I11" s="44">
        <f t="shared" si="1"/>
        <v>1298037</v>
      </c>
    </row>
    <row r="12" spans="1:9" s="38" customFormat="1" ht="21.75" customHeight="1">
      <c r="A12" s="8" t="s">
        <v>1</v>
      </c>
      <c r="B12" s="43">
        <f>SUM(B27,B29,B41,B44,B51,B57,B59,B62,B72)</f>
        <v>94076</v>
      </c>
      <c r="C12" s="44">
        <f aca="true" t="shared" si="2" ref="C12:I12">SUM(C27,C29,C41,C44,C51,C57,C59,C62,C72)</f>
        <v>80944</v>
      </c>
      <c r="D12" s="44">
        <f t="shared" si="2"/>
        <v>9897</v>
      </c>
      <c r="E12" s="44">
        <f t="shared" si="2"/>
        <v>3235</v>
      </c>
      <c r="F12" s="44">
        <f t="shared" si="2"/>
        <v>153484</v>
      </c>
      <c r="G12" s="44">
        <f t="shared" si="2"/>
        <v>152974</v>
      </c>
      <c r="H12" s="44">
        <f t="shared" si="2"/>
        <v>510</v>
      </c>
      <c r="I12" s="44">
        <f t="shared" si="2"/>
        <v>292027</v>
      </c>
    </row>
    <row r="13" spans="1:9" ht="21.75" customHeight="1">
      <c r="A13" s="9" t="s">
        <v>2</v>
      </c>
      <c r="B13" s="45">
        <v>249304</v>
      </c>
      <c r="C13" s="46">
        <v>230410</v>
      </c>
      <c r="D13" s="46">
        <v>11597</v>
      </c>
      <c r="E13" s="46">
        <v>7297</v>
      </c>
      <c r="F13" s="61">
        <v>76316</v>
      </c>
      <c r="G13" s="61">
        <v>76271</v>
      </c>
      <c r="H13" s="46">
        <v>45</v>
      </c>
      <c r="I13" s="56">
        <v>713117</v>
      </c>
    </row>
    <row r="14" spans="1:9" ht="21.75" customHeight="1">
      <c r="A14" s="9" t="s">
        <v>3</v>
      </c>
      <c r="B14" s="45">
        <v>45866</v>
      </c>
      <c r="C14" s="46">
        <v>37552</v>
      </c>
      <c r="D14" s="46">
        <v>2471</v>
      </c>
      <c r="E14" s="46">
        <v>5843</v>
      </c>
      <c r="F14" s="61">
        <v>51678</v>
      </c>
      <c r="G14" s="61">
        <v>51678</v>
      </c>
      <c r="H14" s="46">
        <v>0</v>
      </c>
      <c r="I14" s="56">
        <v>103060</v>
      </c>
    </row>
    <row r="15" spans="1:9" ht="21.75" customHeight="1">
      <c r="A15" s="9" t="s">
        <v>4</v>
      </c>
      <c r="B15" s="45">
        <v>13314</v>
      </c>
      <c r="C15" s="46">
        <v>11409</v>
      </c>
      <c r="D15" s="46">
        <v>1471</v>
      </c>
      <c r="E15" s="46">
        <v>434</v>
      </c>
      <c r="F15" s="61">
        <v>9086</v>
      </c>
      <c r="G15" s="61">
        <v>9031</v>
      </c>
      <c r="H15" s="46">
        <v>55</v>
      </c>
      <c r="I15" s="56">
        <v>29061</v>
      </c>
    </row>
    <row r="16" spans="1:9" ht="21.75" customHeight="1">
      <c r="A16" s="9" t="s">
        <v>5</v>
      </c>
      <c r="B16" s="45">
        <v>17196</v>
      </c>
      <c r="C16" s="46">
        <v>16621</v>
      </c>
      <c r="D16" s="46">
        <v>575</v>
      </c>
      <c r="E16" s="46">
        <v>0</v>
      </c>
      <c r="F16" s="61">
        <v>24528</v>
      </c>
      <c r="G16" s="61">
        <v>24528</v>
      </c>
      <c r="H16" s="46">
        <v>0</v>
      </c>
      <c r="I16" s="56">
        <v>39407</v>
      </c>
    </row>
    <row r="17" spans="1:9" ht="21.75" customHeight="1">
      <c r="A17" s="9" t="s">
        <v>6</v>
      </c>
      <c r="B17" s="45">
        <v>7885</v>
      </c>
      <c r="C17" s="46">
        <v>5711</v>
      </c>
      <c r="D17" s="46">
        <v>2174</v>
      </c>
      <c r="E17" s="46">
        <v>0</v>
      </c>
      <c r="F17" s="61">
        <v>14099</v>
      </c>
      <c r="G17" s="61">
        <v>13619</v>
      </c>
      <c r="H17" s="46">
        <v>480</v>
      </c>
      <c r="I17" s="57">
        <v>20331</v>
      </c>
    </row>
    <row r="18" spans="1:9" ht="21.75" customHeight="1">
      <c r="A18" s="9" t="s">
        <v>7</v>
      </c>
      <c r="B18" s="45">
        <v>17496</v>
      </c>
      <c r="C18" s="46">
        <v>15934</v>
      </c>
      <c r="D18" s="46">
        <v>1168</v>
      </c>
      <c r="E18" s="46">
        <v>394</v>
      </c>
      <c r="F18" s="61">
        <v>26479</v>
      </c>
      <c r="G18" s="61">
        <v>26399</v>
      </c>
      <c r="H18" s="46">
        <v>80</v>
      </c>
      <c r="I18" s="57">
        <v>55828</v>
      </c>
    </row>
    <row r="19" spans="1:9" ht="21.75" customHeight="1">
      <c r="A19" s="9" t="s">
        <v>8</v>
      </c>
      <c r="B19" s="45">
        <v>14125</v>
      </c>
      <c r="C19" s="46">
        <v>12677</v>
      </c>
      <c r="D19" s="46">
        <v>867</v>
      </c>
      <c r="E19" s="46">
        <v>581</v>
      </c>
      <c r="F19" s="61">
        <v>16384</v>
      </c>
      <c r="G19" s="61">
        <v>16373</v>
      </c>
      <c r="H19" s="46">
        <v>11</v>
      </c>
      <c r="I19" s="57">
        <v>46832</v>
      </c>
    </row>
    <row r="20" spans="1:9" ht="21.75" customHeight="1">
      <c r="A20" s="9" t="s">
        <v>9</v>
      </c>
      <c r="B20" s="45">
        <v>13881</v>
      </c>
      <c r="C20" s="46">
        <v>13043</v>
      </c>
      <c r="D20" s="46">
        <v>579</v>
      </c>
      <c r="E20" s="46">
        <v>259</v>
      </c>
      <c r="F20" s="61">
        <v>19533</v>
      </c>
      <c r="G20" s="61">
        <v>19135</v>
      </c>
      <c r="H20" s="46">
        <v>398</v>
      </c>
      <c r="I20" s="57">
        <v>43128</v>
      </c>
    </row>
    <row r="21" spans="1:9" ht="21.75" customHeight="1">
      <c r="A21" s="9" t="s">
        <v>10</v>
      </c>
      <c r="B21" s="45">
        <v>11697</v>
      </c>
      <c r="C21" s="46">
        <v>11128</v>
      </c>
      <c r="D21" s="46">
        <v>569</v>
      </c>
      <c r="E21" s="46">
        <v>0</v>
      </c>
      <c r="F21" s="61">
        <v>6926</v>
      </c>
      <c r="G21" s="61">
        <v>6926</v>
      </c>
      <c r="H21" s="46">
        <v>0</v>
      </c>
      <c r="I21" s="57">
        <v>36190</v>
      </c>
    </row>
    <row r="22" spans="1:9" ht="21.75" customHeight="1">
      <c r="A22" s="9" t="s">
        <v>55</v>
      </c>
      <c r="B22" s="45">
        <v>8620</v>
      </c>
      <c r="C22" s="46">
        <v>7625</v>
      </c>
      <c r="D22" s="46">
        <v>995</v>
      </c>
      <c r="E22" s="46">
        <v>0</v>
      </c>
      <c r="F22" s="61">
        <v>21594</v>
      </c>
      <c r="G22" s="61">
        <v>21554</v>
      </c>
      <c r="H22" s="46">
        <v>40</v>
      </c>
      <c r="I22" s="57">
        <v>19085</v>
      </c>
    </row>
    <row r="23" spans="1:9" ht="21.75" customHeight="1">
      <c r="A23" s="9" t="s">
        <v>56</v>
      </c>
      <c r="B23" s="45">
        <v>18546</v>
      </c>
      <c r="C23" s="46">
        <v>15220</v>
      </c>
      <c r="D23" s="46">
        <v>872</v>
      </c>
      <c r="E23" s="46">
        <v>2454</v>
      </c>
      <c r="F23" s="61">
        <v>27140</v>
      </c>
      <c r="G23" s="61">
        <v>27089</v>
      </c>
      <c r="H23" s="46">
        <v>51</v>
      </c>
      <c r="I23" s="57">
        <v>51205</v>
      </c>
    </row>
    <row r="24" spans="1:9" ht="21.75" customHeight="1">
      <c r="A24" s="9" t="s">
        <v>57</v>
      </c>
      <c r="B24" s="45">
        <v>9257</v>
      </c>
      <c r="C24" s="46">
        <v>8279</v>
      </c>
      <c r="D24" s="46">
        <v>978</v>
      </c>
      <c r="E24" s="46">
        <v>0</v>
      </c>
      <c r="F24" s="61">
        <v>13507</v>
      </c>
      <c r="G24" s="61">
        <v>13507</v>
      </c>
      <c r="H24" s="46">
        <v>0</v>
      </c>
      <c r="I24" s="57">
        <v>21330</v>
      </c>
    </row>
    <row r="25" spans="1:9" ht="21.75" customHeight="1">
      <c r="A25" s="9" t="s">
        <v>61</v>
      </c>
      <c r="B25" s="45">
        <v>29315</v>
      </c>
      <c r="C25" s="46">
        <v>23806</v>
      </c>
      <c r="D25" s="46">
        <v>5014</v>
      </c>
      <c r="E25" s="46">
        <v>495</v>
      </c>
      <c r="F25" s="61">
        <v>47011</v>
      </c>
      <c r="G25" s="61">
        <v>47011</v>
      </c>
      <c r="H25" s="46">
        <v>0</v>
      </c>
      <c r="I25" s="57">
        <v>64196</v>
      </c>
    </row>
    <row r="26" spans="1:9" ht="21.75" customHeight="1">
      <c r="A26" s="9" t="s">
        <v>62</v>
      </c>
      <c r="B26" s="45">
        <v>14610</v>
      </c>
      <c r="C26" s="46">
        <v>13411</v>
      </c>
      <c r="D26" s="46">
        <v>170</v>
      </c>
      <c r="E26" s="46">
        <v>1029</v>
      </c>
      <c r="F26" s="61">
        <v>2767</v>
      </c>
      <c r="G26" s="61">
        <v>2767</v>
      </c>
      <c r="H26" s="46">
        <v>0</v>
      </c>
      <c r="I26" s="57">
        <v>55267</v>
      </c>
    </row>
    <row r="27" spans="1:11" s="38" customFormat="1" ht="21.75" customHeight="1">
      <c r="A27" s="8" t="s">
        <v>11</v>
      </c>
      <c r="B27" s="43">
        <f aca="true" t="shared" si="3" ref="B27:I27">SUM(B28)</f>
        <v>2413</v>
      </c>
      <c r="C27" s="44">
        <f t="shared" si="3"/>
        <v>2299</v>
      </c>
      <c r="D27" s="44">
        <f t="shared" si="3"/>
        <v>114</v>
      </c>
      <c r="E27" s="44">
        <f t="shared" si="3"/>
        <v>0</v>
      </c>
      <c r="F27" s="44">
        <f t="shared" si="3"/>
        <v>8610</v>
      </c>
      <c r="G27" s="44">
        <f t="shared" si="3"/>
        <v>8560</v>
      </c>
      <c r="H27" s="44">
        <f t="shared" si="3"/>
        <v>50</v>
      </c>
      <c r="I27" s="44">
        <f t="shared" si="3"/>
        <v>8000</v>
      </c>
      <c r="K27" s="1"/>
    </row>
    <row r="28" spans="1:9" ht="21.75" customHeight="1">
      <c r="A28" s="9" t="s">
        <v>58</v>
      </c>
      <c r="B28" s="45">
        <v>2413</v>
      </c>
      <c r="C28" s="46">
        <v>2299</v>
      </c>
      <c r="D28" s="46">
        <v>114</v>
      </c>
      <c r="E28" s="46">
        <v>0</v>
      </c>
      <c r="F28" s="61">
        <v>8610</v>
      </c>
      <c r="G28" s="61">
        <v>8560</v>
      </c>
      <c r="H28" s="46">
        <v>50</v>
      </c>
      <c r="I28" s="57">
        <v>8000</v>
      </c>
    </row>
    <row r="29" spans="1:11" s="38" customFormat="1" ht="21.75" customHeight="1">
      <c r="A29" s="8" t="s">
        <v>12</v>
      </c>
      <c r="B29" s="43">
        <f aca="true" t="shared" si="4" ref="B29:I29">SUM(B30:B33)</f>
        <v>10476</v>
      </c>
      <c r="C29" s="44">
        <f t="shared" si="4"/>
        <v>9044</v>
      </c>
      <c r="D29" s="44">
        <f t="shared" si="4"/>
        <v>762</v>
      </c>
      <c r="E29" s="44">
        <f t="shared" si="4"/>
        <v>670</v>
      </c>
      <c r="F29" s="44">
        <f t="shared" si="4"/>
        <v>23626</v>
      </c>
      <c r="G29" s="44">
        <f t="shared" si="4"/>
        <v>23566</v>
      </c>
      <c r="H29" s="44">
        <f t="shared" si="4"/>
        <v>60</v>
      </c>
      <c r="I29" s="44">
        <f t="shared" si="4"/>
        <v>35018</v>
      </c>
      <c r="K29" s="1"/>
    </row>
    <row r="30" spans="1:9" ht="21.75" customHeight="1">
      <c r="A30" s="9" t="s">
        <v>13</v>
      </c>
      <c r="B30" s="45">
        <v>1277</v>
      </c>
      <c r="C30" s="46">
        <v>1124</v>
      </c>
      <c r="D30" s="46">
        <v>153</v>
      </c>
      <c r="E30" s="46">
        <v>0</v>
      </c>
      <c r="F30" s="61">
        <v>4050</v>
      </c>
      <c r="G30" s="61">
        <v>4034</v>
      </c>
      <c r="H30" s="46">
        <v>16</v>
      </c>
      <c r="I30" s="46">
        <v>4887</v>
      </c>
    </row>
    <row r="31" spans="1:9" ht="21.75" customHeight="1">
      <c r="A31" s="9" t="s">
        <v>14</v>
      </c>
      <c r="B31" s="45">
        <v>2534</v>
      </c>
      <c r="C31" s="46">
        <v>2125</v>
      </c>
      <c r="D31" s="46">
        <v>150</v>
      </c>
      <c r="E31" s="46">
        <v>259</v>
      </c>
      <c r="F31" s="61">
        <v>8526</v>
      </c>
      <c r="G31" s="61">
        <v>8501</v>
      </c>
      <c r="H31" s="46">
        <v>25</v>
      </c>
      <c r="I31" s="46">
        <v>5754</v>
      </c>
    </row>
    <row r="32" spans="1:9" ht="21.75" customHeight="1">
      <c r="A32" s="9" t="s">
        <v>15</v>
      </c>
      <c r="B32" s="45">
        <v>4707</v>
      </c>
      <c r="C32" s="46">
        <v>3945</v>
      </c>
      <c r="D32" s="46">
        <v>351</v>
      </c>
      <c r="E32" s="46">
        <v>411</v>
      </c>
      <c r="F32" s="61">
        <v>3868</v>
      </c>
      <c r="G32" s="61">
        <v>3864</v>
      </c>
      <c r="H32" s="46">
        <v>4</v>
      </c>
      <c r="I32" s="46">
        <v>14607</v>
      </c>
    </row>
    <row r="33" spans="1:9" ht="21.75" customHeight="1">
      <c r="A33" s="41" t="s">
        <v>63</v>
      </c>
      <c r="B33" s="47">
        <v>1958</v>
      </c>
      <c r="C33" s="48">
        <v>1850</v>
      </c>
      <c r="D33" s="48">
        <v>108</v>
      </c>
      <c r="E33" s="48">
        <v>0</v>
      </c>
      <c r="F33" s="64">
        <v>7182</v>
      </c>
      <c r="G33" s="64">
        <v>7167</v>
      </c>
      <c r="H33" s="48">
        <v>15</v>
      </c>
      <c r="I33" s="46">
        <v>9770</v>
      </c>
    </row>
    <row r="34" spans="1:9" ht="16.5" customHeight="1">
      <c r="A34" s="65" t="s">
        <v>79</v>
      </c>
      <c r="B34" s="11"/>
      <c r="C34" s="11"/>
      <c r="D34" s="11"/>
      <c r="E34" s="11"/>
      <c r="F34" s="10"/>
      <c r="G34" s="11"/>
      <c r="H34" s="11"/>
      <c r="I34" s="11"/>
    </row>
    <row r="35" spans="1:9" ht="16.5" customHeight="1">
      <c r="A35" s="65" t="s">
        <v>80</v>
      </c>
      <c r="B35" s="11"/>
      <c r="C35" s="11"/>
      <c r="D35" s="11"/>
      <c r="E35" s="11"/>
      <c r="F35" s="10"/>
      <c r="G35" s="11"/>
      <c r="H35" s="11"/>
      <c r="I35" s="11"/>
    </row>
    <row r="36" spans="1:9" ht="24.75" customHeight="1">
      <c r="A36" s="1"/>
      <c r="C36" s="13"/>
      <c r="E36" s="14"/>
      <c r="F36" s="10"/>
      <c r="I36" s="3"/>
    </row>
    <row r="37" spans="1:9" ht="15" customHeight="1">
      <c r="A37" s="2"/>
      <c r="B37" s="3"/>
      <c r="C37" s="3"/>
      <c r="D37" s="3"/>
      <c r="E37" s="15"/>
      <c r="F37" s="10"/>
      <c r="G37" s="3"/>
      <c r="H37" s="12"/>
      <c r="I37" s="4" t="s">
        <v>46</v>
      </c>
    </row>
    <row r="38" spans="1:9" ht="15" customHeight="1">
      <c r="A38" s="22"/>
      <c r="B38" s="23" t="s">
        <v>47</v>
      </c>
      <c r="C38" s="24"/>
      <c r="D38" s="24"/>
      <c r="E38" s="25"/>
      <c r="F38" s="23" t="s">
        <v>48</v>
      </c>
      <c r="G38" s="24"/>
      <c r="H38" s="24"/>
      <c r="I38" s="26"/>
    </row>
    <row r="39" spans="1:9" ht="15" customHeight="1">
      <c r="A39" s="27" t="s">
        <v>44</v>
      </c>
      <c r="B39" s="58" t="s">
        <v>74</v>
      </c>
      <c r="C39" s="58" t="s">
        <v>75</v>
      </c>
      <c r="D39" s="58" t="s">
        <v>76</v>
      </c>
      <c r="E39" s="28" t="s">
        <v>65</v>
      </c>
      <c r="F39" s="58" t="s">
        <v>77</v>
      </c>
      <c r="G39" s="58" t="s">
        <v>78</v>
      </c>
      <c r="H39" s="58" t="s">
        <v>49</v>
      </c>
      <c r="I39" s="29" t="s">
        <v>66</v>
      </c>
    </row>
    <row r="40" spans="1:9" ht="15" customHeight="1">
      <c r="A40" s="30"/>
      <c r="B40" s="31" t="s">
        <v>50</v>
      </c>
      <c r="C40" s="31" t="s">
        <v>50</v>
      </c>
      <c r="D40" s="31" t="s">
        <v>51</v>
      </c>
      <c r="E40" s="31" t="s">
        <v>51</v>
      </c>
      <c r="F40" s="32" t="s">
        <v>52</v>
      </c>
      <c r="G40" s="32" t="s">
        <v>52</v>
      </c>
      <c r="H40" s="33" t="s">
        <v>52</v>
      </c>
      <c r="I40" s="33" t="s">
        <v>53</v>
      </c>
    </row>
    <row r="41" spans="1:9" ht="21.75" customHeight="1">
      <c r="A41" s="20" t="s">
        <v>16</v>
      </c>
      <c r="B41" s="49">
        <f aca="true" t="shared" si="5" ref="B41:I41">SUM(B42:B43)</f>
        <v>20240</v>
      </c>
      <c r="C41" s="50">
        <f t="shared" si="5"/>
        <v>18526</v>
      </c>
      <c r="D41" s="50">
        <f t="shared" si="5"/>
        <v>545</v>
      </c>
      <c r="E41" s="50">
        <f t="shared" si="5"/>
        <v>1169</v>
      </c>
      <c r="F41" s="50">
        <f t="shared" si="5"/>
        <v>8439</v>
      </c>
      <c r="G41" s="50">
        <f t="shared" si="5"/>
        <v>8340</v>
      </c>
      <c r="H41" s="50">
        <f t="shared" si="5"/>
        <v>99</v>
      </c>
      <c r="I41" s="44">
        <f t="shared" si="5"/>
        <v>69890</v>
      </c>
    </row>
    <row r="42" spans="1:9" ht="21.75" customHeight="1">
      <c r="A42" s="9" t="s">
        <v>17</v>
      </c>
      <c r="B42" s="45">
        <v>8814</v>
      </c>
      <c r="C42" s="46">
        <v>8109</v>
      </c>
      <c r="D42" s="46">
        <v>276</v>
      </c>
      <c r="E42" s="46">
        <v>429</v>
      </c>
      <c r="F42" s="61">
        <v>6301</v>
      </c>
      <c r="G42" s="61">
        <v>6251</v>
      </c>
      <c r="H42" s="46">
        <v>50</v>
      </c>
      <c r="I42" s="57">
        <v>31596</v>
      </c>
    </row>
    <row r="43" spans="1:9" ht="21.75" customHeight="1">
      <c r="A43" s="9" t="s">
        <v>18</v>
      </c>
      <c r="B43" s="45">
        <v>11426</v>
      </c>
      <c r="C43" s="46">
        <v>10417</v>
      </c>
      <c r="D43" s="46">
        <v>269</v>
      </c>
      <c r="E43" s="46">
        <v>740</v>
      </c>
      <c r="F43" s="61">
        <v>2138</v>
      </c>
      <c r="G43" s="61">
        <v>2089</v>
      </c>
      <c r="H43" s="46">
        <v>49</v>
      </c>
      <c r="I43" s="57">
        <v>38294</v>
      </c>
    </row>
    <row r="44" spans="1:11" s="38" customFormat="1" ht="21.75" customHeight="1">
      <c r="A44" s="17" t="s">
        <v>19</v>
      </c>
      <c r="B44" s="43">
        <f>SUM(B45:B50)</f>
        <v>11649</v>
      </c>
      <c r="C44" s="44">
        <f aca="true" t="shared" si="6" ref="C44:I44">SUM(C45:C50)</f>
        <v>9708</v>
      </c>
      <c r="D44" s="44">
        <f t="shared" si="6"/>
        <v>1941</v>
      </c>
      <c r="E44" s="44">
        <f t="shared" si="6"/>
        <v>0</v>
      </c>
      <c r="F44" s="44">
        <f t="shared" si="6"/>
        <v>22545</v>
      </c>
      <c r="G44" s="44">
        <f t="shared" si="6"/>
        <v>22545</v>
      </c>
      <c r="H44" s="44">
        <f t="shared" si="6"/>
        <v>0</v>
      </c>
      <c r="I44" s="44">
        <f t="shared" si="6"/>
        <v>27336</v>
      </c>
      <c r="K44" s="1"/>
    </row>
    <row r="45" spans="1:9" ht="21.75" customHeight="1">
      <c r="A45" s="16" t="s">
        <v>20</v>
      </c>
      <c r="B45" s="45">
        <v>1414</v>
      </c>
      <c r="C45" s="46">
        <v>1176</v>
      </c>
      <c r="D45" s="46">
        <v>238</v>
      </c>
      <c r="E45" s="46">
        <v>0</v>
      </c>
      <c r="F45" s="61">
        <v>2136</v>
      </c>
      <c r="G45" s="61">
        <v>2136</v>
      </c>
      <c r="H45" s="46">
        <v>0</v>
      </c>
      <c r="I45" s="46">
        <v>3339</v>
      </c>
    </row>
    <row r="46" spans="1:9" ht="21.75" customHeight="1">
      <c r="A46" s="16" t="s">
        <v>21</v>
      </c>
      <c r="B46" s="45">
        <v>2605</v>
      </c>
      <c r="C46" s="46">
        <v>1962</v>
      </c>
      <c r="D46" s="46">
        <v>643</v>
      </c>
      <c r="E46" s="46">
        <v>0</v>
      </c>
      <c r="F46" s="61">
        <v>4154</v>
      </c>
      <c r="G46" s="61">
        <v>4154</v>
      </c>
      <c r="H46" s="46">
        <v>0</v>
      </c>
      <c r="I46" s="46">
        <v>5620</v>
      </c>
    </row>
    <row r="47" spans="1:9" ht="21.75" customHeight="1">
      <c r="A47" s="16" t="s">
        <v>22</v>
      </c>
      <c r="B47" s="45">
        <v>320</v>
      </c>
      <c r="C47" s="46">
        <v>269</v>
      </c>
      <c r="D47" s="46">
        <v>51</v>
      </c>
      <c r="E47" s="46">
        <v>0</v>
      </c>
      <c r="F47" s="61">
        <v>546</v>
      </c>
      <c r="G47" s="61">
        <v>546</v>
      </c>
      <c r="H47" s="46">
        <v>0</v>
      </c>
      <c r="I47" s="46">
        <v>973</v>
      </c>
    </row>
    <row r="48" spans="1:9" ht="21.75" customHeight="1">
      <c r="A48" s="16" t="s">
        <v>23</v>
      </c>
      <c r="B48" s="45">
        <v>1725</v>
      </c>
      <c r="C48" s="46">
        <v>1373</v>
      </c>
      <c r="D48" s="46">
        <v>352</v>
      </c>
      <c r="E48" s="46">
        <v>0</v>
      </c>
      <c r="F48" s="61">
        <v>4059</v>
      </c>
      <c r="G48" s="61">
        <v>4059</v>
      </c>
      <c r="H48" s="46">
        <v>0</v>
      </c>
      <c r="I48" s="46">
        <v>3194</v>
      </c>
    </row>
    <row r="49" spans="1:9" ht="21.75" customHeight="1">
      <c r="A49" s="16" t="s">
        <v>24</v>
      </c>
      <c r="B49" s="45">
        <v>2096</v>
      </c>
      <c r="C49" s="46">
        <v>1866</v>
      </c>
      <c r="D49" s="46">
        <v>230</v>
      </c>
      <c r="E49" s="46">
        <v>0</v>
      </c>
      <c r="F49" s="61">
        <v>3481</v>
      </c>
      <c r="G49" s="61">
        <v>3481</v>
      </c>
      <c r="H49" s="46">
        <v>0</v>
      </c>
      <c r="I49" s="46">
        <v>6057</v>
      </c>
    </row>
    <row r="50" spans="1:9" ht="21.75" customHeight="1">
      <c r="A50" s="16" t="s">
        <v>59</v>
      </c>
      <c r="B50" s="45">
        <v>3489</v>
      </c>
      <c r="C50" s="46">
        <v>3062</v>
      </c>
      <c r="D50" s="46">
        <v>427</v>
      </c>
      <c r="E50" s="46">
        <v>0</v>
      </c>
      <c r="F50" s="61">
        <v>8169</v>
      </c>
      <c r="G50" s="61">
        <v>8169</v>
      </c>
      <c r="H50" s="46">
        <v>0</v>
      </c>
      <c r="I50" s="46">
        <v>8153</v>
      </c>
    </row>
    <row r="51" spans="1:11" s="38" customFormat="1" ht="21.75" customHeight="1">
      <c r="A51" s="17" t="s">
        <v>25</v>
      </c>
      <c r="B51" s="43">
        <f>SUM(B52:B56)</f>
        <v>26393</v>
      </c>
      <c r="C51" s="44">
        <f aca="true" t="shared" si="7" ref="C51:I51">SUM(C52:C56)</f>
        <v>22934</v>
      </c>
      <c r="D51" s="44">
        <f t="shared" si="7"/>
        <v>2793</v>
      </c>
      <c r="E51" s="44">
        <f t="shared" si="7"/>
        <v>666</v>
      </c>
      <c r="F51" s="44">
        <f>SUM(F52:F56)</f>
        <v>39456</v>
      </c>
      <c r="G51" s="44">
        <f>SUM(G52:G56)</f>
        <v>39456</v>
      </c>
      <c r="H51" s="44">
        <f t="shared" si="7"/>
        <v>0</v>
      </c>
      <c r="I51" s="44">
        <f t="shared" si="7"/>
        <v>73955</v>
      </c>
      <c r="K51" s="1"/>
    </row>
    <row r="52" spans="1:9" ht="21.75" customHeight="1">
      <c r="A52" s="16" t="s">
        <v>26</v>
      </c>
      <c r="B52" s="45">
        <v>4486</v>
      </c>
      <c r="C52" s="46">
        <v>4293</v>
      </c>
      <c r="D52" s="46">
        <v>126</v>
      </c>
      <c r="E52" s="46">
        <v>67</v>
      </c>
      <c r="F52" s="61">
        <v>7502</v>
      </c>
      <c r="G52" s="61">
        <v>7502</v>
      </c>
      <c r="H52" s="46">
        <v>0</v>
      </c>
      <c r="I52" s="46">
        <v>14439</v>
      </c>
    </row>
    <row r="53" spans="1:9" ht="21.75" customHeight="1">
      <c r="A53" s="16" t="s">
        <v>27</v>
      </c>
      <c r="B53" s="45">
        <v>4031</v>
      </c>
      <c r="C53" s="46">
        <v>3596</v>
      </c>
      <c r="D53" s="46">
        <v>227</v>
      </c>
      <c r="E53" s="46">
        <v>208</v>
      </c>
      <c r="F53" s="61">
        <v>4304</v>
      </c>
      <c r="G53" s="61">
        <v>4304</v>
      </c>
      <c r="H53" s="46">
        <v>0</v>
      </c>
      <c r="I53" s="46">
        <v>8228</v>
      </c>
    </row>
    <row r="54" spans="1:9" ht="21.75" customHeight="1">
      <c r="A54" s="16" t="s">
        <v>28</v>
      </c>
      <c r="B54" s="45">
        <v>10989</v>
      </c>
      <c r="C54" s="46">
        <v>9224</v>
      </c>
      <c r="D54" s="46">
        <v>1374</v>
      </c>
      <c r="E54" s="46">
        <v>391</v>
      </c>
      <c r="F54" s="61">
        <v>5291</v>
      </c>
      <c r="G54" s="61">
        <v>5291</v>
      </c>
      <c r="H54" s="46">
        <v>0</v>
      </c>
      <c r="I54" s="46">
        <v>32590</v>
      </c>
    </row>
    <row r="55" spans="1:9" ht="21.75" customHeight="1">
      <c r="A55" s="16" t="s">
        <v>29</v>
      </c>
      <c r="B55" s="45">
        <v>2769</v>
      </c>
      <c r="C55" s="46">
        <v>2653</v>
      </c>
      <c r="D55" s="46">
        <v>116</v>
      </c>
      <c r="E55" s="46">
        <v>0</v>
      </c>
      <c r="F55" s="61">
        <v>6497</v>
      </c>
      <c r="G55" s="61">
        <v>6497</v>
      </c>
      <c r="H55" s="46">
        <v>0</v>
      </c>
      <c r="I55" s="57">
        <v>8510</v>
      </c>
    </row>
    <row r="56" spans="1:9" ht="21.75" customHeight="1">
      <c r="A56" s="16" t="s">
        <v>60</v>
      </c>
      <c r="B56" s="45">
        <v>4118</v>
      </c>
      <c r="C56" s="46">
        <v>3168</v>
      </c>
      <c r="D56" s="46">
        <v>950</v>
      </c>
      <c r="E56" s="46">
        <v>0</v>
      </c>
      <c r="F56" s="61">
        <v>15862</v>
      </c>
      <c r="G56" s="61">
        <v>15862</v>
      </c>
      <c r="H56" s="46">
        <v>0</v>
      </c>
      <c r="I56" s="57">
        <v>10188</v>
      </c>
    </row>
    <row r="57" spans="1:11" s="38" customFormat="1" ht="21.75" customHeight="1">
      <c r="A57" s="17" t="s">
        <v>30</v>
      </c>
      <c r="B57" s="43">
        <f aca="true" t="shared" si="8" ref="B57:I57">SUM(B58)</f>
        <v>3919</v>
      </c>
      <c r="C57" s="44">
        <f t="shared" si="8"/>
        <v>2440</v>
      </c>
      <c r="D57" s="44">
        <f t="shared" si="8"/>
        <v>1320</v>
      </c>
      <c r="E57" s="44">
        <f t="shared" si="8"/>
        <v>159</v>
      </c>
      <c r="F57" s="44">
        <f t="shared" si="8"/>
        <v>2541</v>
      </c>
      <c r="G57" s="44">
        <f t="shared" si="8"/>
        <v>2541</v>
      </c>
      <c r="H57" s="44">
        <f t="shared" si="8"/>
        <v>0</v>
      </c>
      <c r="I57" s="44">
        <f t="shared" si="8"/>
        <v>9925</v>
      </c>
      <c r="K57" s="1"/>
    </row>
    <row r="58" spans="1:9" ht="21.75" customHeight="1">
      <c r="A58" s="16" t="s">
        <v>64</v>
      </c>
      <c r="B58" s="45">
        <v>3919</v>
      </c>
      <c r="C58" s="46">
        <v>2440</v>
      </c>
      <c r="D58" s="46">
        <v>1320</v>
      </c>
      <c r="E58" s="46">
        <v>159</v>
      </c>
      <c r="F58" s="61">
        <v>2541</v>
      </c>
      <c r="G58" s="61">
        <v>2541</v>
      </c>
      <c r="H58" s="46">
        <v>0</v>
      </c>
      <c r="I58" s="46">
        <v>9925</v>
      </c>
    </row>
    <row r="59" spans="1:11" s="38" customFormat="1" ht="21.75" customHeight="1">
      <c r="A59" s="17" t="s">
        <v>67</v>
      </c>
      <c r="B59" s="43">
        <f aca="true" t="shared" si="9" ref="B59:I59">SUM(B60:B61)</f>
        <v>4535</v>
      </c>
      <c r="C59" s="44">
        <f t="shared" si="9"/>
        <v>3771</v>
      </c>
      <c r="D59" s="44">
        <f t="shared" si="9"/>
        <v>764</v>
      </c>
      <c r="E59" s="44">
        <f t="shared" si="9"/>
        <v>0</v>
      </c>
      <c r="F59" s="44">
        <f t="shared" si="9"/>
        <v>18781</v>
      </c>
      <c r="G59" s="44">
        <f t="shared" si="9"/>
        <v>18756</v>
      </c>
      <c r="H59" s="44">
        <f t="shared" si="9"/>
        <v>25</v>
      </c>
      <c r="I59" s="44">
        <f t="shared" si="9"/>
        <v>18471</v>
      </c>
      <c r="K59" s="1"/>
    </row>
    <row r="60" spans="1:9" ht="21.75" customHeight="1">
      <c r="A60" s="16" t="s">
        <v>31</v>
      </c>
      <c r="B60" s="45">
        <v>3655</v>
      </c>
      <c r="C60" s="46">
        <v>3006</v>
      </c>
      <c r="D60" s="46">
        <v>649</v>
      </c>
      <c r="E60" s="46">
        <v>0</v>
      </c>
      <c r="F60" s="61">
        <v>14357</v>
      </c>
      <c r="G60" s="61">
        <v>14346</v>
      </c>
      <c r="H60" s="46">
        <v>11</v>
      </c>
      <c r="I60" s="46">
        <v>14576</v>
      </c>
    </row>
    <row r="61" spans="1:9" ht="21.75" customHeight="1">
      <c r="A61" s="16" t="s">
        <v>32</v>
      </c>
      <c r="B61" s="45">
        <v>880</v>
      </c>
      <c r="C61" s="46">
        <v>765</v>
      </c>
      <c r="D61" s="46">
        <v>115</v>
      </c>
      <c r="E61" s="46">
        <v>0</v>
      </c>
      <c r="F61" s="61">
        <v>4424</v>
      </c>
      <c r="G61" s="61">
        <v>4410</v>
      </c>
      <c r="H61" s="46">
        <v>14</v>
      </c>
      <c r="I61" s="46">
        <v>3895</v>
      </c>
    </row>
    <row r="62" spans="1:11" s="38" customFormat="1" ht="21.75" customHeight="1">
      <c r="A62" s="17" t="s">
        <v>33</v>
      </c>
      <c r="B62" s="43">
        <f>SUM(B63:B71)</f>
        <v>12516</v>
      </c>
      <c r="C62" s="44">
        <f aca="true" t="shared" si="10" ref="C62:I62">SUM(C63:C71)</f>
        <v>10386</v>
      </c>
      <c r="D62" s="44">
        <f t="shared" si="10"/>
        <v>1559</v>
      </c>
      <c r="E62" s="44">
        <f t="shared" si="10"/>
        <v>571</v>
      </c>
      <c r="F62" s="44">
        <f t="shared" si="10"/>
        <v>27554</v>
      </c>
      <c r="G62" s="44">
        <f t="shared" si="10"/>
        <v>27278</v>
      </c>
      <c r="H62" s="44">
        <f t="shared" si="10"/>
        <v>276</v>
      </c>
      <c r="I62" s="44">
        <f t="shared" si="10"/>
        <v>42269</v>
      </c>
      <c r="K62" s="1"/>
    </row>
    <row r="63" spans="1:9" ht="21.75" customHeight="1">
      <c r="A63" s="16" t="s">
        <v>34</v>
      </c>
      <c r="B63" s="45">
        <v>2414</v>
      </c>
      <c r="C63" s="46">
        <v>1722</v>
      </c>
      <c r="D63" s="46">
        <v>480</v>
      </c>
      <c r="E63" s="46">
        <v>212</v>
      </c>
      <c r="F63" s="61">
        <v>8105</v>
      </c>
      <c r="G63" s="61">
        <v>8105</v>
      </c>
      <c r="H63" s="46">
        <v>0</v>
      </c>
      <c r="I63" s="46">
        <v>7238</v>
      </c>
    </row>
    <row r="64" spans="1:9" ht="21.75" customHeight="1">
      <c r="A64" s="16" t="s">
        <v>35</v>
      </c>
      <c r="B64" s="45">
        <v>2167</v>
      </c>
      <c r="C64" s="46">
        <v>1754</v>
      </c>
      <c r="D64" s="46">
        <v>81</v>
      </c>
      <c r="E64" s="46">
        <v>332</v>
      </c>
      <c r="F64" s="61">
        <v>4852</v>
      </c>
      <c r="G64" s="61">
        <v>4852</v>
      </c>
      <c r="H64" s="46">
        <v>0</v>
      </c>
      <c r="I64" s="46">
        <v>6645</v>
      </c>
    </row>
    <row r="65" spans="1:9" ht="21.75" customHeight="1">
      <c r="A65" s="16" t="s">
        <v>36</v>
      </c>
      <c r="B65" s="45">
        <v>995</v>
      </c>
      <c r="C65" s="46">
        <v>936</v>
      </c>
      <c r="D65" s="46">
        <v>59</v>
      </c>
      <c r="E65" s="46">
        <v>0</v>
      </c>
      <c r="F65" s="61">
        <v>1502</v>
      </c>
      <c r="G65" s="61">
        <v>1446</v>
      </c>
      <c r="H65" s="46">
        <v>56</v>
      </c>
      <c r="I65" s="46">
        <v>3366</v>
      </c>
    </row>
    <row r="66" spans="1:9" ht="21.75" customHeight="1">
      <c r="A66" s="16" t="s">
        <v>37</v>
      </c>
      <c r="B66" s="45">
        <v>401</v>
      </c>
      <c r="C66" s="46">
        <v>401</v>
      </c>
      <c r="D66" s="46">
        <v>0</v>
      </c>
      <c r="E66" s="46">
        <v>0</v>
      </c>
      <c r="F66" s="61">
        <v>1026</v>
      </c>
      <c r="G66" s="61">
        <v>1016</v>
      </c>
      <c r="H66" s="46">
        <v>10</v>
      </c>
      <c r="I66" s="46">
        <v>1871</v>
      </c>
    </row>
    <row r="67" spans="1:9" ht="21.75" customHeight="1">
      <c r="A67" s="16" t="s">
        <v>38</v>
      </c>
      <c r="B67" s="45">
        <v>963</v>
      </c>
      <c r="C67" s="46">
        <v>797</v>
      </c>
      <c r="D67" s="46">
        <v>139</v>
      </c>
      <c r="E67" s="46">
        <v>27</v>
      </c>
      <c r="F67" s="61">
        <v>1776</v>
      </c>
      <c r="G67" s="61">
        <v>1776</v>
      </c>
      <c r="H67" s="46">
        <v>0</v>
      </c>
      <c r="I67" s="46">
        <v>3283</v>
      </c>
    </row>
    <row r="68" spans="1:9" ht="21.75" customHeight="1">
      <c r="A68" s="16" t="s">
        <v>39</v>
      </c>
      <c r="B68" s="45">
        <v>276</v>
      </c>
      <c r="C68" s="46">
        <v>260</v>
      </c>
      <c r="D68" s="46">
        <v>16</v>
      </c>
      <c r="E68" s="46">
        <v>0</v>
      </c>
      <c r="F68" s="61">
        <v>1221</v>
      </c>
      <c r="G68" s="61">
        <v>1155</v>
      </c>
      <c r="H68" s="46">
        <v>66</v>
      </c>
      <c r="I68" s="46">
        <v>978</v>
      </c>
    </row>
    <row r="69" spans="1:9" ht="21.75" customHeight="1">
      <c r="A69" s="16" t="s">
        <v>40</v>
      </c>
      <c r="B69" s="45">
        <v>735</v>
      </c>
      <c r="C69" s="46">
        <v>630</v>
      </c>
      <c r="D69" s="46">
        <v>105</v>
      </c>
      <c r="E69" s="46">
        <v>0</v>
      </c>
      <c r="F69" s="61">
        <v>1284</v>
      </c>
      <c r="G69" s="61">
        <v>1279</v>
      </c>
      <c r="H69" s="46">
        <v>5</v>
      </c>
      <c r="I69" s="46">
        <v>2976</v>
      </c>
    </row>
    <row r="70" spans="1:9" ht="21.75" customHeight="1">
      <c r="A70" s="16" t="s">
        <v>41</v>
      </c>
      <c r="B70" s="45">
        <v>713</v>
      </c>
      <c r="C70" s="46">
        <v>633</v>
      </c>
      <c r="D70" s="46">
        <v>80</v>
      </c>
      <c r="E70" s="46">
        <v>0</v>
      </c>
      <c r="F70" s="61">
        <v>3064</v>
      </c>
      <c r="G70" s="61">
        <v>2925</v>
      </c>
      <c r="H70" s="46">
        <v>139</v>
      </c>
      <c r="I70" s="46">
        <v>2166</v>
      </c>
    </row>
    <row r="71" spans="1:9" ht="21.75" customHeight="1">
      <c r="A71" s="16" t="s">
        <v>54</v>
      </c>
      <c r="B71" s="45">
        <v>3852</v>
      </c>
      <c r="C71" s="46">
        <v>3253</v>
      </c>
      <c r="D71" s="46">
        <v>599</v>
      </c>
      <c r="E71" s="46">
        <v>0</v>
      </c>
      <c r="F71" s="61">
        <v>4724</v>
      </c>
      <c r="G71" s="61">
        <v>4724</v>
      </c>
      <c r="H71" s="46">
        <v>0</v>
      </c>
      <c r="I71" s="46">
        <v>13746</v>
      </c>
    </row>
    <row r="72" spans="1:11" s="38" customFormat="1" ht="21.75" customHeight="1">
      <c r="A72" s="17" t="s">
        <v>42</v>
      </c>
      <c r="B72" s="43">
        <f aca="true" t="shared" si="11" ref="B72:I72">SUM(B73)</f>
        <v>1935</v>
      </c>
      <c r="C72" s="44">
        <f t="shared" si="11"/>
        <v>1836</v>
      </c>
      <c r="D72" s="44">
        <f t="shared" si="11"/>
        <v>99</v>
      </c>
      <c r="E72" s="44">
        <f t="shared" si="11"/>
        <v>0</v>
      </c>
      <c r="F72" s="44">
        <f>SUM(F73)</f>
        <v>1932</v>
      </c>
      <c r="G72" s="44">
        <f t="shared" si="11"/>
        <v>1932</v>
      </c>
      <c r="H72" s="44">
        <f t="shared" si="11"/>
        <v>0</v>
      </c>
      <c r="I72" s="44">
        <f t="shared" si="11"/>
        <v>7163</v>
      </c>
      <c r="K72" s="1"/>
    </row>
    <row r="73" spans="1:9" ht="21.75" customHeight="1">
      <c r="A73" s="18" t="s">
        <v>43</v>
      </c>
      <c r="B73" s="51">
        <v>1935</v>
      </c>
      <c r="C73" s="51">
        <v>1836</v>
      </c>
      <c r="D73" s="51">
        <v>99</v>
      </c>
      <c r="E73" s="51">
        <v>0</v>
      </c>
      <c r="F73" s="66">
        <v>1932</v>
      </c>
      <c r="G73" s="67">
        <v>1932</v>
      </c>
      <c r="H73" s="51">
        <v>0</v>
      </c>
      <c r="I73" s="51">
        <v>7163</v>
      </c>
    </row>
    <row r="74" spans="1:9" ht="11.25">
      <c r="A74" s="2"/>
      <c r="B74" s="3"/>
      <c r="C74" s="3"/>
      <c r="D74" s="3"/>
      <c r="E74" s="3"/>
      <c r="F74" s="3"/>
      <c r="G74" s="3"/>
      <c r="H74" s="3"/>
      <c r="I74" s="3"/>
    </row>
  </sheetData>
  <sheetProtection/>
  <printOptions horizontalCentered="1"/>
  <pageMargins left="0.3937007874015748" right="0.3937007874015748" top="0.5905511811023623" bottom="0.3937007874015748" header="0.31496062992125984" footer="0.5118110236220472"/>
  <pageSetup fitToHeight="2" horizontalDpi="600" verticalDpi="600" orientation="portrait" paperSize="9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2016-02-17T05:10:51Z</cp:lastPrinted>
  <dcterms:created xsi:type="dcterms:W3CDTF">1998-01-28T01:13:55Z</dcterms:created>
  <dcterms:modified xsi:type="dcterms:W3CDTF">2016-02-17T05:20:49Z</dcterms:modified>
  <cp:category/>
  <cp:version/>
  <cp:contentType/>
  <cp:contentStatus/>
</cp:coreProperties>
</file>