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50" windowWidth="7950" windowHeight="8085" tabRatio="729" activeTab="0"/>
  </bookViews>
  <sheets>
    <sheet name="17-10" sheetId="1" r:id="rId1"/>
  </sheets>
  <externalReferences>
    <externalReference r:id="rId4"/>
  </externalReferences>
  <definedNames>
    <definedName name="DATA" localSheetId="0">'17-10'!#REF!,'17-10'!#REF!</definedName>
    <definedName name="data1">#REF!</definedName>
    <definedName name="data2">'[1]data2'!$A$6:$EY$82</definedName>
    <definedName name="data3">#REF!</definedName>
    <definedName name="K_Top1" localSheetId="0">'17-10'!#REF!</definedName>
    <definedName name="K_TOP2" localSheetId="0">'17-10'!#REF!</definedName>
    <definedName name="Last1" localSheetId="0">'17-10'!#REF!</definedName>
    <definedName name="_xlnm.Print_Area" localSheetId="0">'17-10'!$A$1:$P$72</definedName>
    <definedName name="SIKI1" localSheetId="0">'17-10'!#REF!</definedName>
    <definedName name="SIKI2" localSheetId="0">'17-10'!#REF!</definedName>
    <definedName name="Tag1" localSheetId="0">'17-10'!#REF!</definedName>
    <definedName name="Tag1">#REF!</definedName>
    <definedName name="Tag2" localSheetId="0">'17-10'!#REF!</definedName>
    <definedName name="Tag3" localSheetId="0">'17-10'!#REF!</definedName>
    <definedName name="Tag4" localSheetId="0">'17-10'!$H$6</definedName>
    <definedName name="Tag5" localSheetId="0">'17-10'!#REF!</definedName>
    <definedName name="Top1" localSheetId="0">'17-10'!$A$6</definedName>
  </definedNames>
  <calcPr fullCalcOnLoad="1"/>
</workbook>
</file>

<file path=xl/sharedStrings.xml><?xml version="1.0" encoding="utf-8"?>
<sst xmlns="http://schemas.openxmlformats.org/spreadsheetml/2006/main" count="104" uniqueCount="85">
  <si>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</si>
  <si>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</si>
  <si>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</si>
  <si>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</si>
  <si>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</si>
  <si>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</si>
  <si>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</si>
  <si>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</si>
  <si>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</si>
  <si>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</si>
  <si>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</si>
  <si>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</si>
  <si>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</si>
  <si>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</si>
  <si>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</si>
  <si>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</si>
  <si>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</si>
  <si>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</si>
  <si>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</si>
  <si>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</si>
  <si>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</si>
  <si>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</si>
  <si>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</si>
  <si>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</si>
  <si>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</si>
  <si>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</si>
  <si>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</si>
  <si>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</si>
  <si>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</si>
  <si>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</si>
  <si>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</si>
  <si>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</si>
  <si>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</si>
  <si>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</si>
  <si>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</si>
  <si>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</si>
  <si>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</si>
  <si>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</si>
  <si>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</si>
  <si>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</si>
  <si>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</si>
  <si>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</si>
  <si>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</si>
  <si>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 千円）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</si>
  <si>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</si>
  <si>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</si>
  <si>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</si>
  <si>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</si>
  <si>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</si>
  <si>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</si>
  <si>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</si>
  <si>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</si>
  <si>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</si>
  <si>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</si>
  <si>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</si>
  <si>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</si>
  <si>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</si>
  <si>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</si>
  <si>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年　度</t>
  </si>
  <si>
    <t>年度・市町村</t>
  </si>
  <si>
    <t>繰上充用金</t>
  </si>
  <si>
    <t>市町村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</si>
  <si>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</si>
  <si>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</si>
  <si>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</si>
  <si>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</si>
  <si>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</si>
  <si>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</si>
  <si>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</si>
  <si>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天 草 市</t>
  </si>
  <si>
    <t>合 志 市</t>
  </si>
  <si>
    <t>和 水 町</t>
  </si>
  <si>
    <t>氷 川 町</t>
  </si>
  <si>
    <t>甲 佐 町</t>
  </si>
  <si>
    <t>葦 北 郡</t>
  </si>
  <si>
    <t>宇 土 市</t>
  </si>
  <si>
    <t>平成２１年度</t>
  </si>
  <si>
    <t>　２２　</t>
  </si>
  <si>
    <t>　２３　</t>
  </si>
  <si>
    <t>　２４　</t>
  </si>
  <si>
    <t>　　２５　　</t>
  </si>
  <si>
    <t>県市町村課</t>
  </si>
  <si>
    <t>１）県市町村課「市町村財政の概要」による。</t>
  </si>
  <si>
    <t>１７－１０　市町村普通会計歳出決算額（平成２１～平成２５年度）</t>
  </si>
  <si>
    <t>１７－１０　市町村普通会計歳出決算額（平成２１～平成２５年度）（つづき）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</si>
</sst>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</cellStyleXfs>
  <cellXfs count="43">
    <xf numFmtId="178" fontId="0" fillId="0" borderId="0" xfId="0" applyAlignment="1">
      <alignment/>
    </xf>
    <xf numFmtId="178" fontId="31" fillId="0" borderId="0" xfId="0" applyFont="1" applyFill="1" applyAlignment="1" applyProtection="1">
      <alignment horizontal="left" vertical="center"/>
      <protection/>
    </xf>
    <xf numFmtId="178" fontId="32" fillId="0" borderId="0" xfId="0" applyFont="1" applyFill="1" applyAlignment="1">
      <alignment vertical="center"/>
    </xf>
    <xf numFmtId="178" fontId="32" fillId="0" borderId="0" xfId="0" applyFont="1" applyFill="1" applyAlignment="1">
      <alignment horizontal="centerContinuous" vertical="center"/>
    </xf>
    <xf numFmtId="178" fontId="33" fillId="0" borderId="0" xfId="0" applyFont="1" applyFill="1" applyBorder="1" applyAlignment="1" applyProtection="1" quotePrefix="1">
      <alignment horizontal="left" vertical="center"/>
      <protection/>
    </xf>
    <xf numFmtId="178" fontId="33" fillId="0" borderId="0" xfId="0" applyFont="1" applyFill="1" applyBorder="1" applyAlignment="1">
      <alignment horizontal="centerContinuous" vertical="center"/>
    </xf>
    <xf numFmtId="178" fontId="33" fillId="0" borderId="0" xfId="0" applyFont="1" applyFill="1" applyBorder="1" applyAlignment="1">
      <alignment vertical="center"/>
    </xf>
    <xf numFmtId="178" fontId="33" fillId="0" borderId="10" xfId="0" applyFont="1" applyFill="1" applyBorder="1" applyAlignment="1" applyProtection="1">
      <alignment vertical="center"/>
      <protection/>
    </xf>
    <xf numFmtId="178" fontId="33" fillId="0" borderId="0" xfId="0" applyFont="1" applyFill="1" applyBorder="1" applyAlignment="1" applyProtection="1">
      <alignment horizontal="right" vertical="center"/>
      <protection/>
    </xf>
    <xf numFmtId="178" fontId="33" fillId="0" borderId="11" xfId="0" applyFont="1" applyFill="1" applyBorder="1" applyAlignment="1" applyProtection="1" quotePrefix="1">
      <alignment horizontal="center" vertical="center"/>
      <protection/>
    </xf>
    <xf numFmtId="178" fontId="33" fillId="0" borderId="12" xfId="0" applyFont="1" applyFill="1" applyBorder="1" applyAlignment="1" applyProtection="1">
      <alignment horizontal="center" vertical="center"/>
      <protection/>
    </xf>
    <xf numFmtId="178" fontId="33" fillId="0" borderId="11" xfId="0" applyFont="1" applyFill="1" applyBorder="1" applyAlignment="1" applyProtection="1">
      <alignment horizontal="center" vertical="center"/>
      <protection/>
    </xf>
    <xf numFmtId="178" fontId="33" fillId="0" borderId="13" xfId="0" applyFont="1" applyFill="1" applyBorder="1" applyAlignment="1" applyProtection="1">
      <alignment horizontal="center" vertical="center"/>
      <protection/>
    </xf>
    <xf numFmtId="178" fontId="32" fillId="0" borderId="0" xfId="0" applyFont="1" applyFill="1" applyBorder="1" applyAlignment="1">
      <alignment vertical="center"/>
    </xf>
    <xf numFmtId="178" fontId="33" fillId="0" borderId="14" xfId="0" applyFont="1" applyFill="1" applyBorder="1" applyAlignment="1" applyProtection="1">
      <alignment horizontal="right" vertical="center"/>
      <protection/>
    </xf>
    <xf numFmtId="178" fontId="33" fillId="0" borderId="15" xfId="0" applyFont="1" applyFill="1" applyBorder="1" applyAlignment="1" applyProtection="1">
      <alignment horizontal="center" vertical="center"/>
      <protection/>
    </xf>
    <xf numFmtId="178" fontId="33" fillId="0" borderId="15" xfId="0" applyFont="1" applyFill="1" applyBorder="1" applyAlignment="1">
      <alignment vertical="center"/>
    </xf>
    <xf numFmtId="178" fontId="33" fillId="0" borderId="14" xfId="0" applyFont="1" applyFill="1" applyBorder="1" applyAlignment="1">
      <alignment vertical="center"/>
    </xf>
    <xf numFmtId="178" fontId="33" fillId="0" borderId="16" xfId="0" applyFont="1" applyFill="1" applyBorder="1" applyAlignment="1" applyProtection="1" quotePrefix="1">
      <alignment horizontal="center" vertical="center"/>
      <protection/>
    </xf>
    <xf numFmtId="178" fontId="33" fillId="0" borderId="11" xfId="63" applyFont="1" applyFill="1" applyBorder="1" applyAlignment="1" applyProtection="1" quotePrefix="1">
      <alignment horizontal="center" vertical="center"/>
      <protection/>
    </xf>
    <xf numFmtId="202" fontId="33" fillId="0" borderId="0" xfId="0" applyNumberFormat="1" applyFont="1" applyFill="1" applyBorder="1" applyAlignment="1" applyProtection="1">
      <alignment horizontal="right" vertical="center"/>
      <protection/>
    </xf>
    <xf numFmtId="178" fontId="33" fillId="0" borderId="17" xfId="63" applyFont="1" applyFill="1" applyBorder="1" applyAlignment="1" applyProtection="1" quotePrefix="1">
      <alignment horizontal="center" vertical="center"/>
      <protection/>
    </xf>
    <xf numFmtId="202" fontId="33" fillId="0" borderId="0" xfId="64" applyNumberFormat="1" applyFont="1" applyFill="1" applyBorder="1" applyAlignment="1" applyProtection="1">
      <alignment horizontal="right" vertical="center"/>
      <protection/>
    </xf>
    <xf numFmtId="178" fontId="33" fillId="0" borderId="0" xfId="0" applyFont="1" applyFill="1" applyAlignment="1">
      <alignment vertical="center"/>
    </xf>
    <xf numFmtId="178" fontId="34" fillId="0" borderId="17" xfId="0" applyFont="1" applyFill="1" applyBorder="1" applyAlignment="1" applyProtection="1">
      <alignment horizontal="center" vertical="center"/>
      <protection/>
    </xf>
    <xf numFmtId="178" fontId="33" fillId="0" borderId="17" xfId="0" applyFont="1" applyFill="1" applyBorder="1" applyAlignment="1" applyProtection="1">
      <alignment horizontal="center" vertical="center"/>
      <protection/>
    </xf>
    <xf numFmtId="178" fontId="33" fillId="0" borderId="14" xfId="0" applyFont="1" applyFill="1" applyBorder="1" applyAlignment="1" applyProtection="1">
      <alignment horizontal="center" vertical="center"/>
      <protection/>
    </xf>
    <xf numFmtId="178" fontId="32" fillId="0" borderId="0" xfId="0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178" fontId="32" fillId="0" borderId="0" xfId="0" applyFont="1" applyFill="1" applyBorder="1" applyAlignment="1" applyProtection="1">
      <alignment horizontal="center" vertical="center"/>
      <protection/>
    </xf>
    <xf numFmtId="37" fontId="34" fillId="0" borderId="11" xfId="0" applyNumberFormat="1" applyFont="1" applyFill="1" applyBorder="1" applyAlignment="1" applyProtection="1">
      <alignment horizontal="center" vertical="center"/>
      <protection/>
    </xf>
    <xf numFmtId="37" fontId="33" fillId="0" borderId="17" xfId="0" applyNumberFormat="1" applyFont="1" applyFill="1" applyBorder="1" applyAlignment="1" applyProtection="1">
      <alignment horizontal="center" vertical="center"/>
      <protection/>
    </xf>
    <xf numFmtId="37" fontId="34" fillId="0" borderId="17" xfId="0" applyNumberFormat="1" applyFont="1" applyFill="1" applyBorder="1" applyAlignment="1" applyProtection="1">
      <alignment horizontal="center" vertical="center"/>
      <protection/>
    </xf>
    <xf numFmtId="37" fontId="33" fillId="0" borderId="14" xfId="0" applyNumberFormat="1" applyFont="1" applyFill="1" applyBorder="1" applyAlignment="1" applyProtection="1">
      <alignment horizontal="center" vertical="center"/>
      <protection/>
    </xf>
    <xf numFmtId="178" fontId="34" fillId="0" borderId="17" xfId="63" applyFont="1" applyFill="1" applyBorder="1" applyAlignment="1" applyProtection="1" quotePrefix="1">
      <alignment horizontal="center" vertical="center"/>
      <protection/>
    </xf>
    <xf numFmtId="202" fontId="34" fillId="0" borderId="0" xfId="64" applyNumberFormat="1" applyFont="1" applyFill="1" applyBorder="1" applyAlignment="1" applyProtection="1">
      <alignment horizontal="right" vertical="center"/>
      <protection/>
    </xf>
    <xf numFmtId="178" fontId="34" fillId="0" borderId="0" xfId="0" applyFont="1" applyFill="1" applyBorder="1" applyAlignment="1">
      <alignment vertical="center"/>
    </xf>
    <xf numFmtId="178" fontId="34" fillId="0" borderId="0" xfId="0" applyFont="1" applyFill="1" applyAlignment="1">
      <alignment vertical="center"/>
    </xf>
    <xf numFmtId="202" fontId="34" fillId="0" borderId="0" xfId="0" applyNumberFormat="1" applyFont="1" applyFill="1" applyBorder="1" applyAlignment="1">
      <alignment horizontal="right" vertical="center"/>
    </xf>
    <xf numFmtId="202" fontId="33" fillId="0" borderId="0" xfId="0" applyNumberFormat="1" applyFont="1" applyFill="1" applyBorder="1" applyAlignment="1">
      <alignment horizontal="right" vertical="center"/>
    </xf>
    <xf numFmtId="202" fontId="33" fillId="0" borderId="10" xfId="0" applyNumberFormat="1" applyFont="1" applyFill="1" applyBorder="1" applyAlignment="1">
      <alignment horizontal="right" vertical="center"/>
    </xf>
    <xf numFmtId="202" fontId="33" fillId="0" borderId="18" xfId="64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1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3"/>
  <sheetViews>
    <sheetView showGridLines="0" tabSelected="1" view="pageBreakPreview" zoomScaleNormal="85" zoomScaleSheetLayoutView="100" zoomScalePageLayoutView="0" workbookViewId="0" topLeftCell="A3">
      <selection activeCell="E13" sqref="E13"/>
    </sheetView>
  </sheetViews>
  <sheetFormatPr defaultColWidth="10.59765625" defaultRowHeight="15"/>
  <cols>
    <col min="1" max="1" width="13.09765625" style="2" customWidth="1"/>
    <col min="2" max="2" width="11.59765625" style="2" customWidth="1"/>
    <col min="3" max="3" width="10.59765625" style="2" customWidth="1"/>
    <col min="4" max="5" width="11.59765625" style="2" customWidth="1"/>
    <col min="6" max="6" width="10.59765625" style="2" customWidth="1"/>
    <col min="7" max="7" width="9.59765625" style="2" customWidth="1"/>
    <col min="8" max="13" width="10.59765625" style="2" customWidth="1"/>
    <col min="14" max="14" width="11.59765625" style="2" customWidth="1"/>
    <col min="15" max="15" width="10.59765625" style="2" customWidth="1"/>
    <col min="16" max="16" width="10.09765625" style="2" customWidth="1"/>
    <col min="17" max="16384" width="10.59765625" style="2" customWidth="1"/>
  </cols>
  <sheetData>
    <row r="1" spans="1:4" ht="19.5" customHeight="1">
      <c r="A1" s="1" t="s">
        <v>83</v>
      </c>
      <c r="D1" s="3"/>
    </row>
    <row r="2" spans="5:8" ht="12" customHeight="1">
      <c r="E2" s="3"/>
      <c r="F2" s="3"/>
      <c r="G2" s="3"/>
      <c r="H2" s="3"/>
    </row>
    <row r="3" spans="1:16" ht="15" customHeight="1">
      <c r="A3" s="4" t="s">
        <v>43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 t="s">
        <v>81</v>
      </c>
    </row>
    <row r="4" spans="1:17" ht="15" customHeight="1">
      <c r="A4" s="9" t="s">
        <v>59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11" t="s">
        <v>51</v>
      </c>
      <c r="J4" s="10" t="s">
        <v>52</v>
      </c>
      <c r="K4" s="10" t="s">
        <v>53</v>
      </c>
      <c r="L4" s="10" t="s">
        <v>54</v>
      </c>
      <c r="M4" s="10" t="s">
        <v>55</v>
      </c>
      <c r="N4" s="10" t="s">
        <v>56</v>
      </c>
      <c r="O4" s="10" t="s">
        <v>57</v>
      </c>
      <c r="P4" s="12" t="s">
        <v>58</v>
      </c>
      <c r="Q4" s="13"/>
    </row>
    <row r="5" spans="1:17" ht="15" customHeight="1">
      <c r="A5" s="14"/>
      <c r="B5" s="15" t="s">
        <v>42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6"/>
      <c r="O5" s="16"/>
      <c r="P5" s="18" t="s">
        <v>60</v>
      </c>
      <c r="Q5" s="13"/>
    </row>
    <row r="6" spans="1:17" ht="20.25" customHeight="1">
      <c r="A6" s="19" t="s">
        <v>76</v>
      </c>
      <c r="B6" s="20">
        <v>774967262</v>
      </c>
      <c r="C6" s="20">
        <v>6333852</v>
      </c>
      <c r="D6" s="20">
        <v>125723836</v>
      </c>
      <c r="E6" s="20">
        <v>222889606</v>
      </c>
      <c r="F6" s="20">
        <v>63196454</v>
      </c>
      <c r="G6" s="20">
        <v>2483982</v>
      </c>
      <c r="H6" s="20">
        <v>40335702</v>
      </c>
      <c r="I6" s="20">
        <v>17136982</v>
      </c>
      <c r="J6" s="20">
        <v>89514661</v>
      </c>
      <c r="K6" s="20">
        <v>25410301</v>
      </c>
      <c r="L6" s="20">
        <v>78280569</v>
      </c>
      <c r="M6" s="20">
        <v>1896061</v>
      </c>
      <c r="N6" s="20">
        <v>99897702</v>
      </c>
      <c r="O6" s="20">
        <v>1867554</v>
      </c>
      <c r="P6" s="20">
        <v>0</v>
      </c>
      <c r="Q6" s="13"/>
    </row>
    <row r="7" spans="1:17" ht="20.25" customHeight="1">
      <c r="A7" s="21" t="s">
        <v>77</v>
      </c>
      <c r="B7" s="22">
        <v>807797007</v>
      </c>
      <c r="C7" s="22">
        <v>5985840</v>
      </c>
      <c r="D7" s="22">
        <v>117041777</v>
      </c>
      <c r="E7" s="22">
        <v>259603622</v>
      </c>
      <c r="F7" s="22">
        <v>63809799</v>
      </c>
      <c r="G7" s="22">
        <v>3956715</v>
      </c>
      <c r="H7" s="22">
        <v>45786168</v>
      </c>
      <c r="I7" s="22">
        <v>18557052</v>
      </c>
      <c r="J7" s="22">
        <v>80706250</v>
      </c>
      <c r="K7" s="22">
        <v>25929968</v>
      </c>
      <c r="L7" s="22">
        <v>87610258</v>
      </c>
      <c r="M7" s="22">
        <v>1405487</v>
      </c>
      <c r="N7" s="22">
        <v>95409474</v>
      </c>
      <c r="O7" s="22">
        <v>1994597</v>
      </c>
      <c r="P7" s="22">
        <v>0</v>
      </c>
      <c r="Q7" s="13"/>
    </row>
    <row r="8" spans="1:17" ht="20.25" customHeight="1">
      <c r="A8" s="21" t="s">
        <v>78</v>
      </c>
      <c r="B8" s="22">
        <v>789967196</v>
      </c>
      <c r="C8" s="22">
        <v>7875756</v>
      </c>
      <c r="D8" s="22">
        <v>105623880</v>
      </c>
      <c r="E8" s="22">
        <v>271716050</v>
      </c>
      <c r="F8" s="22">
        <v>66565838</v>
      </c>
      <c r="G8" s="22">
        <v>4334407</v>
      </c>
      <c r="H8" s="22">
        <v>35561308</v>
      </c>
      <c r="I8" s="22">
        <v>19830092</v>
      </c>
      <c r="J8" s="22">
        <v>76614338</v>
      </c>
      <c r="K8" s="22">
        <v>26365278</v>
      </c>
      <c r="L8" s="22">
        <v>76269987</v>
      </c>
      <c r="M8" s="22">
        <v>2606774</v>
      </c>
      <c r="N8" s="22">
        <v>94916644</v>
      </c>
      <c r="O8" s="6">
        <v>1686844</v>
      </c>
      <c r="P8" s="23">
        <v>0</v>
      </c>
      <c r="Q8" s="13"/>
    </row>
    <row r="9" spans="1:17" ht="20.25" customHeight="1">
      <c r="A9" s="21" t="s">
        <v>79</v>
      </c>
      <c r="B9" s="22">
        <v>794399610</v>
      </c>
      <c r="C9" s="22">
        <v>6985525</v>
      </c>
      <c r="D9" s="22">
        <v>91392923</v>
      </c>
      <c r="E9" s="22">
        <v>278388824</v>
      </c>
      <c r="F9" s="22">
        <v>65699981</v>
      </c>
      <c r="G9" s="22">
        <v>1970740</v>
      </c>
      <c r="H9" s="22">
        <v>38441880</v>
      </c>
      <c r="I9" s="22">
        <v>18092801</v>
      </c>
      <c r="J9" s="22">
        <v>80622646</v>
      </c>
      <c r="K9" s="22">
        <v>27025624</v>
      </c>
      <c r="L9" s="22">
        <v>81393892</v>
      </c>
      <c r="M9" s="22">
        <v>8887015</v>
      </c>
      <c r="N9" s="22">
        <v>93920059</v>
      </c>
      <c r="O9" s="6">
        <v>1577700</v>
      </c>
      <c r="P9" s="23">
        <v>0</v>
      </c>
      <c r="Q9" s="13"/>
    </row>
    <row r="10" spans="1:16" ht="20.25" customHeight="1">
      <c r="A10" s="35" t="s">
        <v>80</v>
      </c>
      <c r="B10" s="36">
        <f>SUM(B11:B12)</f>
        <v>839354946</v>
      </c>
      <c r="C10" s="36">
        <f aca="true" t="shared" si="0" ref="C10:P10">SUM(C11:C12)</f>
        <v>6564280</v>
      </c>
      <c r="D10" s="36">
        <f t="shared" si="0"/>
        <v>106201399</v>
      </c>
      <c r="E10" s="36">
        <f t="shared" si="0"/>
        <v>285783337</v>
      </c>
      <c r="F10" s="36">
        <f t="shared" si="0"/>
        <v>64127808</v>
      </c>
      <c r="G10" s="36">
        <f t="shared" si="0"/>
        <v>1886228</v>
      </c>
      <c r="H10" s="36">
        <f t="shared" si="0"/>
        <v>50939816</v>
      </c>
      <c r="I10" s="36">
        <f t="shared" si="0"/>
        <v>16966936</v>
      </c>
      <c r="J10" s="36">
        <f t="shared" si="0"/>
        <v>96144586</v>
      </c>
      <c r="K10" s="36">
        <f t="shared" si="0"/>
        <v>29382931</v>
      </c>
      <c r="L10" s="36">
        <f t="shared" si="0"/>
        <v>81255666</v>
      </c>
      <c r="M10" s="36">
        <f t="shared" si="0"/>
        <v>5607494</v>
      </c>
      <c r="N10" s="36">
        <f t="shared" si="0"/>
        <v>93053699</v>
      </c>
      <c r="O10" s="37">
        <f t="shared" si="0"/>
        <v>1440766</v>
      </c>
      <c r="P10" s="38">
        <f t="shared" si="0"/>
        <v>0</v>
      </c>
    </row>
    <row r="11" spans="1:16" ht="20.25" customHeight="1">
      <c r="A11" s="24" t="s">
        <v>0</v>
      </c>
      <c r="B11" s="36">
        <f>SUM(B13:B26)</f>
        <v>641175030</v>
      </c>
      <c r="C11" s="36">
        <f aca="true" t="shared" si="1" ref="C11:P11">SUM(C13:C26)</f>
        <v>3971542</v>
      </c>
      <c r="D11" s="36">
        <f t="shared" si="1"/>
        <v>74732498</v>
      </c>
      <c r="E11" s="36">
        <f t="shared" si="1"/>
        <v>235579639</v>
      </c>
      <c r="F11" s="36">
        <f t="shared" si="1"/>
        <v>48758516</v>
      </c>
      <c r="G11" s="36">
        <f t="shared" si="1"/>
        <v>1285823</v>
      </c>
      <c r="H11" s="36">
        <f t="shared" si="1"/>
        <v>34582504</v>
      </c>
      <c r="I11" s="36">
        <f t="shared" si="1"/>
        <v>13207632</v>
      </c>
      <c r="J11" s="36">
        <f t="shared" si="1"/>
        <v>71625976</v>
      </c>
      <c r="K11" s="36">
        <f t="shared" si="1"/>
        <v>21571847</v>
      </c>
      <c r="L11" s="36">
        <f t="shared" si="1"/>
        <v>59063762</v>
      </c>
      <c r="M11" s="36">
        <f t="shared" si="1"/>
        <v>2981109</v>
      </c>
      <c r="N11" s="36">
        <f t="shared" si="1"/>
        <v>72397882</v>
      </c>
      <c r="O11" s="37">
        <f t="shared" si="1"/>
        <v>1416300</v>
      </c>
      <c r="P11" s="38">
        <f t="shared" si="1"/>
        <v>0</v>
      </c>
    </row>
    <row r="12" spans="1:16" ht="20.25" customHeight="1">
      <c r="A12" s="24" t="s">
        <v>1</v>
      </c>
      <c r="B12" s="39">
        <f>SUM(B27,B29,B34,B43,B50,B56,B58,B61,B71)</f>
        <v>198179916</v>
      </c>
      <c r="C12" s="39">
        <f aca="true" t="shared" si="2" ref="C12:P12">SUM(C27,C29,C34,C43,C50,C56,C58,C61,C71)</f>
        <v>2592738</v>
      </c>
      <c r="D12" s="39">
        <f t="shared" si="2"/>
        <v>31468901</v>
      </c>
      <c r="E12" s="39">
        <f t="shared" si="2"/>
        <v>50203698</v>
      </c>
      <c r="F12" s="39">
        <f t="shared" si="2"/>
        <v>15369292</v>
      </c>
      <c r="G12" s="39">
        <f t="shared" si="2"/>
        <v>600405</v>
      </c>
      <c r="H12" s="39">
        <f t="shared" si="2"/>
        <v>16357312</v>
      </c>
      <c r="I12" s="39">
        <f t="shared" si="2"/>
        <v>3759304</v>
      </c>
      <c r="J12" s="39">
        <f t="shared" si="2"/>
        <v>24518610</v>
      </c>
      <c r="K12" s="39">
        <f t="shared" si="2"/>
        <v>7811084</v>
      </c>
      <c r="L12" s="39">
        <f t="shared" si="2"/>
        <v>22191904</v>
      </c>
      <c r="M12" s="39">
        <f t="shared" si="2"/>
        <v>2626385</v>
      </c>
      <c r="N12" s="39">
        <f t="shared" si="2"/>
        <v>20655817</v>
      </c>
      <c r="O12" s="37">
        <f t="shared" si="2"/>
        <v>24466</v>
      </c>
      <c r="P12" s="38">
        <f t="shared" si="2"/>
        <v>0</v>
      </c>
    </row>
    <row r="13" spans="1:16" ht="20.25" customHeight="1">
      <c r="A13" s="25" t="s">
        <v>2</v>
      </c>
      <c r="B13" s="40">
        <v>294385551</v>
      </c>
      <c r="C13" s="40">
        <v>1076854</v>
      </c>
      <c r="D13" s="40">
        <v>28037495</v>
      </c>
      <c r="E13" s="40">
        <v>119037689</v>
      </c>
      <c r="F13" s="40">
        <v>19430648</v>
      </c>
      <c r="G13" s="40">
        <v>541487</v>
      </c>
      <c r="H13" s="40">
        <v>10516397</v>
      </c>
      <c r="I13" s="40">
        <v>6545230</v>
      </c>
      <c r="J13" s="40">
        <v>41987871</v>
      </c>
      <c r="K13" s="40">
        <v>7911552</v>
      </c>
      <c r="L13" s="40">
        <v>25159013</v>
      </c>
      <c r="M13" s="40">
        <v>191007</v>
      </c>
      <c r="N13" s="40">
        <v>32534008</v>
      </c>
      <c r="O13" s="6">
        <v>1416300</v>
      </c>
      <c r="P13" s="23">
        <v>0</v>
      </c>
    </row>
    <row r="14" spans="1:16" ht="20.25" customHeight="1">
      <c r="A14" s="25" t="s">
        <v>3</v>
      </c>
      <c r="B14" s="40">
        <v>57409680</v>
      </c>
      <c r="C14" s="40">
        <v>405200</v>
      </c>
      <c r="D14" s="40">
        <v>5384272</v>
      </c>
      <c r="E14" s="22">
        <v>20302693</v>
      </c>
      <c r="F14" s="40">
        <v>3695383</v>
      </c>
      <c r="G14" s="40">
        <v>69468</v>
      </c>
      <c r="H14" s="40">
        <v>5682579</v>
      </c>
      <c r="I14" s="40">
        <v>1319990</v>
      </c>
      <c r="J14" s="40">
        <v>5647828</v>
      </c>
      <c r="K14" s="40">
        <v>1991023</v>
      </c>
      <c r="L14" s="40">
        <v>5759105</v>
      </c>
      <c r="M14" s="40">
        <v>150086</v>
      </c>
      <c r="N14" s="40">
        <v>7002053</v>
      </c>
      <c r="O14" s="6">
        <v>0</v>
      </c>
      <c r="P14" s="23">
        <v>0</v>
      </c>
    </row>
    <row r="15" spans="1:16" ht="20.25" customHeight="1">
      <c r="A15" s="25" t="s">
        <v>4</v>
      </c>
      <c r="B15" s="40">
        <v>15401880</v>
      </c>
      <c r="C15" s="40">
        <v>195614</v>
      </c>
      <c r="D15" s="40">
        <v>1653537</v>
      </c>
      <c r="E15" s="40">
        <v>5917624</v>
      </c>
      <c r="F15" s="40">
        <v>1664633</v>
      </c>
      <c r="G15" s="40">
        <v>56332</v>
      </c>
      <c r="H15" s="40">
        <v>397426</v>
      </c>
      <c r="I15" s="40">
        <v>305645</v>
      </c>
      <c r="J15" s="40">
        <v>1455422</v>
      </c>
      <c r="K15" s="40">
        <v>551363</v>
      </c>
      <c r="L15" s="40">
        <v>1732658</v>
      </c>
      <c r="M15" s="40">
        <v>22257</v>
      </c>
      <c r="N15" s="40">
        <v>1449369</v>
      </c>
      <c r="O15" s="6">
        <v>0</v>
      </c>
      <c r="P15" s="23">
        <v>0</v>
      </c>
    </row>
    <row r="16" spans="1:16" ht="20.25" customHeight="1">
      <c r="A16" s="25" t="s">
        <v>5</v>
      </c>
      <c r="B16" s="40">
        <v>20345336</v>
      </c>
      <c r="C16" s="40">
        <v>230529</v>
      </c>
      <c r="D16" s="40">
        <v>2454276</v>
      </c>
      <c r="E16" s="40">
        <v>8301356</v>
      </c>
      <c r="F16" s="40">
        <v>2789900</v>
      </c>
      <c r="G16" s="40">
        <v>51514</v>
      </c>
      <c r="H16" s="40">
        <v>565144</v>
      </c>
      <c r="I16" s="40">
        <v>413320</v>
      </c>
      <c r="J16" s="40">
        <v>1325412</v>
      </c>
      <c r="K16" s="40">
        <v>634649</v>
      </c>
      <c r="L16" s="40">
        <v>1705227</v>
      </c>
      <c r="M16" s="40">
        <v>1261</v>
      </c>
      <c r="N16" s="40">
        <v>1872748</v>
      </c>
      <c r="O16" s="6">
        <v>0</v>
      </c>
      <c r="P16" s="23">
        <v>0</v>
      </c>
    </row>
    <row r="17" spans="1:16" ht="20.25" customHeight="1">
      <c r="A17" s="25" t="s">
        <v>6</v>
      </c>
      <c r="B17" s="40">
        <v>14758973</v>
      </c>
      <c r="C17" s="40">
        <v>155366</v>
      </c>
      <c r="D17" s="40">
        <v>1849049</v>
      </c>
      <c r="E17" s="40">
        <v>5106508</v>
      </c>
      <c r="F17" s="40">
        <v>1998311</v>
      </c>
      <c r="G17" s="40">
        <v>77995</v>
      </c>
      <c r="H17" s="40">
        <v>647966</v>
      </c>
      <c r="I17" s="40">
        <v>453581</v>
      </c>
      <c r="J17" s="40">
        <v>1526720</v>
      </c>
      <c r="K17" s="40">
        <v>745087</v>
      </c>
      <c r="L17" s="40">
        <v>742683</v>
      </c>
      <c r="M17" s="40">
        <v>22119</v>
      </c>
      <c r="N17" s="40">
        <v>1433588</v>
      </c>
      <c r="O17" s="6">
        <v>0</v>
      </c>
      <c r="P17" s="23">
        <v>0</v>
      </c>
    </row>
    <row r="18" spans="1:16" ht="20.25" customHeight="1">
      <c r="A18" s="25" t="s">
        <v>7</v>
      </c>
      <c r="B18" s="40">
        <v>29789016</v>
      </c>
      <c r="C18" s="40">
        <v>251711</v>
      </c>
      <c r="D18" s="40">
        <v>4880682</v>
      </c>
      <c r="E18" s="40">
        <v>9997445</v>
      </c>
      <c r="F18" s="40">
        <v>2250971</v>
      </c>
      <c r="G18" s="40">
        <v>13800</v>
      </c>
      <c r="H18" s="40">
        <v>3213416</v>
      </c>
      <c r="I18" s="40">
        <v>443693</v>
      </c>
      <c r="J18" s="40">
        <v>2210725</v>
      </c>
      <c r="K18" s="40">
        <v>963585</v>
      </c>
      <c r="L18" s="40">
        <v>1810463</v>
      </c>
      <c r="M18" s="40">
        <v>1099</v>
      </c>
      <c r="N18" s="40">
        <v>3751426</v>
      </c>
      <c r="O18" s="6">
        <v>0</v>
      </c>
      <c r="P18" s="23">
        <v>0</v>
      </c>
    </row>
    <row r="19" spans="1:16" ht="20.25" customHeight="1">
      <c r="A19" s="25" t="s">
        <v>8</v>
      </c>
      <c r="B19" s="40">
        <v>29257600</v>
      </c>
      <c r="C19" s="40">
        <v>196442</v>
      </c>
      <c r="D19" s="40">
        <v>6266826</v>
      </c>
      <c r="E19" s="40">
        <v>9539608</v>
      </c>
      <c r="F19" s="40">
        <v>1802926</v>
      </c>
      <c r="G19" s="40">
        <v>28720</v>
      </c>
      <c r="H19" s="40">
        <v>2524445</v>
      </c>
      <c r="I19" s="40">
        <v>362540</v>
      </c>
      <c r="J19" s="40">
        <v>1846453</v>
      </c>
      <c r="K19" s="40">
        <v>870450</v>
      </c>
      <c r="L19" s="40">
        <v>2419316</v>
      </c>
      <c r="M19" s="40">
        <v>0</v>
      </c>
      <c r="N19" s="40">
        <v>3399874</v>
      </c>
      <c r="O19" s="6">
        <v>0</v>
      </c>
      <c r="P19" s="23">
        <v>0</v>
      </c>
    </row>
    <row r="20" spans="1:16" ht="20.25" customHeight="1">
      <c r="A20" s="25" t="s">
        <v>9</v>
      </c>
      <c r="B20" s="40">
        <v>25715067</v>
      </c>
      <c r="C20" s="40">
        <v>225184</v>
      </c>
      <c r="D20" s="40">
        <v>2168649</v>
      </c>
      <c r="E20" s="40">
        <v>8638365</v>
      </c>
      <c r="F20" s="40">
        <v>1756620</v>
      </c>
      <c r="G20" s="40">
        <v>12835</v>
      </c>
      <c r="H20" s="40">
        <v>1511139</v>
      </c>
      <c r="I20" s="40">
        <v>355621</v>
      </c>
      <c r="J20" s="40">
        <v>3296995</v>
      </c>
      <c r="K20" s="40">
        <v>1289901</v>
      </c>
      <c r="L20" s="40">
        <v>3362209</v>
      </c>
      <c r="M20" s="40">
        <v>406348</v>
      </c>
      <c r="N20" s="40">
        <v>2691201</v>
      </c>
      <c r="O20" s="6">
        <v>0</v>
      </c>
      <c r="P20" s="23">
        <v>0</v>
      </c>
    </row>
    <row r="21" spans="1:16" ht="20.25" customHeight="1">
      <c r="A21" s="25" t="s">
        <v>75</v>
      </c>
      <c r="B21" s="40">
        <v>15694429</v>
      </c>
      <c r="C21" s="40">
        <v>181694</v>
      </c>
      <c r="D21" s="40">
        <v>2189289</v>
      </c>
      <c r="E21" s="40">
        <v>5666369</v>
      </c>
      <c r="F21" s="40">
        <v>882590</v>
      </c>
      <c r="G21" s="40">
        <v>61183</v>
      </c>
      <c r="H21" s="40">
        <v>1373783</v>
      </c>
      <c r="I21" s="40">
        <v>330712</v>
      </c>
      <c r="J21" s="40">
        <v>1133900</v>
      </c>
      <c r="K21" s="40">
        <v>539831</v>
      </c>
      <c r="L21" s="40">
        <v>1514361</v>
      </c>
      <c r="M21" s="40">
        <v>4540</v>
      </c>
      <c r="N21" s="40">
        <v>1816177</v>
      </c>
      <c r="O21" s="6">
        <v>0</v>
      </c>
      <c r="P21" s="23">
        <v>0</v>
      </c>
    </row>
    <row r="22" spans="1:16" ht="20.25" customHeight="1">
      <c r="A22" s="25" t="s">
        <v>63</v>
      </c>
      <c r="B22" s="40">
        <v>18019320</v>
      </c>
      <c r="C22" s="40">
        <v>169805</v>
      </c>
      <c r="D22" s="40">
        <v>3252834</v>
      </c>
      <c r="E22" s="40">
        <v>5224511</v>
      </c>
      <c r="F22" s="40">
        <v>1448081</v>
      </c>
      <c r="G22" s="40">
        <v>89692</v>
      </c>
      <c r="H22" s="40">
        <v>1298807</v>
      </c>
      <c r="I22" s="40">
        <v>602176</v>
      </c>
      <c r="J22" s="40">
        <v>983197</v>
      </c>
      <c r="K22" s="40">
        <v>960259</v>
      </c>
      <c r="L22" s="40">
        <v>1423507</v>
      </c>
      <c r="M22" s="40">
        <v>54100</v>
      </c>
      <c r="N22" s="40">
        <v>2512351</v>
      </c>
      <c r="O22" s="6">
        <v>0</v>
      </c>
      <c r="P22" s="23">
        <v>0</v>
      </c>
    </row>
    <row r="23" spans="1:16" ht="20.25" customHeight="1">
      <c r="A23" s="25" t="s">
        <v>65</v>
      </c>
      <c r="B23" s="40">
        <v>28257645</v>
      </c>
      <c r="C23" s="40">
        <v>248776</v>
      </c>
      <c r="D23" s="40">
        <v>4305080</v>
      </c>
      <c r="E23" s="40">
        <v>9048244</v>
      </c>
      <c r="F23" s="40">
        <v>1942812</v>
      </c>
      <c r="G23" s="40">
        <v>49812</v>
      </c>
      <c r="H23" s="40">
        <v>1615034</v>
      </c>
      <c r="I23" s="40">
        <v>211379</v>
      </c>
      <c r="J23" s="40">
        <v>4088001</v>
      </c>
      <c r="K23" s="40">
        <v>1035802</v>
      </c>
      <c r="L23" s="40">
        <v>2005596</v>
      </c>
      <c r="M23" s="40">
        <v>64501</v>
      </c>
      <c r="N23" s="40">
        <v>3642608</v>
      </c>
      <c r="O23" s="6">
        <v>0</v>
      </c>
      <c r="P23" s="23">
        <v>0</v>
      </c>
    </row>
    <row r="24" spans="1:16" ht="20.25" customHeight="1">
      <c r="A24" s="25" t="s">
        <v>66</v>
      </c>
      <c r="B24" s="40">
        <v>18068017</v>
      </c>
      <c r="C24" s="40">
        <v>153578</v>
      </c>
      <c r="D24" s="40">
        <v>2651549</v>
      </c>
      <c r="E24" s="40">
        <v>4531049</v>
      </c>
      <c r="F24" s="40">
        <v>1925547</v>
      </c>
      <c r="G24" s="40">
        <v>50383</v>
      </c>
      <c r="H24" s="40">
        <v>983399</v>
      </c>
      <c r="I24" s="40">
        <v>461909</v>
      </c>
      <c r="J24" s="40">
        <v>1462071</v>
      </c>
      <c r="K24" s="40">
        <v>503960</v>
      </c>
      <c r="L24" s="40">
        <v>1802715</v>
      </c>
      <c r="M24" s="40">
        <v>2006502</v>
      </c>
      <c r="N24" s="40">
        <v>1535355</v>
      </c>
      <c r="O24" s="6">
        <v>0</v>
      </c>
      <c r="P24" s="23">
        <v>0</v>
      </c>
    </row>
    <row r="25" spans="1:16" ht="20.25" customHeight="1">
      <c r="A25" s="25" t="s">
        <v>69</v>
      </c>
      <c r="B25" s="40">
        <v>55733377</v>
      </c>
      <c r="C25" s="40">
        <v>295589</v>
      </c>
      <c r="D25" s="40">
        <v>7784080</v>
      </c>
      <c r="E25" s="40">
        <v>16565220</v>
      </c>
      <c r="F25" s="40">
        <v>6013967</v>
      </c>
      <c r="G25" s="40">
        <v>182270</v>
      </c>
      <c r="H25" s="40">
        <v>3423484</v>
      </c>
      <c r="I25" s="40">
        <v>935809</v>
      </c>
      <c r="J25" s="40">
        <v>3171540</v>
      </c>
      <c r="K25" s="40">
        <v>2840237</v>
      </c>
      <c r="L25" s="40">
        <v>7407902</v>
      </c>
      <c r="M25" s="40">
        <v>57289</v>
      </c>
      <c r="N25" s="40">
        <v>7055990</v>
      </c>
      <c r="O25" s="6">
        <v>0</v>
      </c>
      <c r="P25" s="23">
        <v>0</v>
      </c>
    </row>
    <row r="26" spans="1:16" ht="20.25" customHeight="1">
      <c r="A26" s="25" t="s">
        <v>70</v>
      </c>
      <c r="B26" s="40">
        <v>18339139</v>
      </c>
      <c r="C26" s="40">
        <v>185200</v>
      </c>
      <c r="D26" s="40">
        <v>1854880</v>
      </c>
      <c r="E26" s="40">
        <v>7702958</v>
      </c>
      <c r="F26" s="40">
        <v>1156127</v>
      </c>
      <c r="G26" s="40">
        <v>332</v>
      </c>
      <c r="H26" s="40">
        <v>829485</v>
      </c>
      <c r="I26" s="40">
        <v>466027</v>
      </c>
      <c r="J26" s="40">
        <v>1489841</v>
      </c>
      <c r="K26" s="40">
        <v>734148</v>
      </c>
      <c r="L26" s="40">
        <v>2219007</v>
      </c>
      <c r="M26" s="40">
        <v>0</v>
      </c>
      <c r="N26" s="40">
        <v>1701134</v>
      </c>
      <c r="O26" s="6">
        <v>0</v>
      </c>
      <c r="P26" s="23">
        <v>0</v>
      </c>
    </row>
    <row r="27" spans="1:16" ht="20.25" customHeight="1">
      <c r="A27" s="24" t="s">
        <v>10</v>
      </c>
      <c r="B27" s="22">
        <f>SUM(B28)</f>
        <v>7044607</v>
      </c>
      <c r="C27" s="22">
        <f aca="true" t="shared" si="3" ref="C27:P27">SUM(C28)</f>
        <v>82290</v>
      </c>
      <c r="D27" s="22">
        <f t="shared" si="3"/>
        <v>1017537</v>
      </c>
      <c r="E27" s="22">
        <f t="shared" si="3"/>
        <v>1739002</v>
      </c>
      <c r="F27" s="22">
        <f t="shared" si="3"/>
        <v>584217</v>
      </c>
      <c r="G27" s="22">
        <f t="shared" si="3"/>
        <v>0</v>
      </c>
      <c r="H27" s="22">
        <f t="shared" si="3"/>
        <v>516505</v>
      </c>
      <c r="I27" s="22">
        <f t="shared" si="3"/>
        <v>65379</v>
      </c>
      <c r="J27" s="22">
        <f t="shared" si="3"/>
        <v>841364</v>
      </c>
      <c r="K27" s="22">
        <f t="shared" si="3"/>
        <v>218271</v>
      </c>
      <c r="L27" s="22">
        <f t="shared" si="3"/>
        <v>965568</v>
      </c>
      <c r="M27" s="22">
        <f t="shared" si="3"/>
        <v>45676</v>
      </c>
      <c r="N27" s="22">
        <f t="shared" si="3"/>
        <v>968615</v>
      </c>
      <c r="O27" s="22">
        <f t="shared" si="3"/>
        <v>183</v>
      </c>
      <c r="P27" s="22">
        <f t="shared" si="3"/>
        <v>0</v>
      </c>
    </row>
    <row r="28" spans="1:16" ht="20.25" customHeight="1">
      <c r="A28" s="25" t="s">
        <v>64</v>
      </c>
      <c r="B28" s="40">
        <v>7044607</v>
      </c>
      <c r="C28" s="40">
        <v>82290</v>
      </c>
      <c r="D28" s="40">
        <v>1017537</v>
      </c>
      <c r="E28" s="40">
        <v>1739002</v>
      </c>
      <c r="F28" s="40">
        <v>584217</v>
      </c>
      <c r="G28" s="40">
        <v>0</v>
      </c>
      <c r="H28" s="40">
        <v>516505</v>
      </c>
      <c r="I28" s="40">
        <v>65379</v>
      </c>
      <c r="J28" s="40">
        <v>841364</v>
      </c>
      <c r="K28" s="40">
        <v>218271</v>
      </c>
      <c r="L28" s="40">
        <v>965568</v>
      </c>
      <c r="M28" s="40">
        <v>45676</v>
      </c>
      <c r="N28" s="40">
        <v>968615</v>
      </c>
      <c r="O28" s="40">
        <v>183</v>
      </c>
      <c r="P28" s="40">
        <v>0</v>
      </c>
    </row>
    <row r="29" spans="1:16" ht="20.25" customHeight="1">
      <c r="A29" s="24" t="s">
        <v>11</v>
      </c>
      <c r="B29" s="22">
        <f>SUM(B30:B33)</f>
        <v>21780955</v>
      </c>
      <c r="C29" s="22">
        <f aca="true" t="shared" si="4" ref="C29:P29">SUM(C30:C33)</f>
        <v>336442</v>
      </c>
      <c r="D29" s="22">
        <f t="shared" si="4"/>
        <v>2944687</v>
      </c>
      <c r="E29" s="22">
        <f t="shared" si="4"/>
        <v>5837109</v>
      </c>
      <c r="F29" s="22">
        <f t="shared" si="4"/>
        <v>2486827</v>
      </c>
      <c r="G29" s="22">
        <f t="shared" si="4"/>
        <v>127211</v>
      </c>
      <c r="H29" s="22">
        <f t="shared" si="4"/>
        <v>1205369</v>
      </c>
      <c r="I29" s="22">
        <f t="shared" si="4"/>
        <v>285456</v>
      </c>
      <c r="J29" s="22">
        <f t="shared" si="4"/>
        <v>2931991</v>
      </c>
      <c r="K29" s="22">
        <f t="shared" si="4"/>
        <v>763126</v>
      </c>
      <c r="L29" s="22">
        <f t="shared" si="4"/>
        <v>2566559</v>
      </c>
      <c r="M29" s="22">
        <f t="shared" si="4"/>
        <v>23550</v>
      </c>
      <c r="N29" s="22">
        <f t="shared" si="4"/>
        <v>2272628</v>
      </c>
      <c r="O29" s="22">
        <f t="shared" si="4"/>
        <v>0</v>
      </c>
      <c r="P29" s="22">
        <f t="shared" si="4"/>
        <v>0</v>
      </c>
    </row>
    <row r="30" spans="1:16" ht="20.25" customHeight="1">
      <c r="A30" s="25" t="s">
        <v>12</v>
      </c>
      <c r="B30" s="40">
        <v>2935613</v>
      </c>
      <c r="C30" s="40">
        <v>64721</v>
      </c>
      <c r="D30" s="40">
        <v>380134</v>
      </c>
      <c r="E30" s="40">
        <v>749010</v>
      </c>
      <c r="F30" s="40">
        <v>547406</v>
      </c>
      <c r="G30" s="40">
        <v>1778</v>
      </c>
      <c r="H30" s="40">
        <v>75916</v>
      </c>
      <c r="I30" s="40">
        <v>10601</v>
      </c>
      <c r="J30" s="40">
        <v>478824</v>
      </c>
      <c r="K30" s="40">
        <v>94718</v>
      </c>
      <c r="L30" s="40">
        <v>251204</v>
      </c>
      <c r="M30" s="40">
        <v>8551</v>
      </c>
      <c r="N30" s="40">
        <v>272750</v>
      </c>
      <c r="O30" s="40">
        <v>0</v>
      </c>
      <c r="P30" s="40">
        <v>0</v>
      </c>
    </row>
    <row r="31" spans="1:16" ht="20.25" customHeight="1">
      <c r="A31" s="25" t="s">
        <v>13</v>
      </c>
      <c r="B31" s="40">
        <v>5506983</v>
      </c>
      <c r="C31" s="40">
        <v>77788</v>
      </c>
      <c r="D31" s="40">
        <v>721449</v>
      </c>
      <c r="E31" s="40">
        <v>1607928</v>
      </c>
      <c r="F31" s="40">
        <v>638341</v>
      </c>
      <c r="G31" s="40">
        <v>0</v>
      </c>
      <c r="H31" s="40">
        <v>359879</v>
      </c>
      <c r="I31" s="40">
        <v>66033</v>
      </c>
      <c r="J31" s="40">
        <v>674979</v>
      </c>
      <c r="K31" s="40">
        <v>201249</v>
      </c>
      <c r="L31" s="40">
        <v>582354</v>
      </c>
      <c r="M31" s="40">
        <v>5470</v>
      </c>
      <c r="N31" s="40">
        <v>571513</v>
      </c>
      <c r="O31" s="40">
        <v>0</v>
      </c>
      <c r="P31" s="40">
        <v>0</v>
      </c>
    </row>
    <row r="32" spans="1:16" ht="20.25" customHeight="1">
      <c r="A32" s="25" t="s">
        <v>14</v>
      </c>
      <c r="B32" s="40">
        <v>6346666</v>
      </c>
      <c r="C32" s="40">
        <v>98895</v>
      </c>
      <c r="D32" s="40">
        <v>693296</v>
      </c>
      <c r="E32" s="40">
        <v>1903766</v>
      </c>
      <c r="F32" s="40">
        <v>662476</v>
      </c>
      <c r="G32" s="40">
        <v>118372</v>
      </c>
      <c r="H32" s="40">
        <v>373952</v>
      </c>
      <c r="I32" s="40">
        <v>31540</v>
      </c>
      <c r="J32" s="40">
        <v>1193555</v>
      </c>
      <c r="K32" s="40">
        <v>216736</v>
      </c>
      <c r="L32" s="40">
        <v>401030</v>
      </c>
      <c r="M32" s="40">
        <v>100</v>
      </c>
      <c r="N32" s="40">
        <v>652948</v>
      </c>
      <c r="O32" s="40">
        <v>0</v>
      </c>
      <c r="P32" s="40">
        <v>0</v>
      </c>
    </row>
    <row r="33" spans="1:16" ht="20.25" customHeight="1">
      <c r="A33" s="25" t="s">
        <v>71</v>
      </c>
      <c r="B33" s="40">
        <v>6991693</v>
      </c>
      <c r="C33" s="40">
        <v>95038</v>
      </c>
      <c r="D33" s="40">
        <v>1149808</v>
      </c>
      <c r="E33" s="40">
        <v>1576405</v>
      </c>
      <c r="F33" s="40">
        <v>638604</v>
      </c>
      <c r="G33" s="40">
        <v>7061</v>
      </c>
      <c r="H33" s="40">
        <v>395622</v>
      </c>
      <c r="I33" s="40">
        <v>177282</v>
      </c>
      <c r="J33" s="40">
        <v>584633</v>
      </c>
      <c r="K33" s="40">
        <v>250423</v>
      </c>
      <c r="L33" s="40">
        <v>1331971</v>
      </c>
      <c r="M33" s="40">
        <v>9429</v>
      </c>
      <c r="N33" s="40">
        <v>775417</v>
      </c>
      <c r="O33" s="40">
        <v>0</v>
      </c>
      <c r="P33" s="40">
        <v>0</v>
      </c>
    </row>
    <row r="34" spans="1:16" ht="20.25" customHeight="1">
      <c r="A34" s="24" t="s">
        <v>15</v>
      </c>
      <c r="B34" s="22">
        <f>SUM(B35:B36)</f>
        <v>27705316</v>
      </c>
      <c r="C34" s="22">
        <f aca="true" t="shared" si="5" ref="C34:P34">SUM(C35:C36)</f>
        <v>240382</v>
      </c>
      <c r="D34" s="22">
        <f t="shared" si="5"/>
        <v>3603882</v>
      </c>
      <c r="E34" s="22">
        <f t="shared" si="5"/>
        <v>7904346</v>
      </c>
      <c r="F34" s="22">
        <f t="shared" si="5"/>
        <v>1779528</v>
      </c>
      <c r="G34" s="22">
        <f t="shared" si="5"/>
        <v>47366</v>
      </c>
      <c r="H34" s="22">
        <f t="shared" si="5"/>
        <v>1151020</v>
      </c>
      <c r="I34" s="22">
        <f t="shared" si="5"/>
        <v>369582</v>
      </c>
      <c r="J34" s="22">
        <f t="shared" si="5"/>
        <v>4385955</v>
      </c>
      <c r="K34" s="22">
        <f t="shared" si="5"/>
        <v>988833</v>
      </c>
      <c r="L34" s="22">
        <f t="shared" si="5"/>
        <v>4383019</v>
      </c>
      <c r="M34" s="22">
        <f t="shared" si="5"/>
        <v>224452</v>
      </c>
      <c r="N34" s="22">
        <f t="shared" si="5"/>
        <v>2626951</v>
      </c>
      <c r="O34" s="22">
        <f t="shared" si="5"/>
        <v>0</v>
      </c>
      <c r="P34" s="22">
        <f t="shared" si="5"/>
        <v>0</v>
      </c>
    </row>
    <row r="35" spans="1:16" ht="20.25" customHeight="1">
      <c r="A35" s="25" t="s">
        <v>16</v>
      </c>
      <c r="B35" s="40">
        <v>12385255</v>
      </c>
      <c r="C35" s="40">
        <v>112178</v>
      </c>
      <c r="D35" s="40">
        <v>1884398</v>
      </c>
      <c r="E35" s="40">
        <v>3861001</v>
      </c>
      <c r="F35" s="40">
        <v>838938</v>
      </c>
      <c r="G35" s="40">
        <v>30195</v>
      </c>
      <c r="H35" s="40">
        <v>558268</v>
      </c>
      <c r="I35" s="40">
        <v>93857</v>
      </c>
      <c r="J35" s="40">
        <v>1611067</v>
      </c>
      <c r="K35" s="40">
        <v>407586</v>
      </c>
      <c r="L35" s="40">
        <v>1385864</v>
      </c>
      <c r="M35" s="40">
        <v>224452</v>
      </c>
      <c r="N35" s="40">
        <v>1377451</v>
      </c>
      <c r="O35" s="40">
        <v>0</v>
      </c>
      <c r="P35" s="40">
        <v>0</v>
      </c>
    </row>
    <row r="36" spans="1:16" ht="20.25" customHeight="1">
      <c r="A36" s="26" t="s">
        <v>17</v>
      </c>
      <c r="B36" s="41">
        <v>15320061</v>
      </c>
      <c r="C36" s="41">
        <v>128204</v>
      </c>
      <c r="D36" s="41">
        <v>1719484</v>
      </c>
      <c r="E36" s="41">
        <v>4043345</v>
      </c>
      <c r="F36" s="41">
        <v>940590</v>
      </c>
      <c r="G36" s="41">
        <v>17171</v>
      </c>
      <c r="H36" s="41">
        <v>592752</v>
      </c>
      <c r="I36" s="41">
        <v>275725</v>
      </c>
      <c r="J36" s="41">
        <v>2774888</v>
      </c>
      <c r="K36" s="41">
        <v>581247</v>
      </c>
      <c r="L36" s="41">
        <v>2997155</v>
      </c>
      <c r="M36" s="41">
        <v>0</v>
      </c>
      <c r="N36" s="41">
        <v>1249500</v>
      </c>
      <c r="O36" s="41">
        <v>0</v>
      </c>
      <c r="P36" s="41">
        <v>0</v>
      </c>
    </row>
    <row r="37" spans="1:14" ht="15" customHeight="1">
      <c r="A37" s="27" t="s">
        <v>82</v>
      </c>
      <c r="B37" s="28"/>
      <c r="C37" s="28"/>
      <c r="D37" s="27"/>
      <c r="E37" s="27"/>
      <c r="F37" s="27"/>
      <c r="G37" s="27"/>
      <c r="H37" s="27"/>
      <c r="I37" s="27"/>
      <c r="J37" s="27"/>
      <c r="K37" s="28"/>
      <c r="L37" s="28"/>
      <c r="M37" s="27"/>
      <c r="N37" s="27"/>
    </row>
    <row r="38" spans="1:17" ht="19.5" customHeight="1">
      <c r="A38" s="1" t="s">
        <v>84</v>
      </c>
      <c r="B38" s="28"/>
      <c r="C38" s="28"/>
      <c r="D38" s="28"/>
      <c r="E38" s="28"/>
      <c r="F38" s="28"/>
      <c r="G38" s="29"/>
      <c r="H38" s="27"/>
      <c r="I38" s="28"/>
      <c r="J38" s="28"/>
      <c r="K38" s="28"/>
      <c r="L38" s="28"/>
      <c r="M38" s="28"/>
      <c r="N38" s="28"/>
      <c r="O38" s="29"/>
      <c r="P38" s="29"/>
      <c r="Q38" s="13"/>
    </row>
    <row r="39" spans="1:17" ht="15" customHeight="1">
      <c r="A39" s="30"/>
      <c r="B39" s="28"/>
      <c r="C39" s="28"/>
      <c r="D39" s="28"/>
      <c r="E39" s="28"/>
      <c r="F39" s="28"/>
      <c r="G39" s="29"/>
      <c r="H39" s="27"/>
      <c r="I39" s="28"/>
      <c r="J39" s="28"/>
      <c r="K39" s="28"/>
      <c r="L39" s="28"/>
      <c r="M39" s="28"/>
      <c r="N39" s="28"/>
      <c r="O39" s="29"/>
      <c r="P39" s="29"/>
      <c r="Q39" s="13"/>
    </row>
    <row r="40" spans="1:17" ht="15" customHeight="1">
      <c r="A40" s="4" t="s">
        <v>43</v>
      </c>
      <c r="B40" s="5"/>
      <c r="C40" s="6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7"/>
      <c r="P40" s="8" t="s">
        <v>81</v>
      </c>
      <c r="Q40" s="13"/>
    </row>
    <row r="41" spans="1:17" ht="15" customHeight="1">
      <c r="A41" s="11" t="s">
        <v>61</v>
      </c>
      <c r="B41" s="10" t="s">
        <v>44</v>
      </c>
      <c r="C41" s="10" t="s">
        <v>45</v>
      </c>
      <c r="D41" s="10" t="s">
        <v>46</v>
      </c>
      <c r="E41" s="10" t="s">
        <v>47</v>
      </c>
      <c r="F41" s="10" t="s">
        <v>48</v>
      </c>
      <c r="G41" s="10" t="s">
        <v>49</v>
      </c>
      <c r="H41" s="10" t="s">
        <v>50</v>
      </c>
      <c r="I41" s="11" t="s">
        <v>51</v>
      </c>
      <c r="J41" s="10" t="s">
        <v>52</v>
      </c>
      <c r="K41" s="10" t="s">
        <v>53</v>
      </c>
      <c r="L41" s="10" t="s">
        <v>54</v>
      </c>
      <c r="M41" s="10" t="s">
        <v>55</v>
      </c>
      <c r="N41" s="10" t="s">
        <v>56</v>
      </c>
      <c r="O41" s="10" t="s">
        <v>57</v>
      </c>
      <c r="P41" s="12" t="s">
        <v>58</v>
      </c>
      <c r="Q41" s="13"/>
    </row>
    <row r="42" spans="1:17" ht="15" customHeight="1">
      <c r="A42" s="14"/>
      <c r="B42" s="15" t="s">
        <v>42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6"/>
      <c r="N42" s="16"/>
      <c r="O42" s="16"/>
      <c r="P42" s="18" t="s">
        <v>60</v>
      </c>
      <c r="Q42" s="13"/>
    </row>
    <row r="43" spans="1:16" ht="22.5" customHeight="1">
      <c r="A43" s="31" t="s">
        <v>18</v>
      </c>
      <c r="B43" s="42">
        <f>SUM(B44:B49)</f>
        <v>27378651</v>
      </c>
      <c r="C43" s="42">
        <f aca="true" t="shared" si="6" ref="C43:P43">SUM(C44:C49)</f>
        <v>433096</v>
      </c>
      <c r="D43" s="42">
        <f t="shared" si="6"/>
        <v>5300432</v>
      </c>
      <c r="E43" s="42">
        <f t="shared" si="6"/>
        <v>5807212</v>
      </c>
      <c r="F43" s="42">
        <f t="shared" si="6"/>
        <v>2134664</v>
      </c>
      <c r="G43" s="42">
        <f t="shared" si="6"/>
        <v>59151</v>
      </c>
      <c r="H43" s="42">
        <f t="shared" si="6"/>
        <v>3158851</v>
      </c>
      <c r="I43" s="42">
        <f t="shared" si="6"/>
        <v>669543</v>
      </c>
      <c r="J43" s="42">
        <f t="shared" si="6"/>
        <v>2671115</v>
      </c>
      <c r="K43" s="42">
        <f t="shared" si="6"/>
        <v>1003558</v>
      </c>
      <c r="L43" s="42">
        <f t="shared" si="6"/>
        <v>1980628</v>
      </c>
      <c r="M43" s="42">
        <f t="shared" si="6"/>
        <v>1150731</v>
      </c>
      <c r="N43" s="42">
        <f t="shared" si="6"/>
        <v>3008124</v>
      </c>
      <c r="O43" s="42">
        <f t="shared" si="6"/>
        <v>1546</v>
      </c>
      <c r="P43" s="42">
        <f t="shared" si="6"/>
        <v>0</v>
      </c>
    </row>
    <row r="44" spans="1:16" ht="22.5" customHeight="1">
      <c r="A44" s="32" t="s">
        <v>19</v>
      </c>
      <c r="B44" s="40">
        <v>3682065</v>
      </c>
      <c r="C44" s="40">
        <v>68422</v>
      </c>
      <c r="D44" s="40">
        <v>989955</v>
      </c>
      <c r="E44" s="40">
        <v>654051</v>
      </c>
      <c r="F44" s="40">
        <v>338540</v>
      </c>
      <c r="G44" s="40">
        <v>0</v>
      </c>
      <c r="H44" s="40">
        <v>350965</v>
      </c>
      <c r="I44" s="40">
        <v>44145</v>
      </c>
      <c r="J44" s="40">
        <v>437034</v>
      </c>
      <c r="K44" s="40">
        <v>148733</v>
      </c>
      <c r="L44" s="40">
        <v>199327</v>
      </c>
      <c r="M44" s="40">
        <v>17530</v>
      </c>
      <c r="N44" s="40">
        <v>433363</v>
      </c>
      <c r="O44" s="40">
        <v>0</v>
      </c>
      <c r="P44" s="40">
        <v>0</v>
      </c>
    </row>
    <row r="45" spans="1:16" ht="22.5" customHeight="1">
      <c r="A45" s="32" t="s">
        <v>20</v>
      </c>
      <c r="B45" s="40">
        <v>5090504</v>
      </c>
      <c r="C45" s="40">
        <v>78079</v>
      </c>
      <c r="D45" s="40">
        <v>715498</v>
      </c>
      <c r="E45" s="40">
        <v>1267709</v>
      </c>
      <c r="F45" s="40">
        <v>546657</v>
      </c>
      <c r="G45" s="40">
        <v>11861</v>
      </c>
      <c r="H45" s="40">
        <v>687818</v>
      </c>
      <c r="I45" s="40">
        <v>89901</v>
      </c>
      <c r="J45" s="40">
        <v>476621</v>
      </c>
      <c r="K45" s="40">
        <v>169142</v>
      </c>
      <c r="L45" s="40">
        <v>424529</v>
      </c>
      <c r="M45" s="40">
        <v>104373</v>
      </c>
      <c r="N45" s="40">
        <v>516770</v>
      </c>
      <c r="O45" s="40">
        <v>1546</v>
      </c>
      <c r="P45" s="40">
        <v>0</v>
      </c>
    </row>
    <row r="46" spans="1:16" ht="22.5" customHeight="1">
      <c r="A46" s="32" t="s">
        <v>21</v>
      </c>
      <c r="B46" s="40">
        <v>2242723</v>
      </c>
      <c r="C46" s="40">
        <v>44738</v>
      </c>
      <c r="D46" s="40">
        <v>342452</v>
      </c>
      <c r="E46" s="40">
        <v>291300</v>
      </c>
      <c r="F46" s="40">
        <v>154257</v>
      </c>
      <c r="G46" s="40">
        <v>5927</v>
      </c>
      <c r="H46" s="40">
        <v>231692</v>
      </c>
      <c r="I46" s="40">
        <v>101793</v>
      </c>
      <c r="J46" s="40">
        <v>242763</v>
      </c>
      <c r="K46" s="40">
        <v>46129</v>
      </c>
      <c r="L46" s="40">
        <v>162368</v>
      </c>
      <c r="M46" s="40">
        <v>337293</v>
      </c>
      <c r="N46" s="40">
        <v>282011</v>
      </c>
      <c r="O46" s="40">
        <v>0</v>
      </c>
      <c r="P46" s="40">
        <v>0</v>
      </c>
    </row>
    <row r="47" spans="1:16" ht="22.5" customHeight="1">
      <c r="A47" s="32" t="s">
        <v>22</v>
      </c>
      <c r="B47" s="40">
        <v>5010568</v>
      </c>
      <c r="C47" s="40">
        <v>72843</v>
      </c>
      <c r="D47" s="40">
        <v>1203721</v>
      </c>
      <c r="E47" s="40">
        <v>1041030</v>
      </c>
      <c r="F47" s="40">
        <v>282447</v>
      </c>
      <c r="G47" s="40">
        <v>5559</v>
      </c>
      <c r="H47" s="40">
        <v>513850</v>
      </c>
      <c r="I47" s="40">
        <v>155371</v>
      </c>
      <c r="J47" s="40">
        <v>419003</v>
      </c>
      <c r="K47" s="40">
        <v>166384</v>
      </c>
      <c r="L47" s="40">
        <v>357862</v>
      </c>
      <c r="M47" s="40">
        <v>196081</v>
      </c>
      <c r="N47" s="40">
        <v>596417</v>
      </c>
      <c r="O47" s="40">
        <v>0</v>
      </c>
      <c r="P47" s="40">
        <v>0</v>
      </c>
    </row>
    <row r="48" spans="1:16" ht="22.5" customHeight="1">
      <c r="A48" s="32" t="s">
        <v>23</v>
      </c>
      <c r="B48" s="40">
        <v>3789185</v>
      </c>
      <c r="C48" s="40">
        <v>71260</v>
      </c>
      <c r="D48" s="40">
        <v>697048</v>
      </c>
      <c r="E48" s="40">
        <v>859984</v>
      </c>
      <c r="F48" s="40">
        <v>244112</v>
      </c>
      <c r="G48" s="40">
        <v>0</v>
      </c>
      <c r="H48" s="40">
        <v>339202</v>
      </c>
      <c r="I48" s="40">
        <v>23779</v>
      </c>
      <c r="J48" s="40">
        <v>596822</v>
      </c>
      <c r="K48" s="40">
        <v>171391</v>
      </c>
      <c r="L48" s="40">
        <v>378274</v>
      </c>
      <c r="M48" s="40">
        <v>10669</v>
      </c>
      <c r="N48" s="40">
        <v>396644</v>
      </c>
      <c r="O48" s="40">
        <v>0</v>
      </c>
      <c r="P48" s="40">
        <v>0</v>
      </c>
    </row>
    <row r="49" spans="1:16" ht="22.5" customHeight="1">
      <c r="A49" s="32" t="s">
        <v>68</v>
      </c>
      <c r="B49" s="40">
        <v>7563606</v>
      </c>
      <c r="C49" s="40">
        <v>97754</v>
      </c>
      <c r="D49" s="40">
        <v>1351758</v>
      </c>
      <c r="E49" s="40">
        <v>1693138</v>
      </c>
      <c r="F49" s="40">
        <v>568651</v>
      </c>
      <c r="G49" s="40">
        <v>35804</v>
      </c>
      <c r="H49" s="40">
        <v>1035324</v>
      </c>
      <c r="I49" s="40">
        <v>254554</v>
      </c>
      <c r="J49" s="40">
        <v>498872</v>
      </c>
      <c r="K49" s="40">
        <v>301779</v>
      </c>
      <c r="L49" s="40">
        <v>458268</v>
      </c>
      <c r="M49" s="40">
        <v>484785</v>
      </c>
      <c r="N49" s="40">
        <v>782919</v>
      </c>
      <c r="O49" s="40">
        <v>0</v>
      </c>
      <c r="P49" s="40">
        <v>0</v>
      </c>
    </row>
    <row r="50" spans="1:16" ht="22.5" customHeight="1">
      <c r="A50" s="33" t="s">
        <v>24</v>
      </c>
      <c r="B50" s="22">
        <f>SUM(B51:B55)</f>
        <v>43498711</v>
      </c>
      <c r="C50" s="22">
        <f aca="true" t="shared" si="7" ref="C50:O50">SUM(C51:C55)</f>
        <v>486853</v>
      </c>
      <c r="D50" s="22">
        <f t="shared" si="7"/>
        <v>5612110</v>
      </c>
      <c r="E50" s="22">
        <f t="shared" si="7"/>
        <v>11987756</v>
      </c>
      <c r="F50" s="22">
        <f t="shared" si="7"/>
        <v>2841184</v>
      </c>
      <c r="G50" s="22">
        <f t="shared" si="7"/>
        <v>144887</v>
      </c>
      <c r="H50" s="22">
        <f t="shared" si="7"/>
        <v>2996314</v>
      </c>
      <c r="I50" s="22">
        <f t="shared" si="7"/>
        <v>689521</v>
      </c>
      <c r="J50" s="22">
        <f t="shared" si="7"/>
        <v>6378516</v>
      </c>
      <c r="K50" s="22">
        <f t="shared" si="7"/>
        <v>1507201</v>
      </c>
      <c r="L50" s="22">
        <f t="shared" si="7"/>
        <v>6613086</v>
      </c>
      <c r="M50" s="22">
        <f t="shared" si="7"/>
        <v>202015</v>
      </c>
      <c r="N50" s="22">
        <f t="shared" si="7"/>
        <v>4039268</v>
      </c>
      <c r="O50" s="22">
        <f t="shared" si="7"/>
        <v>0</v>
      </c>
      <c r="P50" s="22">
        <f>SUM(P51:P55)</f>
        <v>0</v>
      </c>
    </row>
    <row r="51" spans="1:16" ht="22.5" customHeight="1">
      <c r="A51" s="32" t="s">
        <v>25</v>
      </c>
      <c r="B51" s="40">
        <v>9121999</v>
      </c>
      <c r="C51" s="40">
        <v>114311</v>
      </c>
      <c r="D51" s="40">
        <v>1426683</v>
      </c>
      <c r="E51" s="40">
        <v>2383585</v>
      </c>
      <c r="F51" s="40">
        <v>498121</v>
      </c>
      <c r="G51" s="40">
        <v>40829</v>
      </c>
      <c r="H51" s="40">
        <v>483668</v>
      </c>
      <c r="I51" s="40">
        <v>210247</v>
      </c>
      <c r="J51" s="40">
        <v>1276575</v>
      </c>
      <c r="K51" s="40">
        <v>277317</v>
      </c>
      <c r="L51" s="40">
        <v>1787696</v>
      </c>
      <c r="M51" s="40">
        <v>4782</v>
      </c>
      <c r="N51" s="40">
        <v>618185</v>
      </c>
      <c r="O51" s="40">
        <v>0</v>
      </c>
      <c r="P51" s="40">
        <v>0</v>
      </c>
    </row>
    <row r="52" spans="1:16" ht="22.5" customHeight="1">
      <c r="A52" s="32" t="s">
        <v>26</v>
      </c>
      <c r="B52" s="40">
        <v>5426287</v>
      </c>
      <c r="C52" s="40">
        <v>67951</v>
      </c>
      <c r="D52" s="40">
        <v>548732</v>
      </c>
      <c r="E52" s="40">
        <v>1050872</v>
      </c>
      <c r="F52" s="40">
        <v>310501</v>
      </c>
      <c r="G52" s="40">
        <v>15391</v>
      </c>
      <c r="H52" s="40">
        <v>148630</v>
      </c>
      <c r="I52" s="40">
        <v>5449</v>
      </c>
      <c r="J52" s="40">
        <v>853470</v>
      </c>
      <c r="K52" s="40">
        <v>158091</v>
      </c>
      <c r="L52" s="40">
        <v>2000813</v>
      </c>
      <c r="M52" s="40">
        <v>0</v>
      </c>
      <c r="N52" s="40">
        <v>266387</v>
      </c>
      <c r="O52" s="40">
        <v>0</v>
      </c>
      <c r="P52" s="40">
        <v>0</v>
      </c>
    </row>
    <row r="53" spans="1:16" ht="22.5" customHeight="1">
      <c r="A53" s="32" t="s">
        <v>27</v>
      </c>
      <c r="B53" s="40">
        <v>10638425</v>
      </c>
      <c r="C53" s="40">
        <v>117191</v>
      </c>
      <c r="D53" s="40">
        <v>1308016</v>
      </c>
      <c r="E53" s="40">
        <v>3591455</v>
      </c>
      <c r="F53" s="40">
        <v>685562</v>
      </c>
      <c r="G53" s="40">
        <v>16029</v>
      </c>
      <c r="H53" s="40">
        <v>757103</v>
      </c>
      <c r="I53" s="40">
        <v>42218</v>
      </c>
      <c r="J53" s="40">
        <v>1601302</v>
      </c>
      <c r="K53" s="40">
        <v>419855</v>
      </c>
      <c r="L53" s="40">
        <v>1359595</v>
      </c>
      <c r="M53" s="40">
        <v>547</v>
      </c>
      <c r="N53" s="40">
        <v>739552</v>
      </c>
      <c r="O53" s="40">
        <v>0</v>
      </c>
      <c r="P53" s="40">
        <v>0</v>
      </c>
    </row>
    <row r="54" spans="1:16" ht="22.5" customHeight="1">
      <c r="A54" s="32" t="s">
        <v>73</v>
      </c>
      <c r="B54" s="40">
        <v>6274174</v>
      </c>
      <c r="C54" s="40">
        <v>82420</v>
      </c>
      <c r="D54" s="40">
        <v>770646</v>
      </c>
      <c r="E54" s="40">
        <v>1786980</v>
      </c>
      <c r="F54" s="40">
        <v>456487</v>
      </c>
      <c r="G54" s="40">
        <v>12131</v>
      </c>
      <c r="H54" s="40">
        <v>185506</v>
      </c>
      <c r="I54" s="40">
        <v>37563</v>
      </c>
      <c r="J54" s="40">
        <v>1051375</v>
      </c>
      <c r="K54" s="40">
        <v>255088</v>
      </c>
      <c r="L54" s="40">
        <v>833295</v>
      </c>
      <c r="M54" s="40">
        <v>0</v>
      </c>
      <c r="N54" s="40">
        <v>802683</v>
      </c>
      <c r="O54" s="40">
        <v>0</v>
      </c>
      <c r="P54" s="40">
        <v>0</v>
      </c>
    </row>
    <row r="55" spans="1:16" ht="22.5" customHeight="1">
      <c r="A55" s="32" t="s">
        <v>67</v>
      </c>
      <c r="B55" s="40">
        <v>12037826</v>
      </c>
      <c r="C55" s="40">
        <v>104980</v>
      </c>
      <c r="D55" s="40">
        <v>1558033</v>
      </c>
      <c r="E55" s="40">
        <v>3174864</v>
      </c>
      <c r="F55" s="40">
        <v>890513</v>
      </c>
      <c r="G55" s="40">
        <v>60507</v>
      </c>
      <c r="H55" s="40">
        <v>1421407</v>
      </c>
      <c r="I55" s="40">
        <v>394044</v>
      </c>
      <c r="J55" s="40">
        <v>1595794</v>
      </c>
      <c r="K55" s="40">
        <v>396850</v>
      </c>
      <c r="L55" s="40">
        <v>631687</v>
      </c>
      <c r="M55" s="40">
        <v>196686</v>
      </c>
      <c r="N55" s="40">
        <v>1612461</v>
      </c>
      <c r="O55" s="40">
        <v>0</v>
      </c>
      <c r="P55" s="40">
        <v>0</v>
      </c>
    </row>
    <row r="56" spans="1:16" ht="22.5" customHeight="1">
      <c r="A56" s="33" t="s">
        <v>28</v>
      </c>
      <c r="B56" s="22">
        <f>SUM(B57)</f>
        <v>6781127</v>
      </c>
      <c r="C56" s="22">
        <f aca="true" t="shared" si="8" ref="C56:P56">SUM(C57)</f>
        <v>80424</v>
      </c>
      <c r="D56" s="22">
        <f t="shared" si="8"/>
        <v>746163</v>
      </c>
      <c r="E56" s="22">
        <f t="shared" si="8"/>
        <v>1824817</v>
      </c>
      <c r="F56" s="22">
        <f t="shared" si="8"/>
        <v>567750</v>
      </c>
      <c r="G56" s="22">
        <f t="shared" si="8"/>
        <v>23295</v>
      </c>
      <c r="H56" s="22">
        <f t="shared" si="8"/>
        <v>887996</v>
      </c>
      <c r="I56" s="22">
        <f t="shared" si="8"/>
        <v>91456</v>
      </c>
      <c r="J56" s="22">
        <f t="shared" si="8"/>
        <v>1016841</v>
      </c>
      <c r="K56" s="22">
        <f t="shared" si="8"/>
        <v>308836</v>
      </c>
      <c r="L56" s="22">
        <f t="shared" si="8"/>
        <v>701073</v>
      </c>
      <c r="M56" s="22">
        <f t="shared" si="8"/>
        <v>16</v>
      </c>
      <c r="N56" s="22">
        <f t="shared" si="8"/>
        <v>532460</v>
      </c>
      <c r="O56" s="22">
        <f t="shared" si="8"/>
        <v>0</v>
      </c>
      <c r="P56" s="22">
        <f t="shared" si="8"/>
        <v>0</v>
      </c>
    </row>
    <row r="57" spans="1:16" ht="22.5" customHeight="1">
      <c r="A57" s="32" t="s">
        <v>72</v>
      </c>
      <c r="B57" s="40">
        <v>6781127</v>
      </c>
      <c r="C57" s="40">
        <v>80424</v>
      </c>
      <c r="D57" s="40">
        <v>746163</v>
      </c>
      <c r="E57" s="40">
        <v>1824817</v>
      </c>
      <c r="F57" s="40">
        <v>567750</v>
      </c>
      <c r="G57" s="40">
        <v>23295</v>
      </c>
      <c r="H57" s="40">
        <v>887996</v>
      </c>
      <c r="I57" s="40">
        <v>91456</v>
      </c>
      <c r="J57" s="40">
        <v>1016841</v>
      </c>
      <c r="K57" s="40">
        <v>308836</v>
      </c>
      <c r="L57" s="40">
        <v>701073</v>
      </c>
      <c r="M57" s="40">
        <v>16</v>
      </c>
      <c r="N57" s="40">
        <v>532460</v>
      </c>
      <c r="O57" s="40">
        <v>0</v>
      </c>
      <c r="P57" s="40">
        <v>0</v>
      </c>
    </row>
    <row r="58" spans="1:16" ht="22.5" customHeight="1">
      <c r="A58" s="33" t="s">
        <v>74</v>
      </c>
      <c r="B58" s="22">
        <f>SUM(B59:B60)</f>
        <v>13789300</v>
      </c>
      <c r="C58" s="22">
        <f aca="true" t="shared" si="9" ref="C58:P58">SUM(C59:C60)</f>
        <v>195133</v>
      </c>
      <c r="D58" s="22">
        <f t="shared" si="9"/>
        <v>2367738</v>
      </c>
      <c r="E58" s="22">
        <f t="shared" si="9"/>
        <v>3468329</v>
      </c>
      <c r="F58" s="22">
        <f t="shared" si="9"/>
        <v>1308789</v>
      </c>
      <c r="G58" s="22">
        <f t="shared" si="9"/>
        <v>34579</v>
      </c>
      <c r="H58" s="22">
        <f t="shared" si="9"/>
        <v>1010564</v>
      </c>
      <c r="I58" s="22">
        <f t="shared" si="9"/>
        <v>557670</v>
      </c>
      <c r="J58" s="22">
        <f t="shared" si="9"/>
        <v>989720</v>
      </c>
      <c r="K58" s="22">
        <f t="shared" si="9"/>
        <v>1042674</v>
      </c>
      <c r="L58" s="22">
        <f t="shared" si="9"/>
        <v>1063350</v>
      </c>
      <c r="M58" s="22">
        <f t="shared" si="9"/>
        <v>263313</v>
      </c>
      <c r="N58" s="22">
        <f t="shared" si="9"/>
        <v>1487441</v>
      </c>
      <c r="O58" s="22">
        <f t="shared" si="9"/>
        <v>0</v>
      </c>
      <c r="P58" s="22">
        <f t="shared" si="9"/>
        <v>0</v>
      </c>
    </row>
    <row r="59" spans="1:16" ht="22.5" customHeight="1">
      <c r="A59" s="32" t="s">
        <v>29</v>
      </c>
      <c r="B59" s="40">
        <v>10819440</v>
      </c>
      <c r="C59" s="40">
        <v>120407</v>
      </c>
      <c r="D59" s="40">
        <v>1756388</v>
      </c>
      <c r="E59" s="40">
        <v>2719089</v>
      </c>
      <c r="F59" s="40">
        <v>978846</v>
      </c>
      <c r="G59" s="40">
        <v>27795</v>
      </c>
      <c r="H59" s="40">
        <v>817459</v>
      </c>
      <c r="I59" s="40">
        <v>517029</v>
      </c>
      <c r="J59" s="40">
        <v>812972</v>
      </c>
      <c r="K59" s="40">
        <v>829409</v>
      </c>
      <c r="L59" s="40">
        <v>799795</v>
      </c>
      <c r="M59" s="40">
        <v>256009</v>
      </c>
      <c r="N59" s="40">
        <v>1184242</v>
      </c>
      <c r="O59" s="40">
        <v>0</v>
      </c>
      <c r="P59" s="40">
        <v>0</v>
      </c>
    </row>
    <row r="60" spans="1:16" ht="22.5" customHeight="1">
      <c r="A60" s="32" t="s">
        <v>30</v>
      </c>
      <c r="B60" s="40">
        <v>2969860</v>
      </c>
      <c r="C60" s="40">
        <v>74726</v>
      </c>
      <c r="D60" s="40">
        <v>611350</v>
      </c>
      <c r="E60" s="40">
        <v>749240</v>
      </c>
      <c r="F60" s="40">
        <v>329943</v>
      </c>
      <c r="G60" s="40">
        <v>6784</v>
      </c>
      <c r="H60" s="40">
        <v>193105</v>
      </c>
      <c r="I60" s="40">
        <v>40641</v>
      </c>
      <c r="J60" s="40">
        <v>176748</v>
      </c>
      <c r="K60" s="40">
        <v>213265</v>
      </c>
      <c r="L60" s="40">
        <v>263555</v>
      </c>
      <c r="M60" s="40">
        <v>7304</v>
      </c>
      <c r="N60" s="40">
        <v>303199</v>
      </c>
      <c r="O60" s="40">
        <v>0</v>
      </c>
      <c r="P60" s="40">
        <v>0</v>
      </c>
    </row>
    <row r="61" spans="1:16" ht="22.5" customHeight="1">
      <c r="A61" s="33" t="s">
        <v>31</v>
      </c>
      <c r="B61" s="22">
        <f>SUM(B62:B70)</f>
        <v>43186884</v>
      </c>
      <c r="C61" s="22">
        <f aca="true" t="shared" si="10" ref="C61:P61">SUM(C62:C70)</f>
        <v>665695</v>
      </c>
      <c r="D61" s="22">
        <f t="shared" si="10"/>
        <v>8845863</v>
      </c>
      <c r="E61" s="22">
        <f t="shared" si="10"/>
        <v>10347896</v>
      </c>
      <c r="F61" s="22">
        <f t="shared" si="10"/>
        <v>3041545</v>
      </c>
      <c r="G61" s="22">
        <f t="shared" si="10"/>
        <v>151981</v>
      </c>
      <c r="H61" s="22">
        <f t="shared" si="10"/>
        <v>4601982</v>
      </c>
      <c r="I61" s="22">
        <f t="shared" si="10"/>
        <v>842571</v>
      </c>
      <c r="J61" s="22">
        <f t="shared" si="10"/>
        <v>4307778</v>
      </c>
      <c r="K61" s="22">
        <f t="shared" si="10"/>
        <v>1466752</v>
      </c>
      <c r="L61" s="22">
        <f t="shared" si="10"/>
        <v>3084145</v>
      </c>
      <c r="M61" s="22">
        <f t="shared" si="10"/>
        <v>699477</v>
      </c>
      <c r="N61" s="22">
        <f t="shared" si="10"/>
        <v>5108462</v>
      </c>
      <c r="O61" s="22">
        <f t="shared" si="10"/>
        <v>22737</v>
      </c>
      <c r="P61" s="22">
        <f t="shared" si="10"/>
        <v>0</v>
      </c>
    </row>
    <row r="62" spans="1:16" ht="22.5" customHeight="1">
      <c r="A62" s="32" t="s">
        <v>32</v>
      </c>
      <c r="B62" s="40">
        <v>4997718</v>
      </c>
      <c r="C62" s="40">
        <v>89385</v>
      </c>
      <c r="D62" s="40">
        <v>958444</v>
      </c>
      <c r="E62" s="40">
        <v>1490352</v>
      </c>
      <c r="F62" s="40">
        <v>443596</v>
      </c>
      <c r="G62" s="40">
        <v>27557</v>
      </c>
      <c r="H62" s="40">
        <v>331225</v>
      </c>
      <c r="I62" s="40">
        <v>30679</v>
      </c>
      <c r="J62" s="40">
        <v>525698</v>
      </c>
      <c r="K62" s="40">
        <v>200063</v>
      </c>
      <c r="L62" s="40">
        <v>374112</v>
      </c>
      <c r="M62" s="40">
        <v>0</v>
      </c>
      <c r="N62" s="40">
        <v>512257</v>
      </c>
      <c r="O62" s="40">
        <v>14350</v>
      </c>
      <c r="P62" s="40">
        <v>0</v>
      </c>
    </row>
    <row r="63" spans="1:16" ht="22.5" customHeight="1">
      <c r="A63" s="32" t="s">
        <v>33</v>
      </c>
      <c r="B63" s="40">
        <v>7186316</v>
      </c>
      <c r="C63" s="40">
        <v>93723</v>
      </c>
      <c r="D63" s="40">
        <v>1086284</v>
      </c>
      <c r="E63" s="40">
        <v>1918784</v>
      </c>
      <c r="F63" s="40">
        <v>631756</v>
      </c>
      <c r="G63" s="40">
        <v>14656</v>
      </c>
      <c r="H63" s="40">
        <v>1028198</v>
      </c>
      <c r="I63" s="40">
        <v>65963</v>
      </c>
      <c r="J63" s="40">
        <v>694134</v>
      </c>
      <c r="K63" s="40">
        <v>219531</v>
      </c>
      <c r="L63" s="40">
        <v>680108</v>
      </c>
      <c r="M63" s="40">
        <v>10233</v>
      </c>
      <c r="N63" s="40">
        <v>742946</v>
      </c>
      <c r="O63" s="40">
        <v>0</v>
      </c>
      <c r="P63" s="40">
        <v>0</v>
      </c>
    </row>
    <row r="64" spans="1:16" ht="22.5" customHeight="1">
      <c r="A64" s="32" t="s">
        <v>34</v>
      </c>
      <c r="B64" s="40">
        <v>2985417</v>
      </c>
      <c r="C64" s="40">
        <v>70066</v>
      </c>
      <c r="D64" s="40">
        <v>549467</v>
      </c>
      <c r="E64" s="40">
        <v>854024</v>
      </c>
      <c r="F64" s="40">
        <v>154754</v>
      </c>
      <c r="G64" s="40">
        <v>0</v>
      </c>
      <c r="H64" s="40">
        <v>301937</v>
      </c>
      <c r="I64" s="40">
        <v>84830</v>
      </c>
      <c r="J64" s="40">
        <v>327649</v>
      </c>
      <c r="K64" s="40">
        <v>120522</v>
      </c>
      <c r="L64" s="40">
        <v>270669</v>
      </c>
      <c r="M64" s="40">
        <v>0</v>
      </c>
      <c r="N64" s="40">
        <v>251499</v>
      </c>
      <c r="O64" s="40">
        <v>0</v>
      </c>
      <c r="P64" s="40">
        <v>0</v>
      </c>
    </row>
    <row r="65" spans="1:16" ht="22.5" customHeight="1">
      <c r="A65" s="32" t="s">
        <v>35</v>
      </c>
      <c r="B65" s="40">
        <v>2943270</v>
      </c>
      <c r="C65" s="40">
        <v>62163</v>
      </c>
      <c r="D65" s="40">
        <v>621299</v>
      </c>
      <c r="E65" s="40">
        <v>414750</v>
      </c>
      <c r="F65" s="40">
        <v>166749</v>
      </c>
      <c r="G65" s="40">
        <v>1970</v>
      </c>
      <c r="H65" s="40">
        <v>564433</v>
      </c>
      <c r="I65" s="40">
        <v>101940</v>
      </c>
      <c r="J65" s="40">
        <v>223623</v>
      </c>
      <c r="K65" s="40">
        <v>122838</v>
      </c>
      <c r="L65" s="40">
        <v>192255</v>
      </c>
      <c r="M65" s="40">
        <v>104722</v>
      </c>
      <c r="N65" s="40">
        <v>366528</v>
      </c>
      <c r="O65" s="40">
        <v>0</v>
      </c>
      <c r="P65" s="40">
        <v>0</v>
      </c>
    </row>
    <row r="66" spans="1:16" ht="22.5" customHeight="1">
      <c r="A66" s="32" t="s">
        <v>36</v>
      </c>
      <c r="B66" s="40">
        <v>3498007</v>
      </c>
      <c r="C66" s="40">
        <v>60621</v>
      </c>
      <c r="D66" s="40">
        <v>697475</v>
      </c>
      <c r="E66" s="40">
        <v>777870</v>
      </c>
      <c r="F66" s="40">
        <v>272629</v>
      </c>
      <c r="G66" s="40">
        <v>0</v>
      </c>
      <c r="H66" s="40">
        <v>523855</v>
      </c>
      <c r="I66" s="40">
        <v>63794</v>
      </c>
      <c r="J66" s="40">
        <v>338847</v>
      </c>
      <c r="K66" s="40">
        <v>127547</v>
      </c>
      <c r="L66" s="40">
        <v>271540</v>
      </c>
      <c r="M66" s="40">
        <v>13955</v>
      </c>
      <c r="N66" s="40">
        <v>342928</v>
      </c>
      <c r="O66" s="40">
        <v>6946</v>
      </c>
      <c r="P66" s="40">
        <v>0</v>
      </c>
    </row>
    <row r="67" spans="1:16" ht="22.5" customHeight="1">
      <c r="A67" s="32" t="s">
        <v>37</v>
      </c>
      <c r="B67" s="40">
        <v>3998087</v>
      </c>
      <c r="C67" s="40">
        <v>60335</v>
      </c>
      <c r="D67" s="40">
        <v>1205920</v>
      </c>
      <c r="E67" s="40">
        <v>270312</v>
      </c>
      <c r="F67" s="40">
        <v>157936</v>
      </c>
      <c r="G67" s="40">
        <v>10681</v>
      </c>
      <c r="H67" s="40">
        <v>426045</v>
      </c>
      <c r="I67" s="40">
        <v>211895</v>
      </c>
      <c r="J67" s="40">
        <v>713381</v>
      </c>
      <c r="K67" s="40">
        <v>90044</v>
      </c>
      <c r="L67" s="40">
        <v>182934</v>
      </c>
      <c r="M67" s="40">
        <v>314455</v>
      </c>
      <c r="N67" s="40">
        <v>354149</v>
      </c>
      <c r="O67" s="40">
        <v>0</v>
      </c>
      <c r="P67" s="40">
        <v>0</v>
      </c>
    </row>
    <row r="68" spans="1:16" ht="22.5" customHeight="1">
      <c r="A68" s="32" t="s">
        <v>38</v>
      </c>
      <c r="B68" s="40">
        <v>2799297</v>
      </c>
      <c r="C68" s="40">
        <v>56453</v>
      </c>
      <c r="D68" s="40">
        <v>467516</v>
      </c>
      <c r="E68" s="40">
        <v>689857</v>
      </c>
      <c r="F68" s="40">
        <v>268440</v>
      </c>
      <c r="G68" s="40">
        <v>0</v>
      </c>
      <c r="H68" s="40">
        <v>314519</v>
      </c>
      <c r="I68" s="40">
        <v>29050</v>
      </c>
      <c r="J68" s="40">
        <v>246713</v>
      </c>
      <c r="K68" s="40">
        <v>126860</v>
      </c>
      <c r="L68" s="40">
        <v>187737</v>
      </c>
      <c r="M68" s="40">
        <v>30400</v>
      </c>
      <c r="N68" s="40">
        <v>381752</v>
      </c>
      <c r="O68" s="40">
        <v>0</v>
      </c>
      <c r="P68" s="40">
        <v>0</v>
      </c>
    </row>
    <row r="69" spans="1:16" ht="22.5" customHeight="1">
      <c r="A69" s="32" t="s">
        <v>39</v>
      </c>
      <c r="B69" s="40">
        <v>3588351</v>
      </c>
      <c r="C69" s="40">
        <v>60267</v>
      </c>
      <c r="D69" s="40">
        <v>865435</v>
      </c>
      <c r="E69" s="40">
        <v>881066</v>
      </c>
      <c r="F69" s="40">
        <v>195401</v>
      </c>
      <c r="G69" s="40">
        <v>16926</v>
      </c>
      <c r="H69" s="40">
        <v>321911</v>
      </c>
      <c r="I69" s="40">
        <v>17026</v>
      </c>
      <c r="J69" s="40">
        <v>229575</v>
      </c>
      <c r="K69" s="40">
        <v>119041</v>
      </c>
      <c r="L69" s="40">
        <v>277459</v>
      </c>
      <c r="M69" s="40">
        <v>225659</v>
      </c>
      <c r="N69" s="40">
        <v>377144</v>
      </c>
      <c r="O69" s="40">
        <v>1441</v>
      </c>
      <c r="P69" s="40">
        <v>0</v>
      </c>
    </row>
    <row r="70" spans="1:16" ht="22.5" customHeight="1">
      <c r="A70" s="32" t="s">
        <v>62</v>
      </c>
      <c r="B70" s="40">
        <v>11190421</v>
      </c>
      <c r="C70" s="40">
        <v>112682</v>
      </c>
      <c r="D70" s="40">
        <v>2394023</v>
      </c>
      <c r="E70" s="40">
        <v>3050881</v>
      </c>
      <c r="F70" s="40">
        <v>750284</v>
      </c>
      <c r="G70" s="40">
        <v>80191</v>
      </c>
      <c r="H70" s="40">
        <v>789859</v>
      </c>
      <c r="I70" s="40">
        <v>237394</v>
      </c>
      <c r="J70" s="40">
        <v>1008158</v>
      </c>
      <c r="K70" s="40">
        <v>340306</v>
      </c>
      <c r="L70" s="40">
        <v>647331</v>
      </c>
      <c r="M70" s="40">
        <v>53</v>
      </c>
      <c r="N70" s="40">
        <v>1779259</v>
      </c>
      <c r="O70" s="40">
        <v>0</v>
      </c>
      <c r="P70" s="40">
        <v>0</v>
      </c>
    </row>
    <row r="71" spans="1:16" ht="22.5" customHeight="1">
      <c r="A71" s="33" t="s">
        <v>40</v>
      </c>
      <c r="B71" s="22">
        <f>SUM(B72)</f>
        <v>7014365</v>
      </c>
      <c r="C71" s="22">
        <f aca="true" t="shared" si="11" ref="C71:P71">SUM(C72)</f>
        <v>72423</v>
      </c>
      <c r="D71" s="22">
        <f t="shared" si="11"/>
        <v>1030489</v>
      </c>
      <c r="E71" s="22">
        <f t="shared" si="11"/>
        <v>1287231</v>
      </c>
      <c r="F71" s="22">
        <f t="shared" si="11"/>
        <v>624788</v>
      </c>
      <c r="G71" s="22">
        <f t="shared" si="11"/>
        <v>11935</v>
      </c>
      <c r="H71" s="22">
        <f t="shared" si="11"/>
        <v>828711</v>
      </c>
      <c r="I71" s="22">
        <f t="shared" si="11"/>
        <v>188126</v>
      </c>
      <c r="J71" s="22">
        <f t="shared" si="11"/>
        <v>995330</v>
      </c>
      <c r="K71" s="22">
        <f t="shared" si="11"/>
        <v>511833</v>
      </c>
      <c r="L71" s="22">
        <f t="shared" si="11"/>
        <v>834476</v>
      </c>
      <c r="M71" s="22">
        <f t="shared" si="11"/>
        <v>17155</v>
      </c>
      <c r="N71" s="22">
        <f t="shared" si="11"/>
        <v>611868</v>
      </c>
      <c r="O71" s="22">
        <f t="shared" si="11"/>
        <v>0</v>
      </c>
      <c r="P71" s="22">
        <f t="shared" si="11"/>
        <v>0</v>
      </c>
    </row>
    <row r="72" spans="1:16" ht="22.5" customHeight="1">
      <c r="A72" s="34" t="s">
        <v>41</v>
      </c>
      <c r="B72" s="41">
        <v>7014365</v>
      </c>
      <c r="C72" s="41">
        <v>72423</v>
      </c>
      <c r="D72" s="41">
        <v>1030489</v>
      </c>
      <c r="E72" s="41">
        <v>1287231</v>
      </c>
      <c r="F72" s="41">
        <v>624788</v>
      </c>
      <c r="G72" s="41">
        <v>11935</v>
      </c>
      <c r="H72" s="41">
        <v>828711</v>
      </c>
      <c r="I72" s="41">
        <v>188126</v>
      </c>
      <c r="J72" s="41">
        <v>995330</v>
      </c>
      <c r="K72" s="41">
        <v>511833</v>
      </c>
      <c r="L72" s="41">
        <v>834476</v>
      </c>
      <c r="M72" s="41">
        <v>17155</v>
      </c>
      <c r="N72" s="41">
        <v>611868</v>
      </c>
      <c r="O72" s="41">
        <v>0</v>
      </c>
      <c r="P72" s="41">
        <v>0</v>
      </c>
    </row>
    <row r="73" spans="1:16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</sheetData>
  <sheetProtection/>
  <printOptions horizontalCentered="1"/>
  <pageMargins left="0.3937007874015748" right="0.3937007874015748" top="0.5905511811023623" bottom="0.5905511811023623" header="0.2755905511811024" footer="0.1968503937007874"/>
  <pageSetup fitToHeight="2" horizontalDpi="600" verticalDpi="600" orientation="portrait" pageOrder="overThenDown" paperSize="9" r:id="rId1"/>
  <rowBreaks count="1" manualBreakCount="1">
    <brk id="37" max="15" man="1"/>
  </rowBreaks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2014-12-04T00:44:02Z</cp:lastPrinted>
  <dcterms:created xsi:type="dcterms:W3CDTF">1998-01-28T01:13:55Z</dcterms:created>
  <dcterms:modified xsi:type="dcterms:W3CDTF">2015-12-04T06:55:11Z</dcterms:modified>
  <cp:category/>
  <cp:version/>
  <cp:contentType/>
  <cp:contentStatus/>
</cp:coreProperties>
</file>