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10" windowHeight="11595" tabRatio="791" activeTab="0"/>
  </bookViews>
  <sheets>
    <sheet name="12-1" sheetId="1" r:id="rId1"/>
  </sheets>
  <definedNames>
    <definedName name="DATA">#REF!</definedName>
    <definedName name="K_Top1">#REF!</definedName>
    <definedName name="Last1" localSheetId="0">'12-1'!#REF!</definedName>
    <definedName name="_xlnm.Print_Area" localSheetId="0">'12-1'!$A$1:$J$73</definedName>
    <definedName name="Tag1" localSheetId="0">'12-1'!$A$4</definedName>
    <definedName name="Tag2" localSheetId="0">'12-1'!$A$6</definedName>
    <definedName name="Tag3" localSheetId="0">'12-1'!$A$44</definedName>
    <definedName name="Top1" localSheetId="0">'12-1'!$B$4</definedName>
  </definedNames>
  <calcPr fullCalcOnLoad="1"/>
</workbook>
</file>

<file path=xl/sharedStrings.xml><?xml version="1.0" encoding="utf-8"?>
<sst xmlns="http://schemas.openxmlformats.org/spreadsheetml/2006/main" count="116" uniqueCount="74">
  <si>
    <t>　（単位　店）</t>
  </si>
  <si>
    <t>市 町 村</t>
  </si>
  <si>
    <t>総    数</t>
  </si>
  <si>
    <t>法人商店</t>
  </si>
  <si>
    <t>個人商店</t>
  </si>
  <si>
    <t>総    計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</si>
  <si>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</si>
  <si>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</si>
  <si>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</si>
  <si>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</si>
  <si>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</si>
  <si>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</si>
  <si>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</si>
  <si>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</si>
  <si>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</si>
  <si>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</si>
  <si>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</si>
  <si>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</si>
  <si>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</si>
  <si>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</si>
  <si>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</si>
  <si>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</si>
  <si>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</si>
  <si>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</si>
  <si>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</si>
  <si>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</si>
  <si>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</si>
  <si>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</si>
  <si>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</si>
  <si>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</si>
  <si>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</si>
  <si>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</si>
  <si>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</si>
  <si>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</si>
  <si>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</si>
  <si>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</si>
  <si>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</si>
  <si>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</si>
  <si>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</si>
  <si>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</si>
  <si>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</si>
  <si>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</si>
  <si>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</si>
  <si>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</si>
  <si>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</si>
  <si>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</si>
  <si>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</si>
  <si>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</si>
  <si>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</si>
  <si>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</si>
  <si>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</si>
  <si>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</si>
  <si>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</si>
  <si>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</si>
  <si>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県統計調査課</t>
  </si>
  <si>
    <t>葦 北 郡</t>
  </si>
  <si>
    <t>平成１９年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</si>
  <si>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</si>
  <si>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</si>
  <si>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</si>
  <si>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</si>
  <si>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</si>
  <si>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</si>
  <si>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</si>
  <si>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</si>
  <si>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</si>
  <si>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</si>
  <si>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あさぎり町</t>
  </si>
  <si>
    <t>-</t>
  </si>
  <si>
    <t>平成２４年</t>
  </si>
  <si>
    <t>２）調査対象は日本標準産業分類に掲げる大分類「卸売業、小売業」に属する事業所である。</t>
  </si>
  <si>
    <t>１）「商業統計調査」の結果による。ただし、平成２４年は「経済センサス-活動調査」の結果による。</t>
  </si>
  <si>
    <r>
      <t>１２－１　市町村別商店数（平成</t>
    </r>
    <r>
      <rPr>
        <b/>
        <sz val="12"/>
        <color indexed="10"/>
        <rFont val="ＭＳ 明朝"/>
        <family val="1"/>
      </rPr>
      <t>１９、２４、２６</t>
    </r>
    <r>
      <rPr>
        <b/>
        <sz val="12"/>
        <color indexed="8"/>
        <rFont val="ＭＳ 明朝"/>
        <family val="1"/>
      </rPr>
      <t>年）</t>
    </r>
  </si>
  <si>
    <t>平成２６年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</si>
</sst>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quotePrefix="1">
      <alignment horizontal="left" vertical="center"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Font="1" applyFill="1" applyBorder="1" applyAlignment="1" applyProtection="1" quotePrefix="1">
      <alignment horizontal="right" vertical="center"/>
      <protection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0" fillId="0" borderId="11" xfId="0" applyFont="1" applyFill="1" applyBorder="1" applyAlignment="1">
      <alignment horizontal="centerContinuous" vertical="center"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200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200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50" fillId="0" borderId="0" xfId="0" applyFont="1" applyFill="1" applyAlignment="1">
      <alignment horizontal="left" vertical="center"/>
    </xf>
    <xf numFmtId="37" fontId="51" fillId="0" borderId="0" xfId="0" applyFont="1" applyFill="1" applyAlignment="1">
      <alignment horizontal="left" vertical="center"/>
    </xf>
    <xf numFmtId="0" fontId="51" fillId="0" borderId="0" xfId="61" applyFont="1" applyFill="1" applyAlignment="1">
      <alignment vertical="center"/>
      <protection/>
    </xf>
    <xf numFmtId="37" fontId="52" fillId="0" borderId="10" xfId="0" applyFont="1" applyFill="1" applyBorder="1" applyAlignment="1" applyProtection="1">
      <alignment horizontal="centerContinuous" vertical="center"/>
      <protection/>
    </xf>
    <xf numFmtId="37" fontId="10" fillId="0" borderId="17" xfId="0" applyFont="1" applyFill="1" applyBorder="1" applyAlignment="1" applyProtection="1">
      <alignment horizontal="center" vertical="center"/>
      <protection/>
    </xf>
    <xf numFmtId="200" fontId="10" fillId="0" borderId="18" xfId="0" applyNumberFormat="1" applyFont="1" applyFill="1" applyBorder="1" applyAlignment="1" applyProtection="1">
      <alignment horizontal="right" vertical="center"/>
      <protection/>
    </xf>
    <xf numFmtId="37" fontId="10" fillId="0" borderId="14" xfId="0" applyFont="1" applyFill="1" applyBorder="1" applyAlignment="1" applyProtection="1" quotePrefix="1">
      <alignment horizontal="center" vertical="center"/>
      <protection/>
    </xf>
    <xf numFmtId="37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3"/>
  <sheetViews>
    <sheetView showGridLines="0" tabSelected="1" zoomScale="120" zoomScaleNormal="120" zoomScalePageLayoutView="0" workbookViewId="0" topLeftCell="A1">
      <selection activeCell="D7" sqref="D7"/>
    </sheetView>
  </sheetViews>
  <sheetFormatPr defaultColWidth="12" defaultRowHeight="15"/>
  <cols>
    <col min="1" max="1" width="10.59765625" style="1" customWidth="1"/>
    <col min="2" max="10" width="8.59765625" style="1" customWidth="1"/>
    <col min="11" max="16384" width="12" style="1" customWidth="1"/>
  </cols>
  <sheetData>
    <row r="1" ht="19.5" customHeight="1">
      <c r="A1" s="21" t="s">
        <v>72</v>
      </c>
    </row>
    <row r="2" spans="1:2" ht="9.75" customHeight="1">
      <c r="A2" s="2"/>
      <c r="B2" s="2"/>
    </row>
    <row r="3" spans="1:10" ht="15" customHeight="1">
      <c r="A3" s="5" t="s">
        <v>0</v>
      </c>
      <c r="B3" s="6"/>
      <c r="C3" s="6"/>
      <c r="D3" s="6"/>
      <c r="E3" s="6"/>
      <c r="F3" s="6"/>
      <c r="G3" s="7"/>
      <c r="H3" s="6"/>
      <c r="I3" s="6"/>
      <c r="J3" s="8"/>
    </row>
    <row r="4" spans="1:11" ht="15" customHeight="1">
      <c r="A4" s="27" t="s">
        <v>1</v>
      </c>
      <c r="B4" s="9" t="s">
        <v>56</v>
      </c>
      <c r="C4" s="10"/>
      <c r="D4" s="10"/>
      <c r="E4" s="9" t="s">
        <v>69</v>
      </c>
      <c r="F4" s="10"/>
      <c r="G4" s="10"/>
      <c r="H4" s="24" t="s">
        <v>73</v>
      </c>
      <c r="I4" s="10"/>
      <c r="J4" s="10"/>
      <c r="K4" s="3"/>
    </row>
    <row r="5" spans="1:11" ht="15" customHeight="1">
      <c r="A5" s="28"/>
      <c r="B5" s="11" t="s">
        <v>2</v>
      </c>
      <c r="C5" s="11" t="s">
        <v>3</v>
      </c>
      <c r="D5" s="12" t="s">
        <v>4</v>
      </c>
      <c r="E5" s="11" t="s">
        <v>2</v>
      </c>
      <c r="F5" s="11" t="s">
        <v>3</v>
      </c>
      <c r="G5" s="12" t="s">
        <v>4</v>
      </c>
      <c r="H5" s="11" t="s">
        <v>2</v>
      </c>
      <c r="I5" s="11" t="s">
        <v>3</v>
      </c>
      <c r="J5" s="12" t="s">
        <v>4</v>
      </c>
      <c r="K5" s="3"/>
    </row>
    <row r="6" spans="1:11" ht="20.25" customHeight="1">
      <c r="A6" s="13" t="s">
        <v>5</v>
      </c>
      <c r="B6" s="14">
        <v>22976</v>
      </c>
      <c r="C6" s="14">
        <v>12522</v>
      </c>
      <c r="D6" s="14">
        <v>10454</v>
      </c>
      <c r="E6" s="14">
        <f aca="true" t="shared" si="0" ref="E6:J6">SUM(E7:E8)</f>
        <v>21697</v>
      </c>
      <c r="F6" s="14">
        <f t="shared" si="0"/>
        <v>13159</v>
      </c>
      <c r="G6" s="14">
        <f t="shared" si="0"/>
        <v>8538</v>
      </c>
      <c r="H6" s="14">
        <f t="shared" si="0"/>
        <v>21272</v>
      </c>
      <c r="I6" s="14">
        <f t="shared" si="0"/>
        <v>13494</v>
      </c>
      <c r="J6" s="14">
        <f t="shared" si="0"/>
        <v>7778</v>
      </c>
      <c r="K6" s="3"/>
    </row>
    <row r="7" spans="1:11" ht="20.25" customHeight="1">
      <c r="A7" s="15" t="s">
        <v>6</v>
      </c>
      <c r="B7" s="16">
        <v>18044</v>
      </c>
      <c r="C7" s="16">
        <v>10145</v>
      </c>
      <c r="D7" s="16">
        <v>7899</v>
      </c>
      <c r="E7" s="16">
        <f aca="true" t="shared" si="1" ref="E7:J7">SUM(E9:E22)</f>
        <v>17639</v>
      </c>
      <c r="F7" s="16">
        <f t="shared" si="1"/>
        <v>10954</v>
      </c>
      <c r="G7" s="16">
        <f t="shared" si="1"/>
        <v>6685</v>
      </c>
      <c r="H7" s="16">
        <f t="shared" si="1"/>
        <v>17328</v>
      </c>
      <c r="I7" s="16">
        <f t="shared" si="1"/>
        <v>11212</v>
      </c>
      <c r="J7" s="16">
        <f t="shared" si="1"/>
        <v>6116</v>
      </c>
      <c r="K7" s="3"/>
    </row>
    <row r="8" spans="1:11" ht="20.25" customHeight="1">
      <c r="A8" s="15" t="s">
        <v>7</v>
      </c>
      <c r="B8" s="16">
        <v>4932</v>
      </c>
      <c r="C8" s="16">
        <v>2377</v>
      </c>
      <c r="D8" s="16">
        <v>2555</v>
      </c>
      <c r="E8" s="16">
        <f>SUM(E23,E27,E32,E34,E44,E51,E57,E59,E62,E72)</f>
        <v>4058</v>
      </c>
      <c r="F8" s="16">
        <f>SUM(F23,F27,F32,F34,F44,F51,F57,F59,F62,F72)</f>
        <v>2205</v>
      </c>
      <c r="G8" s="16">
        <f>SUM(G23,G27,G32,G34,G44,G51,G57,G59,G62,G72)</f>
        <v>1853</v>
      </c>
      <c r="H8" s="16">
        <f>SUM(H23,H27,H34,H44,H51,H57,H59,H62,H72)</f>
        <v>3944</v>
      </c>
      <c r="I8" s="16">
        <f>SUM(I23,I27,I34,I44,I51,I57,I59,I62,I72)</f>
        <v>2282</v>
      </c>
      <c r="J8" s="16">
        <f>SUM(J23,J27,J34,J44,J51,J57,J59,J62,J72)</f>
        <v>1662</v>
      </c>
      <c r="K8" s="3"/>
    </row>
    <row r="9" spans="1:11" ht="20.25" customHeight="1">
      <c r="A9" s="17" t="s">
        <v>8</v>
      </c>
      <c r="B9" s="18">
        <v>8036</v>
      </c>
      <c r="C9" s="18">
        <v>5340</v>
      </c>
      <c r="D9" s="18">
        <v>2696</v>
      </c>
      <c r="E9" s="18">
        <f aca="true" t="shared" si="2" ref="E9:E15">SUM(F9:G9)</f>
        <v>8516</v>
      </c>
      <c r="F9" s="18">
        <v>6088</v>
      </c>
      <c r="G9" s="18">
        <v>2428</v>
      </c>
      <c r="H9" s="18">
        <v>8521</v>
      </c>
      <c r="I9" s="18">
        <v>6250</v>
      </c>
      <c r="J9" s="18">
        <v>2271</v>
      </c>
      <c r="K9" s="3"/>
    </row>
    <row r="10" spans="1:11" ht="20.25" customHeight="1">
      <c r="A10" s="17" t="s">
        <v>9</v>
      </c>
      <c r="B10" s="18">
        <v>1975</v>
      </c>
      <c r="C10" s="18">
        <v>1087</v>
      </c>
      <c r="D10" s="18">
        <v>888</v>
      </c>
      <c r="E10" s="18">
        <f t="shared" si="2"/>
        <v>1830</v>
      </c>
      <c r="F10" s="18">
        <v>1084</v>
      </c>
      <c r="G10" s="18">
        <v>746</v>
      </c>
      <c r="H10" s="18">
        <v>1759</v>
      </c>
      <c r="I10" s="18">
        <v>1082</v>
      </c>
      <c r="J10" s="18">
        <v>677</v>
      </c>
      <c r="K10" s="3"/>
    </row>
    <row r="11" spans="1:11" ht="20.25" customHeight="1">
      <c r="A11" s="17" t="s">
        <v>10</v>
      </c>
      <c r="B11" s="18">
        <v>640</v>
      </c>
      <c r="C11" s="18">
        <v>366</v>
      </c>
      <c r="D11" s="18">
        <v>274</v>
      </c>
      <c r="E11" s="18">
        <f t="shared" si="2"/>
        <v>596</v>
      </c>
      <c r="F11" s="18">
        <v>358</v>
      </c>
      <c r="G11" s="18">
        <v>238</v>
      </c>
      <c r="H11" s="18">
        <v>571</v>
      </c>
      <c r="I11" s="18">
        <v>351</v>
      </c>
      <c r="J11" s="18">
        <v>220</v>
      </c>
      <c r="K11" s="3"/>
    </row>
    <row r="12" spans="1:11" ht="20.25" customHeight="1">
      <c r="A12" s="17" t="s">
        <v>11</v>
      </c>
      <c r="B12" s="18">
        <v>575</v>
      </c>
      <c r="C12" s="18">
        <v>264</v>
      </c>
      <c r="D12" s="18">
        <v>311</v>
      </c>
      <c r="E12" s="18">
        <f t="shared" si="2"/>
        <v>536</v>
      </c>
      <c r="F12" s="18">
        <v>289</v>
      </c>
      <c r="G12" s="18">
        <v>247</v>
      </c>
      <c r="H12" s="18">
        <v>479</v>
      </c>
      <c r="I12" s="18">
        <v>277</v>
      </c>
      <c r="J12" s="18">
        <v>202</v>
      </c>
      <c r="K12" s="3"/>
    </row>
    <row r="13" spans="1:11" ht="20.25" customHeight="1">
      <c r="A13" s="17" t="s">
        <v>12</v>
      </c>
      <c r="B13" s="18">
        <v>383</v>
      </c>
      <c r="C13" s="18">
        <v>205</v>
      </c>
      <c r="D13" s="18">
        <v>178</v>
      </c>
      <c r="E13" s="18">
        <f t="shared" si="2"/>
        <v>338</v>
      </c>
      <c r="F13" s="18">
        <v>203</v>
      </c>
      <c r="G13" s="18">
        <v>135</v>
      </c>
      <c r="H13" s="18">
        <v>331</v>
      </c>
      <c r="I13" s="18">
        <v>207</v>
      </c>
      <c r="J13" s="18">
        <v>124</v>
      </c>
      <c r="K13" s="3"/>
    </row>
    <row r="14" spans="1:11" ht="20.25" customHeight="1">
      <c r="A14" s="17" t="s">
        <v>13</v>
      </c>
      <c r="B14" s="18">
        <v>829</v>
      </c>
      <c r="C14" s="18">
        <v>390</v>
      </c>
      <c r="D14" s="18">
        <v>439</v>
      </c>
      <c r="E14" s="18">
        <f t="shared" si="2"/>
        <v>742</v>
      </c>
      <c r="F14" s="18">
        <v>396</v>
      </c>
      <c r="G14" s="18">
        <v>346</v>
      </c>
      <c r="H14" s="18">
        <v>745</v>
      </c>
      <c r="I14" s="18">
        <v>426</v>
      </c>
      <c r="J14" s="18">
        <v>319</v>
      </c>
      <c r="K14" s="3"/>
    </row>
    <row r="15" spans="1:11" ht="20.25" customHeight="1">
      <c r="A15" s="17" t="s">
        <v>14</v>
      </c>
      <c r="B15" s="18">
        <v>665</v>
      </c>
      <c r="C15" s="18">
        <v>313</v>
      </c>
      <c r="D15" s="18">
        <v>352</v>
      </c>
      <c r="E15" s="18">
        <f t="shared" si="2"/>
        <v>588</v>
      </c>
      <c r="F15" s="18">
        <v>300</v>
      </c>
      <c r="G15" s="18">
        <v>288</v>
      </c>
      <c r="H15" s="18">
        <v>591</v>
      </c>
      <c r="I15" s="18">
        <v>315</v>
      </c>
      <c r="J15" s="18">
        <v>276</v>
      </c>
      <c r="K15" s="3"/>
    </row>
    <row r="16" spans="1:11" ht="20.25" customHeight="1">
      <c r="A16" s="17" t="s">
        <v>15</v>
      </c>
      <c r="B16" s="18">
        <v>609</v>
      </c>
      <c r="C16" s="18">
        <v>298</v>
      </c>
      <c r="D16" s="18">
        <v>311</v>
      </c>
      <c r="E16" s="18">
        <f aca="true" t="shared" si="3" ref="E16:E22">SUM(F16:G16)</f>
        <v>525</v>
      </c>
      <c r="F16" s="18">
        <v>302</v>
      </c>
      <c r="G16" s="18">
        <v>223</v>
      </c>
      <c r="H16" s="18">
        <v>508</v>
      </c>
      <c r="I16" s="18">
        <v>312</v>
      </c>
      <c r="J16" s="18">
        <v>196</v>
      </c>
      <c r="K16" s="3"/>
    </row>
    <row r="17" spans="1:11" ht="20.25" customHeight="1">
      <c r="A17" s="17" t="s">
        <v>16</v>
      </c>
      <c r="B17" s="18">
        <v>434</v>
      </c>
      <c r="C17" s="18">
        <v>237</v>
      </c>
      <c r="D17" s="18">
        <v>197</v>
      </c>
      <c r="E17" s="18">
        <f t="shared" si="3"/>
        <v>410</v>
      </c>
      <c r="F17" s="18">
        <v>253</v>
      </c>
      <c r="G17" s="18">
        <v>157</v>
      </c>
      <c r="H17" s="18">
        <v>414</v>
      </c>
      <c r="I17" s="18">
        <v>264</v>
      </c>
      <c r="J17" s="18">
        <v>150</v>
      </c>
      <c r="K17" s="3"/>
    </row>
    <row r="18" spans="1:11" ht="20.25" customHeight="1">
      <c r="A18" s="17" t="s">
        <v>57</v>
      </c>
      <c r="B18" s="18">
        <v>556</v>
      </c>
      <c r="C18" s="18">
        <v>168</v>
      </c>
      <c r="D18" s="18">
        <v>388</v>
      </c>
      <c r="E18" s="18">
        <f t="shared" si="3"/>
        <v>458</v>
      </c>
      <c r="F18" s="18">
        <v>160</v>
      </c>
      <c r="G18" s="18">
        <v>298</v>
      </c>
      <c r="H18" s="18">
        <v>418</v>
      </c>
      <c r="I18" s="18">
        <v>160</v>
      </c>
      <c r="J18" s="18">
        <v>258</v>
      </c>
      <c r="K18" s="3"/>
    </row>
    <row r="19" spans="1:11" ht="20.25" customHeight="1">
      <c r="A19" s="17" t="s">
        <v>58</v>
      </c>
      <c r="B19" s="18">
        <v>790</v>
      </c>
      <c r="C19" s="18">
        <v>406</v>
      </c>
      <c r="D19" s="18">
        <v>384</v>
      </c>
      <c r="E19" s="18">
        <f t="shared" si="3"/>
        <v>741</v>
      </c>
      <c r="F19" s="18">
        <v>416</v>
      </c>
      <c r="G19" s="18">
        <v>325</v>
      </c>
      <c r="H19" s="18">
        <v>713</v>
      </c>
      <c r="I19" s="18">
        <v>429</v>
      </c>
      <c r="J19" s="18">
        <v>284</v>
      </c>
      <c r="K19" s="3"/>
    </row>
    <row r="20" spans="1:11" ht="20.25" customHeight="1">
      <c r="A20" s="17" t="s">
        <v>59</v>
      </c>
      <c r="B20" s="18">
        <v>393</v>
      </c>
      <c r="C20" s="18">
        <v>178</v>
      </c>
      <c r="D20" s="18">
        <v>215</v>
      </c>
      <c r="E20" s="18">
        <f t="shared" si="3"/>
        <v>375</v>
      </c>
      <c r="F20" s="18">
        <v>202</v>
      </c>
      <c r="G20" s="18">
        <v>173</v>
      </c>
      <c r="H20" s="18">
        <v>386</v>
      </c>
      <c r="I20" s="18">
        <v>210</v>
      </c>
      <c r="J20" s="18">
        <v>176</v>
      </c>
      <c r="K20" s="3"/>
    </row>
    <row r="21" spans="1:11" ht="20.25" customHeight="1">
      <c r="A21" s="17" t="s">
        <v>60</v>
      </c>
      <c r="B21" s="18">
        <v>1815</v>
      </c>
      <c r="C21" s="18">
        <v>707</v>
      </c>
      <c r="D21" s="18">
        <v>1108</v>
      </c>
      <c r="E21" s="18">
        <f t="shared" si="3"/>
        <v>1636</v>
      </c>
      <c r="F21" s="18">
        <v>685</v>
      </c>
      <c r="G21" s="18">
        <v>951</v>
      </c>
      <c r="H21" s="18">
        <v>1545</v>
      </c>
      <c r="I21" s="18">
        <v>701</v>
      </c>
      <c r="J21" s="18">
        <v>844</v>
      </c>
      <c r="K21" s="3"/>
    </row>
    <row r="22" spans="1:11" ht="20.25" customHeight="1">
      <c r="A22" s="17" t="s">
        <v>61</v>
      </c>
      <c r="B22" s="18">
        <v>344</v>
      </c>
      <c r="C22" s="18">
        <v>186</v>
      </c>
      <c r="D22" s="18">
        <v>158</v>
      </c>
      <c r="E22" s="18">
        <f t="shared" si="3"/>
        <v>348</v>
      </c>
      <c r="F22" s="18">
        <v>218</v>
      </c>
      <c r="G22" s="18">
        <v>130</v>
      </c>
      <c r="H22" s="18">
        <v>347</v>
      </c>
      <c r="I22" s="18">
        <v>228</v>
      </c>
      <c r="J22" s="18">
        <v>119</v>
      </c>
      <c r="K22" s="3"/>
    </row>
    <row r="23" spans="1:11" ht="20.25" customHeight="1">
      <c r="A23" s="15" t="s">
        <v>17</v>
      </c>
      <c r="B23" s="16">
        <v>412</v>
      </c>
      <c r="C23" s="16">
        <v>172</v>
      </c>
      <c r="D23" s="16">
        <v>240</v>
      </c>
      <c r="E23" s="16">
        <f aca="true" t="shared" si="4" ref="E23:J23">SUM(E24:E26)</f>
        <v>131</v>
      </c>
      <c r="F23" s="16">
        <f t="shared" si="4"/>
        <v>47</v>
      </c>
      <c r="G23" s="16">
        <f t="shared" si="4"/>
        <v>84</v>
      </c>
      <c r="H23" s="16">
        <f t="shared" si="4"/>
        <v>111</v>
      </c>
      <c r="I23" s="16">
        <f t="shared" si="4"/>
        <v>42</v>
      </c>
      <c r="J23" s="16">
        <f t="shared" si="4"/>
        <v>69</v>
      </c>
      <c r="K23" s="3"/>
    </row>
    <row r="24" spans="1:11" ht="20.25" customHeight="1">
      <c r="A24" s="17" t="s">
        <v>18</v>
      </c>
      <c r="B24" s="18">
        <v>169</v>
      </c>
      <c r="C24" s="18">
        <v>84</v>
      </c>
      <c r="D24" s="18">
        <v>85</v>
      </c>
      <c r="E24" s="18" t="s">
        <v>68</v>
      </c>
      <c r="F24" s="18" t="s">
        <v>68</v>
      </c>
      <c r="G24" s="18" t="s">
        <v>68</v>
      </c>
      <c r="H24" s="18" t="s">
        <v>68</v>
      </c>
      <c r="I24" s="18" t="s">
        <v>68</v>
      </c>
      <c r="J24" s="18" t="s">
        <v>68</v>
      </c>
      <c r="K24" s="3"/>
    </row>
    <row r="25" spans="1:11" ht="20.25" customHeight="1">
      <c r="A25" s="17" t="s">
        <v>19</v>
      </c>
      <c r="B25" s="18">
        <v>91</v>
      </c>
      <c r="C25" s="18">
        <v>42</v>
      </c>
      <c r="D25" s="18">
        <v>49</v>
      </c>
      <c r="E25" s="18" t="s">
        <v>68</v>
      </c>
      <c r="F25" s="18" t="s">
        <v>68</v>
      </c>
      <c r="G25" s="18" t="s">
        <v>68</v>
      </c>
      <c r="H25" s="18" t="s">
        <v>68</v>
      </c>
      <c r="I25" s="18" t="s">
        <v>68</v>
      </c>
      <c r="J25" s="18" t="s">
        <v>68</v>
      </c>
      <c r="K25" s="3"/>
    </row>
    <row r="26" spans="1:11" ht="20.25" customHeight="1">
      <c r="A26" s="17" t="s">
        <v>62</v>
      </c>
      <c r="B26" s="18">
        <v>152</v>
      </c>
      <c r="C26" s="18">
        <v>46</v>
      </c>
      <c r="D26" s="18">
        <v>106</v>
      </c>
      <c r="E26" s="18">
        <f>SUM(F26:G26)</f>
        <v>131</v>
      </c>
      <c r="F26" s="18">
        <v>47</v>
      </c>
      <c r="G26" s="18">
        <v>84</v>
      </c>
      <c r="H26" s="18">
        <v>111</v>
      </c>
      <c r="I26" s="18">
        <v>42</v>
      </c>
      <c r="J26" s="18">
        <v>69</v>
      </c>
      <c r="K26" s="3"/>
    </row>
    <row r="27" spans="1:11" ht="20.25" customHeight="1">
      <c r="A27" s="15" t="s">
        <v>20</v>
      </c>
      <c r="B27" s="16">
        <v>525</v>
      </c>
      <c r="C27" s="16">
        <v>193</v>
      </c>
      <c r="D27" s="16">
        <v>332</v>
      </c>
      <c r="E27" s="16">
        <f aca="true" t="shared" si="5" ref="E27:J27">SUM(E28:E31)</f>
        <v>465</v>
      </c>
      <c r="F27" s="16">
        <f t="shared" si="5"/>
        <v>204</v>
      </c>
      <c r="G27" s="16">
        <f t="shared" si="5"/>
        <v>261</v>
      </c>
      <c r="H27" s="16">
        <f t="shared" si="5"/>
        <v>437</v>
      </c>
      <c r="I27" s="16">
        <f t="shared" si="5"/>
        <v>211</v>
      </c>
      <c r="J27" s="16">
        <f t="shared" si="5"/>
        <v>226</v>
      </c>
      <c r="K27" s="3"/>
    </row>
    <row r="28" spans="1:11" ht="20.25" customHeight="1">
      <c r="A28" s="17" t="s">
        <v>21</v>
      </c>
      <c r="B28" s="18">
        <v>67</v>
      </c>
      <c r="C28" s="18">
        <v>30</v>
      </c>
      <c r="D28" s="18">
        <v>37</v>
      </c>
      <c r="E28" s="18">
        <f>SUM(F28:G28)</f>
        <v>55</v>
      </c>
      <c r="F28" s="18">
        <v>28</v>
      </c>
      <c r="G28" s="18">
        <v>27</v>
      </c>
      <c r="H28" s="18">
        <v>46</v>
      </c>
      <c r="I28" s="18">
        <v>27</v>
      </c>
      <c r="J28" s="18">
        <v>19</v>
      </c>
      <c r="K28" s="3"/>
    </row>
    <row r="29" spans="1:11" ht="20.25" customHeight="1">
      <c r="A29" s="17" t="s">
        <v>22</v>
      </c>
      <c r="B29" s="18">
        <v>149</v>
      </c>
      <c r="C29" s="18">
        <v>45</v>
      </c>
      <c r="D29" s="18">
        <v>104</v>
      </c>
      <c r="E29" s="18">
        <f>SUM(F29:G29)</f>
        <v>134</v>
      </c>
      <c r="F29" s="18">
        <v>53</v>
      </c>
      <c r="G29" s="18">
        <v>81</v>
      </c>
      <c r="H29" s="18">
        <v>127</v>
      </c>
      <c r="I29" s="18">
        <v>55</v>
      </c>
      <c r="J29" s="18">
        <v>72</v>
      </c>
      <c r="K29" s="3"/>
    </row>
    <row r="30" spans="1:11" ht="20.25" customHeight="1">
      <c r="A30" s="17" t="s">
        <v>23</v>
      </c>
      <c r="B30" s="18">
        <v>178</v>
      </c>
      <c r="C30" s="18">
        <v>68</v>
      </c>
      <c r="D30" s="18">
        <v>110</v>
      </c>
      <c r="E30" s="18">
        <f>SUM(F30:G30)</f>
        <v>162</v>
      </c>
      <c r="F30" s="18">
        <v>76</v>
      </c>
      <c r="G30" s="18">
        <v>86</v>
      </c>
      <c r="H30" s="18">
        <v>140</v>
      </c>
      <c r="I30" s="18">
        <v>73</v>
      </c>
      <c r="J30" s="18">
        <v>67</v>
      </c>
      <c r="K30" s="3"/>
    </row>
    <row r="31" spans="1:11" ht="20.25" customHeight="1">
      <c r="A31" s="17" t="s">
        <v>63</v>
      </c>
      <c r="B31" s="18">
        <v>131</v>
      </c>
      <c r="C31" s="18">
        <v>50</v>
      </c>
      <c r="D31" s="18">
        <v>81</v>
      </c>
      <c r="E31" s="18">
        <f>SUM(F31:G31)</f>
        <v>114</v>
      </c>
      <c r="F31" s="18">
        <v>47</v>
      </c>
      <c r="G31" s="18">
        <v>67</v>
      </c>
      <c r="H31" s="18">
        <v>124</v>
      </c>
      <c r="I31" s="18">
        <v>56</v>
      </c>
      <c r="J31" s="18">
        <v>68</v>
      </c>
      <c r="K31" s="3"/>
    </row>
    <row r="32" spans="1:11" ht="20.25" customHeight="1">
      <c r="A32" s="15" t="s">
        <v>24</v>
      </c>
      <c r="B32" s="16">
        <v>338</v>
      </c>
      <c r="C32" s="16">
        <v>199</v>
      </c>
      <c r="D32" s="16">
        <v>139</v>
      </c>
      <c r="E32" s="18" t="s">
        <v>68</v>
      </c>
      <c r="F32" s="18" t="s">
        <v>68</v>
      </c>
      <c r="G32" s="18" t="s">
        <v>68</v>
      </c>
      <c r="H32" s="18" t="s">
        <v>68</v>
      </c>
      <c r="I32" s="18" t="s">
        <v>68</v>
      </c>
      <c r="J32" s="18" t="s">
        <v>68</v>
      </c>
      <c r="K32" s="3"/>
    </row>
    <row r="33" spans="1:11" ht="20.25" customHeight="1">
      <c r="A33" s="17" t="s">
        <v>25</v>
      </c>
      <c r="B33" s="18">
        <v>338</v>
      </c>
      <c r="C33" s="18">
        <v>199</v>
      </c>
      <c r="D33" s="18">
        <v>139</v>
      </c>
      <c r="E33" s="18" t="s">
        <v>68</v>
      </c>
      <c r="F33" s="18" t="s">
        <v>68</v>
      </c>
      <c r="G33" s="18" t="s">
        <v>68</v>
      </c>
      <c r="H33" s="18" t="s">
        <v>68</v>
      </c>
      <c r="I33" s="18" t="s">
        <v>68</v>
      </c>
      <c r="J33" s="18" t="s">
        <v>68</v>
      </c>
      <c r="K33" s="3"/>
    </row>
    <row r="34" spans="1:11" ht="20.25" customHeight="1">
      <c r="A34" s="15" t="s">
        <v>26</v>
      </c>
      <c r="B34" s="16">
        <v>654</v>
      </c>
      <c r="C34" s="16">
        <v>456</v>
      </c>
      <c r="D34" s="16">
        <v>198</v>
      </c>
      <c r="E34" s="16">
        <f aca="true" t="shared" si="6" ref="E34:J34">SUM(E35:E36)</f>
        <v>724</v>
      </c>
      <c r="F34" s="16">
        <f t="shared" si="6"/>
        <v>550</v>
      </c>
      <c r="G34" s="16">
        <f t="shared" si="6"/>
        <v>174</v>
      </c>
      <c r="H34" s="16">
        <f t="shared" si="6"/>
        <v>754</v>
      </c>
      <c r="I34" s="16">
        <f t="shared" si="6"/>
        <v>573</v>
      </c>
      <c r="J34" s="16">
        <f t="shared" si="6"/>
        <v>181</v>
      </c>
      <c r="K34" s="3"/>
    </row>
    <row r="35" spans="1:11" ht="20.25" customHeight="1">
      <c r="A35" s="17" t="s">
        <v>27</v>
      </c>
      <c r="B35" s="18">
        <v>284</v>
      </c>
      <c r="C35" s="18">
        <v>174</v>
      </c>
      <c r="D35" s="18">
        <v>110</v>
      </c>
      <c r="E35" s="18">
        <f>SUM(F35:G35)</f>
        <v>290</v>
      </c>
      <c r="F35" s="18">
        <v>202</v>
      </c>
      <c r="G35" s="18">
        <v>88</v>
      </c>
      <c r="H35" s="18">
        <v>295</v>
      </c>
      <c r="I35" s="18">
        <v>205</v>
      </c>
      <c r="J35" s="18">
        <v>90</v>
      </c>
      <c r="K35" s="3"/>
    </row>
    <row r="36" spans="1:11" ht="20.25" customHeight="1">
      <c r="A36" s="25" t="s">
        <v>28</v>
      </c>
      <c r="B36" s="26">
        <v>370</v>
      </c>
      <c r="C36" s="26">
        <v>282</v>
      </c>
      <c r="D36" s="26">
        <v>88</v>
      </c>
      <c r="E36" s="26">
        <f>SUM(F36:G36)</f>
        <v>434</v>
      </c>
      <c r="F36" s="26">
        <v>348</v>
      </c>
      <c r="G36" s="26">
        <v>86</v>
      </c>
      <c r="H36" s="26">
        <v>459</v>
      </c>
      <c r="I36" s="26">
        <v>368</v>
      </c>
      <c r="J36" s="26">
        <v>91</v>
      </c>
      <c r="K36" s="3"/>
    </row>
    <row r="37" spans="1:2" ht="15" customHeight="1">
      <c r="A37" s="23" t="s">
        <v>71</v>
      </c>
      <c r="B37" s="2"/>
    </row>
    <row r="38" spans="1:2" ht="15" customHeight="1">
      <c r="A38" s="22" t="s">
        <v>70</v>
      </c>
      <c r="B38" s="2"/>
    </row>
    <row r="39" spans="2:11" ht="19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ht="9.75" customHeight="1">
      <c r="A40" s="2"/>
    </row>
    <row r="41" spans="1:10" ht="15" customHeight="1">
      <c r="A41" s="5"/>
      <c r="B41" s="6"/>
      <c r="C41" s="6"/>
      <c r="D41" s="6"/>
      <c r="E41" s="6"/>
      <c r="F41" s="6"/>
      <c r="G41" s="7"/>
      <c r="H41" s="6"/>
      <c r="I41" s="6"/>
      <c r="J41" s="19" t="s">
        <v>54</v>
      </c>
    </row>
    <row r="42" spans="1:11" ht="15" customHeight="1">
      <c r="A42" s="27" t="s">
        <v>1</v>
      </c>
      <c r="B42" s="9" t="s">
        <v>56</v>
      </c>
      <c r="C42" s="10"/>
      <c r="D42" s="10"/>
      <c r="E42" s="9" t="s">
        <v>69</v>
      </c>
      <c r="F42" s="10"/>
      <c r="G42" s="10"/>
      <c r="H42" s="24" t="s">
        <v>73</v>
      </c>
      <c r="I42" s="10"/>
      <c r="J42" s="10"/>
      <c r="K42" s="3"/>
    </row>
    <row r="43" spans="1:11" ht="15" customHeight="1">
      <c r="A43" s="28"/>
      <c r="B43" s="11" t="s">
        <v>2</v>
      </c>
      <c r="C43" s="11" t="s">
        <v>3</v>
      </c>
      <c r="D43" s="12" t="s">
        <v>4</v>
      </c>
      <c r="E43" s="11" t="s">
        <v>2</v>
      </c>
      <c r="F43" s="11" t="s">
        <v>3</v>
      </c>
      <c r="G43" s="12" t="s">
        <v>4</v>
      </c>
      <c r="H43" s="11" t="s">
        <v>2</v>
      </c>
      <c r="I43" s="11" t="s">
        <v>3</v>
      </c>
      <c r="J43" s="12" t="s">
        <v>4</v>
      </c>
      <c r="K43" s="3"/>
    </row>
    <row r="44" spans="1:11" ht="20.25" customHeight="1">
      <c r="A44" s="20" t="s">
        <v>29</v>
      </c>
      <c r="B44" s="14">
        <v>597</v>
      </c>
      <c r="C44" s="14">
        <v>224</v>
      </c>
      <c r="D44" s="14">
        <v>373</v>
      </c>
      <c r="E44" s="14">
        <f aca="true" t="shared" si="7" ref="E44:J44">SUM(E45:E50)</f>
        <v>546</v>
      </c>
      <c r="F44" s="14">
        <f t="shared" si="7"/>
        <v>237</v>
      </c>
      <c r="G44" s="14">
        <f t="shared" si="7"/>
        <v>309</v>
      </c>
      <c r="H44" s="14">
        <f t="shared" si="7"/>
        <v>541</v>
      </c>
      <c r="I44" s="14">
        <f t="shared" si="7"/>
        <v>258</v>
      </c>
      <c r="J44" s="14">
        <f t="shared" si="7"/>
        <v>283</v>
      </c>
      <c r="K44" s="3"/>
    </row>
    <row r="45" spans="1:11" ht="20.25" customHeight="1">
      <c r="A45" s="17" t="s">
        <v>30</v>
      </c>
      <c r="B45" s="18">
        <v>68</v>
      </c>
      <c r="C45" s="18">
        <v>28</v>
      </c>
      <c r="D45" s="18">
        <v>40</v>
      </c>
      <c r="E45" s="18">
        <f aca="true" t="shared" si="8" ref="E45:E50">SUM(F45:G45)</f>
        <v>61</v>
      </c>
      <c r="F45" s="18">
        <v>29</v>
      </c>
      <c r="G45" s="18">
        <v>32</v>
      </c>
      <c r="H45" s="18">
        <v>57</v>
      </c>
      <c r="I45" s="18">
        <v>27</v>
      </c>
      <c r="J45" s="18">
        <v>30</v>
      </c>
      <c r="K45" s="3"/>
    </row>
    <row r="46" spans="1:11" ht="20.25" customHeight="1">
      <c r="A46" s="17" t="s">
        <v>31</v>
      </c>
      <c r="B46" s="18">
        <v>151</v>
      </c>
      <c r="C46" s="18">
        <v>65</v>
      </c>
      <c r="D46" s="18">
        <v>86</v>
      </c>
      <c r="E46" s="18">
        <f t="shared" si="8"/>
        <v>134</v>
      </c>
      <c r="F46" s="18">
        <v>64</v>
      </c>
      <c r="G46" s="18">
        <v>70</v>
      </c>
      <c r="H46" s="18">
        <v>124</v>
      </c>
      <c r="I46" s="18">
        <v>62</v>
      </c>
      <c r="J46" s="18">
        <v>62</v>
      </c>
      <c r="K46" s="3"/>
    </row>
    <row r="47" spans="1:11" ht="20.25" customHeight="1">
      <c r="A47" s="17" t="s">
        <v>32</v>
      </c>
      <c r="B47" s="18">
        <v>17</v>
      </c>
      <c r="C47" s="18">
        <v>4</v>
      </c>
      <c r="D47" s="18">
        <v>13</v>
      </c>
      <c r="E47" s="18">
        <f t="shared" si="8"/>
        <v>15</v>
      </c>
      <c r="F47" s="18">
        <v>4</v>
      </c>
      <c r="G47" s="18">
        <v>11</v>
      </c>
      <c r="H47" s="18">
        <v>17</v>
      </c>
      <c r="I47" s="18">
        <v>4</v>
      </c>
      <c r="J47" s="18">
        <v>13</v>
      </c>
      <c r="K47" s="3"/>
    </row>
    <row r="48" spans="1:11" ht="20.25" customHeight="1">
      <c r="A48" s="17" t="s">
        <v>33</v>
      </c>
      <c r="B48" s="18">
        <v>124</v>
      </c>
      <c r="C48" s="18">
        <v>46</v>
      </c>
      <c r="D48" s="18">
        <v>78</v>
      </c>
      <c r="E48" s="18">
        <f t="shared" si="8"/>
        <v>103</v>
      </c>
      <c r="F48" s="18">
        <v>48</v>
      </c>
      <c r="G48" s="18">
        <v>55</v>
      </c>
      <c r="H48" s="18">
        <v>101</v>
      </c>
      <c r="I48" s="18">
        <v>54</v>
      </c>
      <c r="J48" s="18">
        <v>47</v>
      </c>
      <c r="K48" s="3"/>
    </row>
    <row r="49" spans="1:11" ht="20.25" customHeight="1">
      <c r="A49" s="17" t="s">
        <v>34</v>
      </c>
      <c r="B49" s="18">
        <v>80</v>
      </c>
      <c r="C49" s="18">
        <v>27</v>
      </c>
      <c r="D49" s="18">
        <v>53</v>
      </c>
      <c r="E49" s="18">
        <f t="shared" si="8"/>
        <v>90</v>
      </c>
      <c r="F49" s="18">
        <v>41</v>
      </c>
      <c r="G49" s="18">
        <v>49</v>
      </c>
      <c r="H49" s="18">
        <v>87</v>
      </c>
      <c r="I49" s="18">
        <v>46</v>
      </c>
      <c r="J49" s="18">
        <v>41</v>
      </c>
      <c r="K49" s="3"/>
    </row>
    <row r="50" spans="1:11" ht="20.25" customHeight="1">
      <c r="A50" s="17" t="s">
        <v>64</v>
      </c>
      <c r="B50" s="18">
        <v>157</v>
      </c>
      <c r="C50" s="18">
        <v>54</v>
      </c>
      <c r="D50" s="18">
        <v>103</v>
      </c>
      <c r="E50" s="18">
        <f t="shared" si="8"/>
        <v>143</v>
      </c>
      <c r="F50" s="18">
        <v>51</v>
      </c>
      <c r="G50" s="18">
        <v>92</v>
      </c>
      <c r="H50" s="18">
        <v>155</v>
      </c>
      <c r="I50" s="18">
        <v>65</v>
      </c>
      <c r="J50" s="18">
        <v>90</v>
      </c>
      <c r="K50" s="3"/>
    </row>
    <row r="51" spans="1:11" ht="20.25" customHeight="1">
      <c r="A51" s="15" t="s">
        <v>35</v>
      </c>
      <c r="B51" s="16">
        <v>1081</v>
      </c>
      <c r="C51" s="16">
        <v>581</v>
      </c>
      <c r="D51" s="16">
        <v>500</v>
      </c>
      <c r="E51" s="16">
        <f aca="true" t="shared" si="9" ref="E51:J51">SUM(E52:E56)</f>
        <v>1064</v>
      </c>
      <c r="F51" s="16">
        <f t="shared" si="9"/>
        <v>638</v>
      </c>
      <c r="G51" s="16">
        <f t="shared" si="9"/>
        <v>426</v>
      </c>
      <c r="H51" s="16">
        <f t="shared" si="9"/>
        <v>1018</v>
      </c>
      <c r="I51" s="16">
        <f t="shared" si="9"/>
        <v>639</v>
      </c>
      <c r="J51" s="16">
        <f t="shared" si="9"/>
        <v>379</v>
      </c>
      <c r="K51" s="3"/>
    </row>
    <row r="52" spans="1:11" ht="20.25" customHeight="1">
      <c r="A52" s="17" t="s">
        <v>36</v>
      </c>
      <c r="B52" s="18">
        <v>192</v>
      </c>
      <c r="C52" s="18">
        <v>92</v>
      </c>
      <c r="D52" s="18">
        <v>100</v>
      </c>
      <c r="E52" s="18">
        <f>SUM(F52:G52)</f>
        <v>188</v>
      </c>
      <c r="F52" s="18">
        <v>105</v>
      </c>
      <c r="G52" s="18">
        <v>83</v>
      </c>
      <c r="H52" s="18">
        <v>185</v>
      </c>
      <c r="I52" s="18">
        <v>107</v>
      </c>
      <c r="J52" s="18">
        <v>78</v>
      </c>
      <c r="K52" s="3"/>
    </row>
    <row r="53" spans="1:11" ht="20.25" customHeight="1">
      <c r="A53" s="17" t="s">
        <v>37</v>
      </c>
      <c r="B53" s="18">
        <v>253</v>
      </c>
      <c r="C53" s="18">
        <v>204</v>
      </c>
      <c r="D53" s="18">
        <v>49</v>
      </c>
      <c r="E53" s="18">
        <f>SUM(F53:G53)</f>
        <v>260</v>
      </c>
      <c r="F53" s="18">
        <v>220</v>
      </c>
      <c r="G53" s="18">
        <v>40</v>
      </c>
      <c r="H53" s="18">
        <v>252</v>
      </c>
      <c r="I53" s="18">
        <v>217</v>
      </c>
      <c r="J53" s="18">
        <v>35</v>
      </c>
      <c r="K53" s="3"/>
    </row>
    <row r="54" spans="1:11" ht="20.25" customHeight="1">
      <c r="A54" s="17" t="s">
        <v>38</v>
      </c>
      <c r="B54" s="18">
        <v>243</v>
      </c>
      <c r="C54" s="18">
        <v>131</v>
      </c>
      <c r="D54" s="18">
        <v>112</v>
      </c>
      <c r="E54" s="18">
        <f>SUM(F54:G54)</f>
        <v>251</v>
      </c>
      <c r="F54" s="18">
        <v>151</v>
      </c>
      <c r="G54" s="18">
        <v>100</v>
      </c>
      <c r="H54" s="18">
        <v>242</v>
      </c>
      <c r="I54" s="18">
        <v>154</v>
      </c>
      <c r="J54" s="18">
        <v>88</v>
      </c>
      <c r="K54" s="3"/>
    </row>
    <row r="55" spans="1:11" ht="20.25" customHeight="1">
      <c r="A55" s="17" t="s">
        <v>39</v>
      </c>
      <c r="B55" s="18">
        <v>126</v>
      </c>
      <c r="C55" s="18">
        <v>48</v>
      </c>
      <c r="D55" s="18">
        <v>78</v>
      </c>
      <c r="E55" s="18">
        <f>SUM(F55:G55)</f>
        <v>123</v>
      </c>
      <c r="F55" s="18">
        <v>50</v>
      </c>
      <c r="G55" s="18">
        <v>73</v>
      </c>
      <c r="H55" s="18">
        <v>112</v>
      </c>
      <c r="I55" s="18">
        <v>51</v>
      </c>
      <c r="J55" s="18">
        <v>61</v>
      </c>
      <c r="K55" s="3"/>
    </row>
    <row r="56" spans="1:11" ht="20.25" customHeight="1">
      <c r="A56" s="17" t="s">
        <v>65</v>
      </c>
      <c r="B56" s="18">
        <v>267</v>
      </c>
      <c r="C56" s="18">
        <v>106</v>
      </c>
      <c r="D56" s="18">
        <v>161</v>
      </c>
      <c r="E56" s="18">
        <f>SUM(F56:G56)</f>
        <v>242</v>
      </c>
      <c r="F56" s="18">
        <v>112</v>
      </c>
      <c r="G56" s="18">
        <v>130</v>
      </c>
      <c r="H56" s="18">
        <v>227</v>
      </c>
      <c r="I56" s="18">
        <v>110</v>
      </c>
      <c r="J56" s="18">
        <v>117</v>
      </c>
      <c r="K56" s="3"/>
    </row>
    <row r="57" spans="1:11" ht="20.25" customHeight="1">
      <c r="A57" s="15" t="s">
        <v>40</v>
      </c>
      <c r="B57" s="16">
        <v>133</v>
      </c>
      <c r="C57" s="16">
        <v>61</v>
      </c>
      <c r="D57" s="16">
        <v>72</v>
      </c>
      <c r="E57" s="16">
        <f>SUM(E58:E58)</f>
        <v>117</v>
      </c>
      <c r="F57" s="16">
        <f>SUM(F58:F58)</f>
        <v>55</v>
      </c>
      <c r="G57" s="16">
        <f>SUM(G58:G58)</f>
        <v>62</v>
      </c>
      <c r="H57" s="16">
        <f>SUM(H58)</f>
        <v>111</v>
      </c>
      <c r="I57" s="16">
        <f>SUM(I58)</f>
        <v>54</v>
      </c>
      <c r="J57" s="16">
        <f>SUM(J58)</f>
        <v>57</v>
      </c>
      <c r="K57" s="3"/>
    </row>
    <row r="58" spans="1:11" ht="20.25" customHeight="1">
      <c r="A58" s="17" t="s">
        <v>66</v>
      </c>
      <c r="B58" s="18">
        <v>133</v>
      </c>
      <c r="C58" s="18">
        <v>61</v>
      </c>
      <c r="D58" s="18">
        <v>72</v>
      </c>
      <c r="E58" s="18">
        <f>SUM(F58:G58)</f>
        <v>117</v>
      </c>
      <c r="F58" s="18">
        <v>55</v>
      </c>
      <c r="G58" s="18">
        <v>62</v>
      </c>
      <c r="H58" s="18">
        <v>111</v>
      </c>
      <c r="I58" s="18">
        <v>54</v>
      </c>
      <c r="J58" s="18">
        <v>57</v>
      </c>
      <c r="K58" s="3"/>
    </row>
    <row r="59" spans="1:11" ht="20.25" customHeight="1">
      <c r="A59" s="15" t="s">
        <v>55</v>
      </c>
      <c r="B59" s="16">
        <v>314</v>
      </c>
      <c r="C59" s="16">
        <v>115</v>
      </c>
      <c r="D59" s="16">
        <v>199</v>
      </c>
      <c r="E59" s="16">
        <f aca="true" t="shared" si="10" ref="E59:J59">SUM(E60:E61)</f>
        <v>252</v>
      </c>
      <c r="F59" s="16">
        <f t="shared" si="10"/>
        <v>115</v>
      </c>
      <c r="G59" s="16">
        <f t="shared" si="10"/>
        <v>137</v>
      </c>
      <c r="H59" s="16">
        <f t="shared" si="10"/>
        <v>235</v>
      </c>
      <c r="I59" s="16">
        <f t="shared" si="10"/>
        <v>125</v>
      </c>
      <c r="J59" s="16">
        <f t="shared" si="10"/>
        <v>110</v>
      </c>
      <c r="K59" s="3"/>
    </row>
    <row r="60" spans="1:11" ht="20.25" customHeight="1">
      <c r="A60" s="17" t="s">
        <v>41</v>
      </c>
      <c r="B60" s="18">
        <v>267</v>
      </c>
      <c r="C60" s="18">
        <v>102</v>
      </c>
      <c r="D60" s="18">
        <v>165</v>
      </c>
      <c r="E60" s="18">
        <f>SUM(F60:G60)</f>
        <v>213</v>
      </c>
      <c r="F60" s="18">
        <v>100</v>
      </c>
      <c r="G60" s="18">
        <v>113</v>
      </c>
      <c r="H60" s="18">
        <v>198</v>
      </c>
      <c r="I60" s="18">
        <v>106</v>
      </c>
      <c r="J60" s="18">
        <v>92</v>
      </c>
      <c r="K60" s="3"/>
    </row>
    <row r="61" spans="1:11" ht="20.25" customHeight="1">
      <c r="A61" s="17" t="s">
        <v>42</v>
      </c>
      <c r="B61" s="18">
        <v>47</v>
      </c>
      <c r="C61" s="18">
        <v>13</v>
      </c>
      <c r="D61" s="18">
        <v>34</v>
      </c>
      <c r="E61" s="18">
        <f>SUM(F61:G61)</f>
        <v>39</v>
      </c>
      <c r="F61" s="18">
        <v>15</v>
      </c>
      <c r="G61" s="18">
        <v>24</v>
      </c>
      <c r="H61" s="18">
        <v>37</v>
      </c>
      <c r="I61" s="18">
        <v>19</v>
      </c>
      <c r="J61" s="18">
        <v>18</v>
      </c>
      <c r="K61" s="3"/>
    </row>
    <row r="62" spans="1:11" ht="20.25" customHeight="1">
      <c r="A62" s="15" t="s">
        <v>43</v>
      </c>
      <c r="B62" s="16">
        <v>742</v>
      </c>
      <c r="C62" s="16">
        <v>330</v>
      </c>
      <c r="D62" s="16">
        <v>412</v>
      </c>
      <c r="E62" s="16">
        <f aca="true" t="shared" si="11" ref="E62:J62">SUM(E63:E71)</f>
        <v>650</v>
      </c>
      <c r="F62" s="16">
        <f t="shared" si="11"/>
        <v>315</v>
      </c>
      <c r="G62" s="16">
        <f t="shared" si="11"/>
        <v>335</v>
      </c>
      <c r="H62" s="16">
        <f t="shared" si="11"/>
        <v>624</v>
      </c>
      <c r="I62" s="16">
        <f t="shared" si="11"/>
        <v>331</v>
      </c>
      <c r="J62" s="16">
        <f t="shared" si="11"/>
        <v>293</v>
      </c>
      <c r="K62" s="3"/>
    </row>
    <row r="63" spans="1:11" ht="20.25" customHeight="1">
      <c r="A63" s="17" t="s">
        <v>44</v>
      </c>
      <c r="B63" s="18">
        <v>147</v>
      </c>
      <c r="C63" s="18">
        <v>85</v>
      </c>
      <c r="D63" s="18">
        <v>62</v>
      </c>
      <c r="E63" s="18">
        <f aca="true" t="shared" si="12" ref="E63:E71">SUM(F63:G63)</f>
        <v>125</v>
      </c>
      <c r="F63" s="18">
        <v>76</v>
      </c>
      <c r="G63" s="18">
        <v>49</v>
      </c>
      <c r="H63" s="18">
        <v>132</v>
      </c>
      <c r="I63" s="18">
        <v>85</v>
      </c>
      <c r="J63" s="18">
        <v>47</v>
      </c>
      <c r="K63" s="3"/>
    </row>
    <row r="64" spans="1:11" ht="20.25" customHeight="1">
      <c r="A64" s="17" t="s">
        <v>45</v>
      </c>
      <c r="B64" s="18">
        <v>150</v>
      </c>
      <c r="C64" s="18">
        <v>68</v>
      </c>
      <c r="D64" s="18">
        <v>82</v>
      </c>
      <c r="E64" s="18">
        <f t="shared" si="12"/>
        <v>134</v>
      </c>
      <c r="F64" s="18">
        <v>70</v>
      </c>
      <c r="G64" s="18">
        <v>64</v>
      </c>
      <c r="H64" s="18">
        <v>123</v>
      </c>
      <c r="I64" s="18">
        <v>72</v>
      </c>
      <c r="J64" s="18">
        <v>51</v>
      </c>
      <c r="K64" s="3"/>
    </row>
    <row r="65" spans="1:11" ht="20.25" customHeight="1">
      <c r="A65" s="17" t="s">
        <v>46</v>
      </c>
      <c r="B65" s="18">
        <v>73</v>
      </c>
      <c r="C65" s="18">
        <v>18</v>
      </c>
      <c r="D65" s="18">
        <v>55</v>
      </c>
      <c r="E65" s="18">
        <f t="shared" si="12"/>
        <v>59</v>
      </c>
      <c r="F65" s="18">
        <v>16</v>
      </c>
      <c r="G65" s="18">
        <v>43</v>
      </c>
      <c r="H65" s="18">
        <v>60</v>
      </c>
      <c r="I65" s="18">
        <v>17</v>
      </c>
      <c r="J65" s="18">
        <v>43</v>
      </c>
      <c r="K65" s="3"/>
    </row>
    <row r="66" spans="1:11" ht="20.25" customHeight="1">
      <c r="A66" s="17" t="s">
        <v>47</v>
      </c>
      <c r="B66" s="18">
        <v>31</v>
      </c>
      <c r="C66" s="18">
        <v>6</v>
      </c>
      <c r="D66" s="18">
        <v>25</v>
      </c>
      <c r="E66" s="18">
        <f t="shared" si="12"/>
        <v>22</v>
      </c>
      <c r="F66" s="18">
        <v>6</v>
      </c>
      <c r="G66" s="18">
        <v>16</v>
      </c>
      <c r="H66" s="18">
        <v>22</v>
      </c>
      <c r="I66" s="18">
        <v>6</v>
      </c>
      <c r="J66" s="18">
        <v>16</v>
      </c>
      <c r="K66" s="3"/>
    </row>
    <row r="67" spans="1:11" ht="20.25" customHeight="1">
      <c r="A67" s="17" t="s">
        <v>48</v>
      </c>
      <c r="B67" s="18">
        <v>44</v>
      </c>
      <c r="C67" s="18">
        <v>19</v>
      </c>
      <c r="D67" s="18">
        <v>25</v>
      </c>
      <c r="E67" s="18">
        <f t="shared" si="12"/>
        <v>40</v>
      </c>
      <c r="F67" s="18">
        <v>19</v>
      </c>
      <c r="G67" s="18">
        <v>21</v>
      </c>
      <c r="H67" s="18">
        <v>41</v>
      </c>
      <c r="I67" s="18">
        <v>21</v>
      </c>
      <c r="J67" s="18">
        <v>20</v>
      </c>
      <c r="K67" s="3"/>
    </row>
    <row r="68" spans="1:11" ht="20.25" customHeight="1">
      <c r="A68" s="17" t="s">
        <v>49</v>
      </c>
      <c r="B68" s="18">
        <v>19</v>
      </c>
      <c r="C68" s="18">
        <v>3</v>
      </c>
      <c r="D68" s="18">
        <v>16</v>
      </c>
      <c r="E68" s="18">
        <f t="shared" si="12"/>
        <v>18</v>
      </c>
      <c r="F68" s="18">
        <v>7</v>
      </c>
      <c r="G68" s="18">
        <v>11</v>
      </c>
      <c r="H68" s="18">
        <v>19</v>
      </c>
      <c r="I68" s="18">
        <v>9</v>
      </c>
      <c r="J68" s="18">
        <v>10</v>
      </c>
      <c r="K68" s="3"/>
    </row>
    <row r="69" spans="1:11" ht="20.25" customHeight="1">
      <c r="A69" s="17" t="s">
        <v>50</v>
      </c>
      <c r="B69" s="18">
        <v>17</v>
      </c>
      <c r="C69" s="18">
        <v>9</v>
      </c>
      <c r="D69" s="18">
        <v>8</v>
      </c>
      <c r="E69" s="18">
        <f t="shared" si="12"/>
        <v>17</v>
      </c>
      <c r="F69" s="18">
        <v>9</v>
      </c>
      <c r="G69" s="18">
        <v>8</v>
      </c>
      <c r="H69" s="18">
        <v>15</v>
      </c>
      <c r="I69" s="18">
        <v>9</v>
      </c>
      <c r="J69" s="18">
        <v>6</v>
      </c>
      <c r="K69" s="3"/>
    </row>
    <row r="70" spans="1:11" ht="20.25" customHeight="1">
      <c r="A70" s="17" t="s">
        <v>51</v>
      </c>
      <c r="B70" s="18">
        <v>43</v>
      </c>
      <c r="C70" s="18">
        <v>11</v>
      </c>
      <c r="D70" s="18">
        <v>32</v>
      </c>
      <c r="E70" s="18">
        <f t="shared" si="12"/>
        <v>40</v>
      </c>
      <c r="F70" s="18">
        <v>9</v>
      </c>
      <c r="G70" s="18">
        <v>31</v>
      </c>
      <c r="H70" s="18">
        <v>33</v>
      </c>
      <c r="I70" s="18">
        <v>11</v>
      </c>
      <c r="J70" s="18">
        <v>22</v>
      </c>
      <c r="K70" s="3"/>
    </row>
    <row r="71" spans="1:11" ht="20.25" customHeight="1">
      <c r="A71" s="17" t="s">
        <v>67</v>
      </c>
      <c r="B71" s="18">
        <v>218</v>
      </c>
      <c r="C71" s="18">
        <v>111</v>
      </c>
      <c r="D71" s="18">
        <v>107</v>
      </c>
      <c r="E71" s="18">
        <f t="shared" si="12"/>
        <v>195</v>
      </c>
      <c r="F71" s="18">
        <v>103</v>
      </c>
      <c r="G71" s="18">
        <v>92</v>
      </c>
      <c r="H71" s="18">
        <v>179</v>
      </c>
      <c r="I71" s="18">
        <v>101</v>
      </c>
      <c r="J71" s="18">
        <v>78</v>
      </c>
      <c r="K71" s="3"/>
    </row>
    <row r="72" spans="1:11" ht="20.25" customHeight="1">
      <c r="A72" s="15" t="s">
        <v>52</v>
      </c>
      <c r="B72" s="16">
        <v>136</v>
      </c>
      <c r="C72" s="16">
        <v>46</v>
      </c>
      <c r="D72" s="16">
        <v>90</v>
      </c>
      <c r="E72" s="16">
        <f>SUM(E73:E73)</f>
        <v>109</v>
      </c>
      <c r="F72" s="16">
        <f>SUM(F73:F73)</f>
        <v>44</v>
      </c>
      <c r="G72" s="16">
        <f>SUM(G73:G73)</f>
        <v>65</v>
      </c>
      <c r="H72" s="16">
        <f>SUM(H73)</f>
        <v>113</v>
      </c>
      <c r="I72" s="16">
        <f>SUM(I73)</f>
        <v>49</v>
      </c>
      <c r="J72" s="16">
        <f>SUM(J73)</f>
        <v>64</v>
      </c>
      <c r="K72" s="3"/>
    </row>
    <row r="73" spans="1:11" ht="20.25" customHeight="1">
      <c r="A73" s="25" t="s">
        <v>53</v>
      </c>
      <c r="B73" s="26">
        <v>136</v>
      </c>
      <c r="C73" s="26">
        <v>46</v>
      </c>
      <c r="D73" s="26">
        <v>90</v>
      </c>
      <c r="E73" s="26">
        <f>SUM(F73:G73)</f>
        <v>109</v>
      </c>
      <c r="F73" s="26">
        <v>44</v>
      </c>
      <c r="G73" s="26">
        <v>65</v>
      </c>
      <c r="H73" s="26">
        <v>113</v>
      </c>
      <c r="I73" s="26">
        <v>49</v>
      </c>
      <c r="J73" s="26">
        <v>64</v>
      </c>
      <c r="K73" s="3"/>
    </row>
  </sheetData>
  <sheetProtection/>
  <mergeCells count="2">
    <mergeCell ref="A4:A5"/>
    <mergeCell ref="A42:A43"/>
  </mergeCells>
  <printOptions horizontalCentered="1"/>
  <pageMargins left="0.3937007874015748" right="0.3937007874015748" top="0.5905511811023623" bottom="0.3937007874015748" header="0.31496062992125984" footer="0.31496062992125984"/>
  <pageSetup fitToHeight="2" horizontalDpi="600" verticalDpi="600" orientation="portrait" paperSize="9" scale="91" r:id="rId1"/>
  <rowBreaks count="1" manualBreakCount="1">
    <brk id="38" max="9" man="1"/>
  </rowBreaks>
  <ignoredErrors>
    <ignoredError sqref="E9:E22 E26 E28:E31 E35:E36 E44:E50 E52:E56 E63:E71 E73" formulaRange="1"/>
    <ignoredError sqref="E27 E51 E57:E62 E7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2016-01-26T06:34:51Z</cp:lastPrinted>
  <dcterms:created xsi:type="dcterms:W3CDTF">1996-08-08T00:40:28Z</dcterms:created>
  <dcterms:modified xsi:type="dcterms:W3CDTF">2016-01-26T06:34:58Z</dcterms:modified>
  <cp:category/>
  <cp:version/>
  <cp:contentType/>
  <cp:contentStatus/>
</cp:coreProperties>
</file>