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20" yWindow="360" windowWidth="11355" windowHeight="11625" tabRatio="729" activeTab="0"/>
  </bookViews>
  <sheets>
    <sheet name="11-8" sheetId="1" r:id="rId1"/>
    <sheet name="Sheet1" sheetId="2" r:id="rId2"/>
  </sheets>
  <definedNames>
    <definedName name="DATA" localSheetId="0">'11-8'!$B$10:$I$36,'11-8'!$B$45:$I$74</definedName>
    <definedName name="K_Top1" localSheetId="0">'11-8'!$B$10</definedName>
    <definedName name="K_TOP2" localSheetId="0">'11-8'!$B$45</definedName>
    <definedName name="Last1" localSheetId="0">'11-8'!$I$10</definedName>
    <definedName name="_xlnm.Print_Area" localSheetId="0">'11-8'!$A$1:$I$74</definedName>
    <definedName name="_xlnm.Print_Titles" localSheetId="1">'Sheet1'!$1:$3</definedName>
    <definedName name="SIKI1" localSheetId="0">'11-8'!#REF!</definedName>
    <definedName name="SIKI2" localSheetId="0">'11-8'!#REF!</definedName>
    <definedName name="Tag1" localSheetId="0">'11-8'!#REF!</definedName>
    <definedName name="Tag1">#REF!</definedName>
    <definedName name="Tag2" localSheetId="0">'11-8'!$A$11</definedName>
    <definedName name="Tag3" localSheetId="0">'11-8'!$A$45</definedName>
    <definedName name="Top1" localSheetId="0">'11-8'!$A$6</definedName>
  </definedNames>
  <calcPr fullCalcOnLoad="1"/>
</workbook>
</file>

<file path=xl/sharedStrings.xml><?xml version="1.0" encoding="utf-8"?>
<sst xmlns="http://schemas.openxmlformats.org/spreadsheetml/2006/main" count="155" uniqueCount="137">
  <si>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</si>
  <si>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</si>
  <si>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</si>
  <si>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</si>
  <si>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</si>
  <si>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</si>
  <si>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</si>
  <si>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</si>
  <si>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</si>
  <si>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</si>
  <si>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</si>
  <si>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</si>
  <si>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</si>
  <si>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</si>
  <si>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</si>
  <si>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</si>
  <si>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</si>
  <si>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</si>
  <si>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</si>
  <si>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</si>
  <si>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</si>
  <si>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</si>
  <si>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</si>
  <si>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</si>
  <si>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</si>
  <si>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</si>
  <si>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</si>
  <si>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</si>
  <si>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</si>
  <si>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</si>
  <si>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</si>
  <si>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</si>
  <si>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</si>
  <si>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</si>
  <si>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</si>
  <si>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</si>
  <si>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</si>
  <si>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</si>
  <si>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</si>
  <si>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</si>
  <si>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</si>
  <si>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</si>
  <si>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（単位　台）</t>
  </si>
  <si>
    <t>普　通</t>
  </si>
  <si>
    <t>小　型</t>
  </si>
  <si>
    <t>小型四輪</t>
  </si>
  <si>
    <t>小型三輪</t>
  </si>
  <si>
    <t>特種車</t>
  </si>
  <si>
    <t>バ　ス</t>
  </si>
  <si>
    <t>乗　用</t>
  </si>
  <si>
    <t>総数</t>
  </si>
  <si>
    <t>２）軽自動車を除く数である。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</si>
  <si>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</si>
  <si>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</si>
  <si>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</si>
  <si>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</si>
  <si>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</si>
  <si>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</si>
  <si>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</si>
  <si>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天 草 市</t>
  </si>
  <si>
    <t>合 志 市</t>
  </si>
  <si>
    <t>和 水 町</t>
  </si>
  <si>
    <t>氷 川 町</t>
  </si>
  <si>
    <t>宇 土 市</t>
  </si>
  <si>
    <t>貨　物</t>
  </si>
  <si>
    <t>乗　用</t>
  </si>
  <si>
    <t>普　通</t>
  </si>
  <si>
    <t>葦 北 郡</t>
  </si>
  <si>
    <t>県税務課</t>
  </si>
  <si>
    <t>市 町 村</t>
  </si>
  <si>
    <t>普　通</t>
  </si>
  <si>
    <t>西 原 村</t>
  </si>
  <si>
    <t>　　２５　　</t>
  </si>
  <si>
    <t>乗用・貨物</t>
  </si>
  <si>
    <t>平成２２年度</t>
  </si>
  <si>
    <t>　　２３　　</t>
  </si>
  <si>
    <t>　　２４　　</t>
  </si>
  <si>
    <t>　　２６　　</t>
  </si>
  <si>
    <t>年　　度
市 町 村</t>
  </si>
  <si>
    <t>１）各年度3月31日現在。</t>
  </si>
  <si>
    <t>市町村</t>
  </si>
  <si>
    <t>1 普通貨物</t>
  </si>
  <si>
    <t>2 普通バス</t>
  </si>
  <si>
    <t>3 普通乗用</t>
  </si>
  <si>
    <t>4 小型貨物</t>
  </si>
  <si>
    <t>5 小型乗用</t>
  </si>
  <si>
    <t>6 小型貨物三輪</t>
  </si>
  <si>
    <t>7 小型乗用三輪</t>
  </si>
  <si>
    <t>8 特種車</t>
  </si>
  <si>
    <t>総計</t>
  </si>
  <si>
    <t>熊本市</t>
  </si>
  <si>
    <t>八代市</t>
  </si>
  <si>
    <t>人吉市</t>
  </si>
  <si>
    <t>荒尾市</t>
  </si>
  <si>
    <t>菊池市</t>
  </si>
  <si>
    <t>宇土市</t>
  </si>
  <si>
    <t>上天草市</t>
  </si>
  <si>
    <t>宇城市</t>
  </si>
  <si>
    <t>阿蘇市</t>
  </si>
  <si>
    <t>水俣市</t>
  </si>
  <si>
    <t>天草市</t>
  </si>
  <si>
    <t>玉名市</t>
  </si>
  <si>
    <t>合志市</t>
  </si>
  <si>
    <t>山鹿市</t>
  </si>
  <si>
    <t>芦北町</t>
  </si>
  <si>
    <t>津奈木町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</si>
  <si>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</si>
  <si>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</si>
  <si>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</si>
  <si>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</si>
  <si>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</si>
  <si>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</si>
  <si>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</si>
  <si>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</si>
  <si>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</si>
  <si>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</si>
  <si>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</si>
  <si>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</si>
  <si>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</si>
  <si>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</si>
  <si>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</si>
  <si>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</si>
  <si>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</si>
  <si>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</si>
  <si>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錦町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</si>
  <si>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</si>
  <si>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</si>
  <si>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</si>
  <si>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</si>
  <si>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</si>
  <si>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</si>
  <si>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</si>
  <si>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</si>
  <si>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小型三輪（貨物・乗用）</t>
  </si>
  <si>
    <t>Ｈ２６市町村別自動車登録台数調（加工）</t>
  </si>
  <si>
    <t>EUC　管理班より提供された資料を加工</t>
  </si>
  <si>
    <t>１１－８　車種別自動車保有台数（平成２２～平成２６年度）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</si>
</sst>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7">
    <xf numFmtId="178" fontId="0" fillId="0" borderId="0" xfId="0" applyAlignment="1">
      <alignment/>
    </xf>
    <xf numFmtId="178" fontId="50" fillId="0" borderId="0" xfId="0" applyFont="1" applyFill="1" applyAlignment="1" applyProtection="1">
      <alignment horizontal="left" vertical="center"/>
      <protection/>
    </xf>
    <xf numFmtId="178" fontId="51" fillId="0" borderId="0" xfId="0" applyFont="1" applyFill="1" applyAlignment="1">
      <alignment vertical="center"/>
    </xf>
    <xf numFmtId="178" fontId="51" fillId="0" borderId="0" xfId="0" applyFont="1" applyFill="1" applyAlignment="1">
      <alignment horizontal="centerContinuous" vertical="center"/>
    </xf>
    <xf numFmtId="178" fontId="51" fillId="0" borderId="0" xfId="0" applyFont="1" applyFill="1" applyAlignment="1" applyProtection="1">
      <alignment horizontal="centerContinuous" vertical="center"/>
      <protection/>
    </xf>
    <xf numFmtId="178" fontId="52" fillId="0" borderId="0" xfId="0" applyFont="1" applyFill="1" applyBorder="1" applyAlignment="1" applyProtection="1">
      <alignment horizontal="left" vertical="center"/>
      <protection/>
    </xf>
    <xf numFmtId="178" fontId="52" fillId="0" borderId="0" xfId="0" applyFont="1" applyFill="1" applyBorder="1" applyAlignment="1">
      <alignment vertical="center"/>
    </xf>
    <xf numFmtId="178" fontId="52" fillId="0" borderId="0" xfId="0" applyFont="1" applyFill="1" applyBorder="1" applyAlignment="1" applyProtection="1">
      <alignment horizontal="right" vertical="center"/>
      <protection/>
    </xf>
    <xf numFmtId="178" fontId="52" fillId="0" borderId="10" xfId="0" applyFont="1" applyFill="1" applyBorder="1" applyAlignment="1" applyProtection="1">
      <alignment horizontal="center" vertical="center"/>
      <protection/>
    </xf>
    <xf numFmtId="178" fontId="52" fillId="0" borderId="11" xfId="0" applyFont="1" applyFill="1" applyBorder="1" applyAlignment="1" applyProtection="1">
      <alignment horizontal="center" vertical="center"/>
      <protection/>
    </xf>
    <xf numFmtId="178" fontId="52" fillId="0" borderId="12" xfId="0" applyFont="1" applyFill="1" applyBorder="1" applyAlignment="1">
      <alignment vertical="center"/>
    </xf>
    <xf numFmtId="178" fontId="52" fillId="0" borderId="12" xfId="0" applyFont="1" applyFill="1" applyBorder="1" applyAlignment="1" applyProtection="1">
      <alignment horizontal="center" vertical="center"/>
      <protection/>
    </xf>
    <xf numFmtId="178" fontId="52" fillId="0" borderId="12" xfId="0" applyFont="1" applyFill="1" applyBorder="1" applyAlignment="1">
      <alignment horizontal="center" vertical="center"/>
    </xf>
    <xf numFmtId="178" fontId="51" fillId="0" borderId="12" xfId="0" applyFont="1" applyFill="1" applyBorder="1" applyAlignment="1" applyProtection="1">
      <alignment horizontal="center" vertical="center"/>
      <protection/>
    </xf>
    <xf numFmtId="178" fontId="52" fillId="0" borderId="13" xfId="0" applyFont="1" applyFill="1" applyBorder="1" applyAlignment="1">
      <alignment vertical="center"/>
    </xf>
    <xf numFmtId="0" fontId="52" fillId="0" borderId="14" xfId="62" applyFont="1" applyFill="1" applyBorder="1" applyAlignment="1" applyProtection="1" quotePrefix="1">
      <alignment horizontal="center" vertical="center"/>
      <protection/>
    </xf>
    <xf numFmtId="202" fontId="52" fillId="0" borderId="0" xfId="0" applyNumberFormat="1" applyFont="1" applyFill="1" applyBorder="1" applyAlignment="1" applyProtection="1">
      <alignment vertical="center"/>
      <protection/>
    </xf>
    <xf numFmtId="202" fontId="52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15" xfId="62" applyFont="1" applyFill="1" applyBorder="1" applyAlignment="1" applyProtection="1" quotePrefix="1">
      <alignment horizontal="center" vertical="center"/>
      <protection/>
    </xf>
    <xf numFmtId="202" fontId="53" fillId="0" borderId="0" xfId="0" applyNumberFormat="1" applyFont="1" applyFill="1" applyBorder="1" applyAlignment="1" applyProtection="1">
      <alignment horizontal="right" vertical="center"/>
      <protection/>
    </xf>
    <xf numFmtId="178" fontId="53" fillId="0" borderId="15" xfId="0" applyFont="1" applyFill="1" applyBorder="1" applyAlignment="1" applyProtection="1">
      <alignment horizontal="center" vertical="center"/>
      <protection/>
    </xf>
    <xf numFmtId="178" fontId="52" fillId="0" borderId="15" xfId="0" applyFont="1" applyFill="1" applyBorder="1" applyAlignment="1" applyProtection="1">
      <alignment horizontal="center" vertical="center"/>
      <protection/>
    </xf>
    <xf numFmtId="38" fontId="52" fillId="0" borderId="0" xfId="49" applyFont="1" applyFill="1" applyBorder="1" applyAlignment="1">
      <alignment vertical="center"/>
    </xf>
    <xf numFmtId="38" fontId="52" fillId="0" borderId="0" xfId="49" applyFont="1" applyBorder="1" applyAlignment="1">
      <alignment vertical="center"/>
    </xf>
    <xf numFmtId="178" fontId="52" fillId="0" borderId="16" xfId="0" applyFont="1" applyFill="1" applyBorder="1" applyAlignment="1" applyProtection="1">
      <alignment horizontal="center" vertical="center"/>
      <protection/>
    </xf>
    <xf numFmtId="202" fontId="52" fillId="0" borderId="13" xfId="0" applyNumberFormat="1" applyFont="1" applyFill="1" applyBorder="1" applyAlignment="1" applyProtection="1">
      <alignment horizontal="right" vertical="center"/>
      <protection/>
    </xf>
    <xf numFmtId="38" fontId="52" fillId="0" borderId="17" xfId="49" applyFont="1" applyBorder="1" applyAlignment="1">
      <alignment vertical="center"/>
    </xf>
    <xf numFmtId="202" fontId="52" fillId="0" borderId="17" xfId="0" applyNumberFormat="1" applyFont="1" applyFill="1" applyBorder="1" applyAlignment="1" applyProtection="1">
      <alignment horizontal="right" vertical="center"/>
      <protection/>
    </xf>
    <xf numFmtId="178" fontId="51" fillId="0" borderId="0" xfId="0" applyFont="1" applyFill="1" applyAlignment="1" applyProtection="1" quotePrefix="1">
      <alignment horizontal="left" vertical="center"/>
      <protection/>
    </xf>
    <xf numFmtId="178" fontId="51" fillId="0" borderId="0" xfId="0" applyFont="1" applyFill="1" applyAlignment="1" applyProtection="1">
      <alignment horizontal="left" vertical="center"/>
      <protection/>
    </xf>
    <xf numFmtId="37" fontId="53" fillId="0" borderId="14" xfId="0" applyNumberFormat="1" applyFont="1" applyFill="1" applyBorder="1" applyAlignment="1" applyProtection="1">
      <alignment horizontal="center" vertical="center"/>
      <protection/>
    </xf>
    <xf numFmtId="202" fontId="53" fillId="0" borderId="18" xfId="0" applyNumberFormat="1" applyFont="1" applyFill="1" applyBorder="1" applyAlignment="1" applyProtection="1">
      <alignment horizontal="right" vertical="center"/>
      <protection/>
    </xf>
    <xf numFmtId="37" fontId="52" fillId="0" borderId="15" xfId="0" applyNumberFormat="1" applyFont="1" applyFill="1" applyBorder="1" applyAlignment="1" applyProtection="1">
      <alignment horizontal="center" vertical="center"/>
      <protection/>
    </xf>
    <xf numFmtId="37" fontId="53" fillId="0" borderId="15" xfId="0" applyNumberFormat="1" applyFont="1" applyFill="1" applyBorder="1" applyAlignment="1" applyProtection="1">
      <alignment horizontal="center" vertical="center"/>
      <protection/>
    </xf>
    <xf numFmtId="178" fontId="53" fillId="0" borderId="0" xfId="0" applyFont="1" applyFill="1" applyBorder="1" applyAlignment="1">
      <alignment vertical="center"/>
    </xf>
    <xf numFmtId="37" fontId="52" fillId="0" borderId="16" xfId="0" applyNumberFormat="1" applyFont="1" applyFill="1" applyBorder="1" applyAlignment="1" applyProtection="1">
      <alignment horizontal="center" vertical="center"/>
      <protection/>
    </xf>
    <xf numFmtId="38" fontId="52" fillId="0" borderId="17" xfId="49" applyFont="1" applyFill="1" applyBorder="1" applyAlignment="1">
      <alignment vertical="center"/>
    </xf>
    <xf numFmtId="3" fontId="52" fillId="0" borderId="17" xfId="0" applyNumberFormat="1" applyFont="1" applyFill="1" applyBorder="1" applyAlignment="1">
      <alignment vertical="center"/>
    </xf>
    <xf numFmtId="178" fontId="52" fillId="0" borderId="17" xfId="0" applyFont="1" applyFill="1" applyBorder="1" applyAlignment="1">
      <alignment vertical="center"/>
    </xf>
    <xf numFmtId="178" fontId="51" fillId="0" borderId="0" xfId="0" applyFont="1" applyFill="1" applyBorder="1" applyAlignment="1">
      <alignment vertical="center"/>
    </xf>
    <xf numFmtId="178" fontId="0" fillId="0" borderId="0" xfId="0" applyFont="1" applyAlignment="1">
      <alignment vertical="center"/>
    </xf>
    <xf numFmtId="178" fontId="0" fillId="0" borderId="0" xfId="0" applyFont="1" applyFill="1" applyAlignment="1">
      <alignment vertical="center"/>
    </xf>
    <xf numFmtId="178" fontId="0" fillId="0" borderId="0" xfId="0" applyFont="1" applyAlignment="1">
      <alignment horizontal="center" vertical="center"/>
    </xf>
    <xf numFmtId="38" fontId="0" fillId="33" borderId="19" xfId="49" applyFont="1" applyFill="1" applyBorder="1" applyAlignment="1">
      <alignment horizontal="center" vertical="center"/>
    </xf>
    <xf numFmtId="49" fontId="0" fillId="33" borderId="19" xfId="49" applyNumberFormat="1" applyFont="1" applyFill="1" applyBorder="1" applyAlignment="1">
      <alignment horizontal="center" vertical="center"/>
    </xf>
    <xf numFmtId="178" fontId="0" fillId="0" borderId="19" xfId="0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61" applyFont="1" applyAlignment="1">
      <alignment horizontal="right"/>
      <protection/>
    </xf>
    <xf numFmtId="178" fontId="11" fillId="34" borderId="0" xfId="0" applyFont="1" applyFill="1" applyAlignment="1">
      <alignment vertical="center"/>
    </xf>
    <xf numFmtId="178" fontId="0" fillId="0" borderId="0" xfId="0" applyFont="1" applyAlignment="1">
      <alignment vertical="center"/>
    </xf>
    <xf numFmtId="178" fontId="52" fillId="0" borderId="14" xfId="0" applyFont="1" applyFill="1" applyBorder="1" applyAlignment="1" applyProtection="1" quotePrefix="1">
      <alignment horizontal="center" vertical="center" wrapText="1" shrinkToFit="1"/>
      <protection/>
    </xf>
    <xf numFmtId="178" fontId="52" fillId="0" borderId="14" xfId="0" applyFont="1" applyFill="1" applyBorder="1" applyAlignment="1" applyProtection="1">
      <alignment horizontal="center" vertical="center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left"/>
      <protection/>
    </xf>
    <xf numFmtId="178" fontId="54" fillId="0" borderId="16" xfId="0" applyFont="1" applyBorder="1" applyAlignment="1">
      <alignment vertical="center"/>
    </xf>
    <xf numFmtId="0" fontId="53" fillId="0" borderId="15" xfId="62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税務課作成）20100526市町村別乗用車保有台数" xfId="61"/>
    <cellStyle name="標準_107_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5"/>
  <sheetViews>
    <sheetView showGridLines="0" tabSelected="1" zoomScale="120" zoomScaleNormal="120" zoomScaleSheetLayoutView="100" zoomScalePageLayoutView="0" workbookViewId="0" topLeftCell="A1">
      <selection activeCell="J8" sqref="J8"/>
    </sheetView>
  </sheetViews>
  <sheetFormatPr defaultColWidth="10.59765625" defaultRowHeight="15"/>
  <cols>
    <col min="1" max="1" width="10.59765625" style="2" customWidth="1"/>
    <col min="2" max="2" width="9.09765625" style="2" customWidth="1"/>
    <col min="3" max="4" width="8.09765625" style="2" customWidth="1"/>
    <col min="5" max="5" width="9.09765625" style="2" customWidth="1"/>
    <col min="6" max="6" width="8.09765625" style="2" customWidth="1"/>
    <col min="7" max="7" width="9.09765625" style="2" customWidth="1"/>
    <col min="8" max="9" width="8.09765625" style="2" customWidth="1"/>
    <col min="10" max="16384" width="10.59765625" style="2" customWidth="1"/>
  </cols>
  <sheetData>
    <row r="1" spans="1:5" ht="19.5" customHeight="1">
      <c r="A1" s="1" t="s">
        <v>136</v>
      </c>
      <c r="C1" s="3"/>
      <c r="D1" s="3"/>
      <c r="E1" s="3"/>
    </row>
    <row r="2" spans="2:8" ht="15" customHeight="1">
      <c r="B2" s="4"/>
      <c r="C2" s="3"/>
      <c r="D2" s="3"/>
      <c r="E2" s="3"/>
      <c r="F2" s="3"/>
      <c r="G2" s="3"/>
      <c r="H2" s="3"/>
    </row>
    <row r="3" spans="1:9" ht="15" customHeight="1">
      <c r="A3" s="5" t="s">
        <v>42</v>
      </c>
      <c r="B3" s="6"/>
      <c r="C3" s="6"/>
      <c r="D3" s="6"/>
      <c r="E3" s="6"/>
      <c r="F3" s="6"/>
      <c r="G3" s="6"/>
      <c r="H3" s="6"/>
      <c r="I3" s="7"/>
    </row>
    <row r="4" spans="1:9" ht="15" customHeight="1">
      <c r="A4" s="51" t="s">
        <v>78</v>
      </c>
      <c r="B4" s="8" t="s">
        <v>50</v>
      </c>
      <c r="C4" s="8" t="s">
        <v>43</v>
      </c>
      <c r="D4" s="8" t="s">
        <v>43</v>
      </c>
      <c r="E4" s="8" t="s">
        <v>66</v>
      </c>
      <c r="F4" s="8" t="s">
        <v>44</v>
      </c>
      <c r="G4" s="8" t="s">
        <v>45</v>
      </c>
      <c r="H4" s="8" t="s">
        <v>46</v>
      </c>
      <c r="I4" s="9" t="s">
        <v>47</v>
      </c>
    </row>
    <row r="5" spans="1:9" ht="15" customHeight="1">
      <c r="A5" s="55"/>
      <c r="B5" s="10"/>
      <c r="C5" s="11" t="s">
        <v>64</v>
      </c>
      <c r="D5" s="11" t="s">
        <v>48</v>
      </c>
      <c r="E5" s="12" t="s">
        <v>65</v>
      </c>
      <c r="F5" s="11" t="s">
        <v>64</v>
      </c>
      <c r="G5" s="11" t="s">
        <v>49</v>
      </c>
      <c r="H5" s="13" t="s">
        <v>73</v>
      </c>
      <c r="I5" s="14"/>
    </row>
    <row r="6" spans="1:9" ht="19.5" customHeight="1">
      <c r="A6" s="15" t="s">
        <v>74</v>
      </c>
      <c r="B6" s="16">
        <v>694290</v>
      </c>
      <c r="C6" s="16">
        <v>36207</v>
      </c>
      <c r="D6" s="16">
        <v>3889</v>
      </c>
      <c r="E6" s="16">
        <v>214010</v>
      </c>
      <c r="F6" s="16">
        <v>68571</v>
      </c>
      <c r="G6" s="16">
        <v>352088</v>
      </c>
      <c r="H6" s="16">
        <v>27</v>
      </c>
      <c r="I6" s="16">
        <v>19498</v>
      </c>
    </row>
    <row r="7" spans="1:9" ht="19.5" customHeight="1">
      <c r="A7" s="18" t="s">
        <v>75</v>
      </c>
      <c r="B7" s="16">
        <v>691690</v>
      </c>
      <c r="C7" s="16">
        <v>35626</v>
      </c>
      <c r="D7" s="16">
        <v>3882</v>
      </c>
      <c r="E7" s="16">
        <v>217471</v>
      </c>
      <c r="F7" s="16">
        <v>66669</v>
      </c>
      <c r="G7" s="16">
        <v>348680</v>
      </c>
      <c r="H7" s="16">
        <v>27</v>
      </c>
      <c r="I7" s="16">
        <v>19335</v>
      </c>
    </row>
    <row r="8" spans="1:9" ht="19.5" customHeight="1">
      <c r="A8" s="18" t="s">
        <v>76</v>
      </c>
      <c r="B8" s="17">
        <v>686976</v>
      </c>
      <c r="C8" s="17">
        <v>35115</v>
      </c>
      <c r="D8" s="17">
        <v>3846</v>
      </c>
      <c r="E8" s="17">
        <v>219824</v>
      </c>
      <c r="F8" s="17">
        <v>64957</v>
      </c>
      <c r="G8" s="17">
        <v>343937</v>
      </c>
      <c r="H8" s="17">
        <v>27</v>
      </c>
      <c r="I8" s="17">
        <v>19270</v>
      </c>
    </row>
    <row r="9" spans="1:9" ht="19.5" customHeight="1">
      <c r="A9" s="18" t="s">
        <v>72</v>
      </c>
      <c r="B9" s="17">
        <v>681998</v>
      </c>
      <c r="C9" s="17">
        <v>35156</v>
      </c>
      <c r="D9" s="17">
        <v>3824</v>
      </c>
      <c r="E9" s="17">
        <v>224044</v>
      </c>
      <c r="F9" s="17">
        <v>63831</v>
      </c>
      <c r="G9" s="17">
        <v>335834</v>
      </c>
      <c r="H9" s="17">
        <v>27</v>
      </c>
      <c r="I9" s="17">
        <v>19282</v>
      </c>
    </row>
    <row r="10" spans="1:9" ht="19.5" customHeight="1">
      <c r="A10" s="56" t="s">
        <v>77</v>
      </c>
      <c r="B10" s="19">
        <f>SUM(C10:I10)</f>
        <v>675691</v>
      </c>
      <c r="C10" s="19">
        <f>SUM(C11:C12)</f>
        <v>35208</v>
      </c>
      <c r="D10" s="19">
        <f aca="true" t="shared" si="0" ref="D10:I10">SUM(D11:D12)</f>
        <v>3807</v>
      </c>
      <c r="E10" s="19">
        <f t="shared" si="0"/>
        <v>226842</v>
      </c>
      <c r="F10" s="19">
        <f t="shared" si="0"/>
        <v>62517</v>
      </c>
      <c r="G10" s="19">
        <f t="shared" si="0"/>
        <v>327811</v>
      </c>
      <c r="H10" s="19">
        <f t="shared" si="0"/>
        <v>27</v>
      </c>
      <c r="I10" s="19">
        <f t="shared" si="0"/>
        <v>19479</v>
      </c>
    </row>
    <row r="11" spans="1:9" ht="19.5" customHeight="1">
      <c r="A11" s="20" t="s">
        <v>0</v>
      </c>
      <c r="B11" s="19">
        <f>SUM(C11:I11)</f>
        <v>548620</v>
      </c>
      <c r="C11" s="19">
        <f>SUM(C13:C26)</f>
        <v>27909</v>
      </c>
      <c r="D11" s="19">
        <f aca="true" t="shared" si="1" ref="D11:I11">SUM(D13:D26)</f>
        <v>3098</v>
      </c>
      <c r="E11" s="19">
        <f t="shared" si="1"/>
        <v>185240</v>
      </c>
      <c r="F11" s="19">
        <f t="shared" si="1"/>
        <v>49891</v>
      </c>
      <c r="G11" s="19">
        <f t="shared" si="1"/>
        <v>266336</v>
      </c>
      <c r="H11" s="19">
        <f t="shared" si="1"/>
        <v>20</v>
      </c>
      <c r="I11" s="19">
        <f t="shared" si="1"/>
        <v>16126</v>
      </c>
    </row>
    <row r="12" spans="1:9" ht="19.5" customHeight="1">
      <c r="A12" s="20" t="s">
        <v>1</v>
      </c>
      <c r="B12" s="19">
        <f>SUM(C12:I12)</f>
        <v>127071</v>
      </c>
      <c r="C12" s="19">
        <f>SUM(C27,C29,C34,C45,C52,C58,C60,C63,C73)</f>
        <v>7299</v>
      </c>
      <c r="D12" s="19">
        <f aca="true" t="shared" si="2" ref="D12:I12">SUM(D27,D29,D34,D45,D52,D58,D60,D63,D73)</f>
        <v>709</v>
      </c>
      <c r="E12" s="19">
        <f t="shared" si="2"/>
        <v>41602</v>
      </c>
      <c r="F12" s="19">
        <f t="shared" si="2"/>
        <v>12626</v>
      </c>
      <c r="G12" s="19">
        <f t="shared" si="2"/>
        <v>61475</v>
      </c>
      <c r="H12" s="19">
        <f t="shared" si="2"/>
        <v>7</v>
      </c>
      <c r="I12" s="19">
        <f t="shared" si="2"/>
        <v>3353</v>
      </c>
    </row>
    <row r="13" spans="1:9" ht="19.5" customHeight="1">
      <c r="A13" s="21" t="s">
        <v>2</v>
      </c>
      <c r="B13" s="17">
        <f>Sheet1!J4</f>
        <v>301636</v>
      </c>
      <c r="C13" s="22">
        <f>Sheet1!B4</f>
        <v>15491</v>
      </c>
      <c r="D13" s="22">
        <f>Sheet1!C4</f>
        <v>1628</v>
      </c>
      <c r="E13" s="22">
        <f>Sheet1!D4</f>
        <v>104360</v>
      </c>
      <c r="F13" s="22">
        <f>Sheet1!E4</f>
        <v>27650</v>
      </c>
      <c r="G13" s="22">
        <f>Sheet1!F4</f>
        <v>143233</v>
      </c>
      <c r="H13" s="23">
        <f>Sheet1!L4</f>
        <v>5</v>
      </c>
      <c r="I13" s="22">
        <f>Sheet1!I4</f>
        <v>9269</v>
      </c>
    </row>
    <row r="14" spans="1:9" ht="19.5" customHeight="1">
      <c r="A14" s="21" t="s">
        <v>3</v>
      </c>
      <c r="B14" s="17">
        <f>Sheet1!J5</f>
        <v>42885</v>
      </c>
      <c r="C14" s="22">
        <f>Sheet1!B5</f>
        <v>2296</v>
      </c>
      <c r="D14" s="22">
        <f>Sheet1!C5</f>
        <v>191</v>
      </c>
      <c r="E14" s="22">
        <f>Sheet1!D5</f>
        <v>13814</v>
      </c>
      <c r="F14" s="22">
        <f>Sheet1!E5</f>
        <v>4076</v>
      </c>
      <c r="G14" s="22">
        <f>Sheet1!F5</f>
        <v>21274</v>
      </c>
      <c r="H14" s="23">
        <f>Sheet1!L5</f>
        <v>1</v>
      </c>
      <c r="I14" s="22">
        <f>Sheet1!I5</f>
        <v>1233</v>
      </c>
    </row>
    <row r="15" spans="1:9" ht="19.5" customHeight="1">
      <c r="A15" s="21" t="s">
        <v>4</v>
      </c>
      <c r="B15" s="17">
        <f>Sheet1!J6</f>
        <v>10894</v>
      </c>
      <c r="C15" s="22">
        <f>Sheet1!B6</f>
        <v>525</v>
      </c>
      <c r="D15" s="22">
        <f>Sheet1!C6</f>
        <v>106</v>
      </c>
      <c r="E15" s="22">
        <f>Sheet1!D6</f>
        <v>3569</v>
      </c>
      <c r="F15" s="22">
        <f>Sheet1!E6</f>
        <v>751</v>
      </c>
      <c r="G15" s="22">
        <f>Sheet1!F6</f>
        <v>5603</v>
      </c>
      <c r="H15" s="17">
        <f>Sheet1!L6</f>
        <v>0</v>
      </c>
      <c r="I15" s="22">
        <f>Sheet1!I6</f>
        <v>340</v>
      </c>
    </row>
    <row r="16" spans="1:9" ht="19.5" customHeight="1">
      <c r="A16" s="21" t="s">
        <v>5</v>
      </c>
      <c r="B16" s="17">
        <f>Sheet1!J7</f>
        <v>16539</v>
      </c>
      <c r="C16" s="22">
        <f>Sheet1!B7</f>
        <v>428</v>
      </c>
      <c r="D16" s="22">
        <f>Sheet1!C7</f>
        <v>54</v>
      </c>
      <c r="E16" s="22">
        <f>Sheet1!D7</f>
        <v>5760</v>
      </c>
      <c r="F16" s="22">
        <f>Sheet1!E7</f>
        <v>980</v>
      </c>
      <c r="G16" s="22">
        <f>Sheet1!F7</f>
        <v>9052</v>
      </c>
      <c r="H16" s="17">
        <f>Sheet1!L7</f>
        <v>0</v>
      </c>
      <c r="I16" s="22">
        <f>Sheet1!I7</f>
        <v>265</v>
      </c>
    </row>
    <row r="17" spans="1:9" ht="19.5" customHeight="1">
      <c r="A17" s="21" t="s">
        <v>6</v>
      </c>
      <c r="B17" s="17">
        <f>Sheet1!J8</f>
        <v>7966</v>
      </c>
      <c r="C17" s="22">
        <f>Sheet1!B8</f>
        <v>303</v>
      </c>
      <c r="D17" s="22">
        <f>Sheet1!C8</f>
        <v>56</v>
      </c>
      <c r="E17" s="22">
        <f>Sheet1!D8</f>
        <v>2629</v>
      </c>
      <c r="F17" s="22">
        <f>Sheet1!E8</f>
        <v>478</v>
      </c>
      <c r="G17" s="22">
        <f>Sheet1!F8</f>
        <v>4316</v>
      </c>
      <c r="H17" s="17">
        <f>Sheet1!L8</f>
        <v>0</v>
      </c>
      <c r="I17" s="22">
        <f>Sheet1!I8</f>
        <v>184</v>
      </c>
    </row>
    <row r="18" spans="1:9" ht="19.5" customHeight="1">
      <c r="A18" s="21" t="s">
        <v>7</v>
      </c>
      <c r="B18" s="17">
        <f>Sheet1!J9</f>
        <v>25505</v>
      </c>
      <c r="C18" s="22">
        <f>Sheet1!B9</f>
        <v>1215</v>
      </c>
      <c r="D18" s="22">
        <f>Sheet1!C9</f>
        <v>137</v>
      </c>
      <c r="E18" s="22">
        <f>Sheet1!D9</f>
        <v>8655</v>
      </c>
      <c r="F18" s="22">
        <f>Sheet1!E9</f>
        <v>2724</v>
      </c>
      <c r="G18" s="22">
        <f>Sheet1!F9</f>
        <v>12126</v>
      </c>
      <c r="H18" s="23">
        <f>Sheet1!L9</f>
        <v>2</v>
      </c>
      <c r="I18" s="22">
        <f>Sheet1!I9</f>
        <v>646</v>
      </c>
    </row>
    <row r="19" spans="1:9" ht="19.5" customHeight="1">
      <c r="A19" s="21" t="s">
        <v>8</v>
      </c>
      <c r="B19" s="17">
        <f>Sheet1!J10</f>
        <v>19983</v>
      </c>
      <c r="C19" s="22">
        <f>Sheet1!B10</f>
        <v>1139</v>
      </c>
      <c r="D19" s="22">
        <f>Sheet1!C10</f>
        <v>155</v>
      </c>
      <c r="E19" s="22">
        <f>Sheet1!D10</f>
        <v>6209</v>
      </c>
      <c r="F19" s="22">
        <f>Sheet1!E10</f>
        <v>2119</v>
      </c>
      <c r="G19" s="22">
        <f>Sheet1!F10</f>
        <v>9781</v>
      </c>
      <c r="H19" s="23">
        <f>Sheet1!L10</f>
        <v>2</v>
      </c>
      <c r="I19" s="22">
        <f>Sheet1!I10</f>
        <v>578</v>
      </c>
    </row>
    <row r="20" spans="1:9" ht="19.5" customHeight="1">
      <c r="A20" s="21" t="s">
        <v>9</v>
      </c>
      <c r="B20" s="17">
        <f>Sheet1!J11</f>
        <v>19835</v>
      </c>
      <c r="C20" s="22">
        <f>Sheet1!B11</f>
        <v>1392</v>
      </c>
      <c r="D20" s="22">
        <f>Sheet1!C11</f>
        <v>107</v>
      </c>
      <c r="E20" s="22">
        <f>Sheet1!D11</f>
        <v>6192</v>
      </c>
      <c r="F20" s="22">
        <f>Sheet1!E11</f>
        <v>2259</v>
      </c>
      <c r="G20" s="22">
        <f>Sheet1!F11</f>
        <v>9158</v>
      </c>
      <c r="H20" s="23">
        <f>Sheet1!L11</f>
        <v>2</v>
      </c>
      <c r="I20" s="22">
        <f>Sheet1!I11</f>
        <v>725</v>
      </c>
    </row>
    <row r="21" spans="1:9" ht="19.5" customHeight="1">
      <c r="A21" s="21" t="s">
        <v>63</v>
      </c>
      <c r="B21" s="17">
        <f>Sheet1!J12</f>
        <v>13759</v>
      </c>
      <c r="C21" s="22">
        <f>Sheet1!B12</f>
        <v>871</v>
      </c>
      <c r="D21" s="22">
        <f>Sheet1!C12</f>
        <v>32</v>
      </c>
      <c r="E21" s="22">
        <f>Sheet1!D12</f>
        <v>4584</v>
      </c>
      <c r="F21" s="22">
        <f>Sheet1!E12</f>
        <v>1276</v>
      </c>
      <c r="G21" s="22">
        <f>Sheet1!F12</f>
        <v>6681</v>
      </c>
      <c r="H21" s="17">
        <f>Sheet1!L12</f>
        <v>0</v>
      </c>
      <c r="I21" s="22">
        <f>Sheet1!I12</f>
        <v>315</v>
      </c>
    </row>
    <row r="22" spans="1:9" ht="19.5" customHeight="1">
      <c r="A22" s="21" t="s">
        <v>53</v>
      </c>
      <c r="B22" s="17">
        <f>Sheet1!J13</f>
        <v>9187</v>
      </c>
      <c r="C22" s="22">
        <f>Sheet1!B13</f>
        <v>342</v>
      </c>
      <c r="D22" s="22">
        <f>Sheet1!C13</f>
        <v>92</v>
      </c>
      <c r="E22" s="22">
        <f>Sheet1!D13</f>
        <v>2989</v>
      </c>
      <c r="F22" s="22">
        <f>Sheet1!E13</f>
        <v>597</v>
      </c>
      <c r="G22" s="22">
        <f>Sheet1!F13</f>
        <v>4957</v>
      </c>
      <c r="H22" s="23">
        <f>Sheet1!L13</f>
        <v>1</v>
      </c>
      <c r="I22" s="22">
        <f>Sheet1!I13</f>
        <v>209</v>
      </c>
    </row>
    <row r="23" spans="1:9" ht="19.5" customHeight="1">
      <c r="A23" s="21" t="s">
        <v>55</v>
      </c>
      <c r="B23" s="17">
        <f>Sheet1!J14</f>
        <v>22673</v>
      </c>
      <c r="C23" s="22">
        <f>Sheet1!B14</f>
        <v>1260</v>
      </c>
      <c r="D23" s="22">
        <f>Sheet1!C14</f>
        <v>108</v>
      </c>
      <c r="E23" s="22">
        <f>Sheet1!D14</f>
        <v>7260</v>
      </c>
      <c r="F23" s="22">
        <f>Sheet1!E14</f>
        <v>2543</v>
      </c>
      <c r="G23" s="22">
        <f>Sheet1!F14</f>
        <v>10819</v>
      </c>
      <c r="H23" s="17">
        <f>Sheet1!L14</f>
        <v>0</v>
      </c>
      <c r="I23" s="22">
        <f>Sheet1!I14</f>
        <v>683</v>
      </c>
    </row>
    <row r="24" spans="1:9" ht="19.5" customHeight="1">
      <c r="A24" s="21" t="s">
        <v>56</v>
      </c>
      <c r="B24" s="17">
        <f>Sheet1!J15</f>
        <v>11305</v>
      </c>
      <c r="C24" s="22">
        <f>Sheet1!B15</f>
        <v>673</v>
      </c>
      <c r="D24" s="22">
        <f>Sheet1!C15</f>
        <v>92</v>
      </c>
      <c r="E24" s="22">
        <f>Sheet1!D15</f>
        <v>3695</v>
      </c>
      <c r="F24" s="22">
        <f>Sheet1!E15</f>
        <v>1126</v>
      </c>
      <c r="G24" s="22">
        <f>Sheet1!F15</f>
        <v>5390</v>
      </c>
      <c r="H24" s="23">
        <f>Sheet1!L15</f>
        <v>2</v>
      </c>
      <c r="I24" s="22">
        <f>Sheet1!I15</f>
        <v>327</v>
      </c>
    </row>
    <row r="25" spans="1:9" ht="19.5" customHeight="1">
      <c r="A25" s="21" t="s">
        <v>59</v>
      </c>
      <c r="B25" s="17">
        <f>Sheet1!J16</f>
        <v>25854</v>
      </c>
      <c r="C25" s="22">
        <f>Sheet1!B16</f>
        <v>1229</v>
      </c>
      <c r="D25" s="22">
        <f>Sheet1!C16</f>
        <v>262</v>
      </c>
      <c r="E25" s="22">
        <f>Sheet1!D16</f>
        <v>8016</v>
      </c>
      <c r="F25" s="22">
        <f>Sheet1!E16</f>
        <v>1955</v>
      </c>
      <c r="G25" s="22">
        <f>Sheet1!F16</f>
        <v>13365</v>
      </c>
      <c r="H25" s="23">
        <f>Sheet1!L16</f>
        <v>1</v>
      </c>
      <c r="I25" s="22">
        <f>Sheet1!I16</f>
        <v>1026</v>
      </c>
    </row>
    <row r="26" spans="1:9" ht="19.5" customHeight="1">
      <c r="A26" s="21" t="s">
        <v>60</v>
      </c>
      <c r="B26" s="17">
        <f>Sheet1!J17</f>
        <v>20599</v>
      </c>
      <c r="C26" s="22">
        <f>Sheet1!B17</f>
        <v>745</v>
      </c>
      <c r="D26" s="22">
        <f>Sheet1!C17</f>
        <v>78</v>
      </c>
      <c r="E26" s="22">
        <f>Sheet1!D17</f>
        <v>7508</v>
      </c>
      <c r="F26" s="22">
        <f>Sheet1!E17</f>
        <v>1357</v>
      </c>
      <c r="G26" s="22">
        <f>Sheet1!F17</f>
        <v>10581</v>
      </c>
      <c r="H26" s="23">
        <f>Sheet1!L17</f>
        <v>4</v>
      </c>
      <c r="I26" s="22">
        <f>Sheet1!I17</f>
        <v>326</v>
      </c>
    </row>
    <row r="27" spans="1:9" ht="19.5" customHeight="1">
      <c r="A27" s="20" t="s">
        <v>10</v>
      </c>
      <c r="B27" s="19">
        <f>SUM(C27:I27)</f>
        <v>3889</v>
      </c>
      <c r="C27" s="19">
        <f>SUM(C28)</f>
        <v>255</v>
      </c>
      <c r="D27" s="19">
        <f aca="true" t="shared" si="3" ref="D27:I27">SUM(D28)</f>
        <v>15</v>
      </c>
      <c r="E27" s="19">
        <f t="shared" si="3"/>
        <v>1287</v>
      </c>
      <c r="F27" s="19">
        <f t="shared" si="3"/>
        <v>452</v>
      </c>
      <c r="G27" s="19">
        <f t="shared" si="3"/>
        <v>1774</v>
      </c>
      <c r="H27" s="19">
        <f t="shared" si="3"/>
        <v>1</v>
      </c>
      <c r="I27" s="19">
        <f t="shared" si="3"/>
        <v>105</v>
      </c>
    </row>
    <row r="28" spans="1:9" ht="19.5" customHeight="1">
      <c r="A28" s="21" t="s">
        <v>54</v>
      </c>
      <c r="B28" s="17">
        <f>Sheet1!J18</f>
        <v>3889</v>
      </c>
      <c r="C28" s="22">
        <f>Sheet1!B18</f>
        <v>255</v>
      </c>
      <c r="D28" s="22">
        <f>Sheet1!C18</f>
        <v>15</v>
      </c>
      <c r="E28" s="22">
        <f>Sheet1!D18</f>
        <v>1287</v>
      </c>
      <c r="F28" s="22">
        <f>Sheet1!E18</f>
        <v>452</v>
      </c>
      <c r="G28" s="17">
        <f>Sheet1!F18</f>
        <v>1774</v>
      </c>
      <c r="H28" s="17">
        <f>Sheet1!L18</f>
        <v>1</v>
      </c>
      <c r="I28" s="17">
        <f>Sheet1!I18</f>
        <v>105</v>
      </c>
    </row>
    <row r="29" spans="1:9" ht="19.5" customHeight="1">
      <c r="A29" s="20" t="s">
        <v>11</v>
      </c>
      <c r="B29" s="19">
        <f>SUM(C29:I29)</f>
        <v>15241</v>
      </c>
      <c r="C29" s="19">
        <f>SUM(C30:C33)</f>
        <v>725</v>
      </c>
      <c r="D29" s="19">
        <f aca="true" t="shared" si="4" ref="D29:I29">SUM(D30:D33)</f>
        <v>49</v>
      </c>
      <c r="E29" s="19">
        <f t="shared" si="4"/>
        <v>4906</v>
      </c>
      <c r="F29" s="19">
        <f t="shared" si="4"/>
        <v>1457</v>
      </c>
      <c r="G29" s="19">
        <f t="shared" si="4"/>
        <v>7787</v>
      </c>
      <c r="H29" s="19">
        <f t="shared" si="4"/>
        <v>1</v>
      </c>
      <c r="I29" s="19">
        <f t="shared" si="4"/>
        <v>316</v>
      </c>
    </row>
    <row r="30" spans="1:9" ht="19.5" customHeight="1">
      <c r="A30" s="21" t="s">
        <v>12</v>
      </c>
      <c r="B30" s="17">
        <f>Sheet1!J19</f>
        <v>2191</v>
      </c>
      <c r="C30" s="22">
        <f>Sheet1!B19</f>
        <v>94</v>
      </c>
      <c r="D30" s="22">
        <f>Sheet1!C19</f>
        <v>6</v>
      </c>
      <c r="E30" s="22">
        <f>Sheet1!D19</f>
        <v>671</v>
      </c>
      <c r="F30" s="22">
        <f>Sheet1!E19</f>
        <v>342</v>
      </c>
      <c r="G30" s="22">
        <f>Sheet1!F19</f>
        <v>1012</v>
      </c>
      <c r="H30" s="17">
        <f>Sheet1!L19</f>
        <v>0</v>
      </c>
      <c r="I30" s="22">
        <f>Sheet1!I19</f>
        <v>66</v>
      </c>
    </row>
    <row r="31" spans="1:9" ht="19.5" customHeight="1">
      <c r="A31" s="21" t="s">
        <v>13</v>
      </c>
      <c r="B31" s="17">
        <f>Sheet1!J20</f>
        <v>3678</v>
      </c>
      <c r="C31" s="22">
        <f>Sheet1!B20</f>
        <v>201</v>
      </c>
      <c r="D31" s="22">
        <f>Sheet1!C20</f>
        <v>6</v>
      </c>
      <c r="E31" s="22">
        <f>Sheet1!D20</f>
        <v>1183</v>
      </c>
      <c r="F31" s="22">
        <f>Sheet1!E20</f>
        <v>323</v>
      </c>
      <c r="G31" s="22">
        <f>Sheet1!F20</f>
        <v>1874</v>
      </c>
      <c r="H31" s="17">
        <f>Sheet1!L20</f>
        <v>0</v>
      </c>
      <c r="I31" s="22">
        <f>Sheet1!I20</f>
        <v>91</v>
      </c>
    </row>
    <row r="32" spans="1:9" ht="19.5" customHeight="1">
      <c r="A32" s="21" t="s">
        <v>14</v>
      </c>
      <c r="B32" s="17">
        <f>Sheet1!J21</f>
        <v>5416</v>
      </c>
      <c r="C32" s="22">
        <f>Sheet1!B21</f>
        <v>195</v>
      </c>
      <c r="D32" s="22">
        <f>Sheet1!C21</f>
        <v>15</v>
      </c>
      <c r="E32" s="22">
        <f>Sheet1!D21</f>
        <v>1862</v>
      </c>
      <c r="F32" s="22">
        <f>Sheet1!E21</f>
        <v>353</v>
      </c>
      <c r="G32" s="22">
        <f>Sheet1!F21</f>
        <v>2907</v>
      </c>
      <c r="H32" s="17">
        <f>Sheet1!L21</f>
        <v>0</v>
      </c>
      <c r="I32" s="22">
        <f>Sheet1!I21</f>
        <v>84</v>
      </c>
    </row>
    <row r="33" spans="1:9" ht="19.5" customHeight="1">
      <c r="A33" s="21" t="s">
        <v>61</v>
      </c>
      <c r="B33" s="17">
        <f>Sheet1!J22</f>
        <v>3956</v>
      </c>
      <c r="C33" s="22">
        <f>Sheet1!B22</f>
        <v>235</v>
      </c>
      <c r="D33" s="22">
        <f>Sheet1!C22</f>
        <v>22</v>
      </c>
      <c r="E33" s="22">
        <f>Sheet1!D22</f>
        <v>1190</v>
      </c>
      <c r="F33" s="22">
        <f>Sheet1!E22</f>
        <v>439</v>
      </c>
      <c r="G33" s="22">
        <f>Sheet1!F22</f>
        <v>1994</v>
      </c>
      <c r="H33" s="23">
        <f>Sheet1!L22</f>
        <v>1</v>
      </c>
      <c r="I33" s="22">
        <f>Sheet1!I22</f>
        <v>75</v>
      </c>
    </row>
    <row r="34" spans="1:9" ht="19.5" customHeight="1">
      <c r="A34" s="20" t="s">
        <v>15</v>
      </c>
      <c r="B34" s="19">
        <f>SUM(C34:I34)</f>
        <v>26118</v>
      </c>
      <c r="C34" s="19">
        <f>SUM(C35:C36)</f>
        <v>1057</v>
      </c>
      <c r="D34" s="19">
        <f aca="true" t="shared" si="5" ref="D34:I34">SUM(D35:D36)</f>
        <v>101</v>
      </c>
      <c r="E34" s="19">
        <f t="shared" si="5"/>
        <v>9582</v>
      </c>
      <c r="F34" s="19">
        <f t="shared" si="5"/>
        <v>1679</v>
      </c>
      <c r="G34" s="19">
        <f t="shared" si="5"/>
        <v>13100</v>
      </c>
      <c r="H34" s="19">
        <f t="shared" si="5"/>
        <v>2</v>
      </c>
      <c r="I34" s="19">
        <f t="shared" si="5"/>
        <v>597</v>
      </c>
    </row>
    <row r="35" spans="1:9" ht="19.5" customHeight="1">
      <c r="A35" s="21" t="s">
        <v>16</v>
      </c>
      <c r="B35" s="17">
        <f>Sheet1!J23</f>
        <v>12146</v>
      </c>
      <c r="C35" s="23">
        <f>Sheet1!B23</f>
        <v>682</v>
      </c>
      <c r="D35" s="23">
        <f>Sheet1!C23</f>
        <v>72</v>
      </c>
      <c r="E35" s="23">
        <f>Sheet1!D23</f>
        <v>4216</v>
      </c>
      <c r="F35" s="23">
        <f>Sheet1!E23</f>
        <v>837</v>
      </c>
      <c r="G35" s="23">
        <f>Sheet1!F23</f>
        <v>6008</v>
      </c>
      <c r="H35" s="23">
        <f>Sheet1!L23</f>
        <v>1</v>
      </c>
      <c r="I35" s="17">
        <f>Sheet1!I23</f>
        <v>330</v>
      </c>
    </row>
    <row r="36" spans="1:9" ht="19.5" customHeight="1">
      <c r="A36" s="24" t="s">
        <v>17</v>
      </c>
      <c r="B36" s="25">
        <f>Sheet1!J24</f>
        <v>13972</v>
      </c>
      <c r="C36" s="26">
        <f>Sheet1!B24</f>
        <v>375</v>
      </c>
      <c r="D36" s="26">
        <f>Sheet1!C24</f>
        <v>29</v>
      </c>
      <c r="E36" s="26">
        <f>Sheet1!D24</f>
        <v>5366</v>
      </c>
      <c r="F36" s="26">
        <f>Sheet1!E24</f>
        <v>842</v>
      </c>
      <c r="G36" s="26">
        <f>Sheet1!F24</f>
        <v>7092</v>
      </c>
      <c r="H36" s="26">
        <f>Sheet1!L24</f>
        <v>1</v>
      </c>
      <c r="I36" s="27">
        <f>Sheet1!I24</f>
        <v>267</v>
      </c>
    </row>
    <row r="37" ht="15" customHeight="1">
      <c r="A37" s="28" t="s">
        <v>79</v>
      </c>
    </row>
    <row r="38" ht="15" customHeight="1">
      <c r="A38" s="29" t="s">
        <v>51</v>
      </c>
    </row>
    <row r="39" ht="15" customHeight="1">
      <c r="A39" s="29"/>
    </row>
    <row r="40" spans="1:5" ht="19.5" customHeight="1">
      <c r="A40" s="1"/>
      <c r="C40" s="3"/>
      <c r="D40" s="3"/>
      <c r="E40" s="3"/>
    </row>
    <row r="41" spans="2:8" ht="15" customHeight="1">
      <c r="B41" s="4"/>
      <c r="C41" s="3"/>
      <c r="D41" s="3"/>
      <c r="E41" s="3"/>
      <c r="F41" s="3"/>
      <c r="G41" s="3"/>
      <c r="H41" s="3"/>
    </row>
    <row r="42" spans="1:9" ht="15" customHeight="1">
      <c r="A42" s="5"/>
      <c r="B42" s="6"/>
      <c r="C42" s="6"/>
      <c r="D42" s="6"/>
      <c r="E42" s="6"/>
      <c r="F42" s="6"/>
      <c r="G42" s="6"/>
      <c r="H42" s="6"/>
      <c r="I42" s="7" t="s">
        <v>68</v>
      </c>
    </row>
    <row r="43" spans="1:9" ht="15" customHeight="1">
      <c r="A43" s="52" t="s">
        <v>69</v>
      </c>
      <c r="B43" s="8" t="s">
        <v>50</v>
      </c>
      <c r="C43" s="8" t="s">
        <v>43</v>
      </c>
      <c r="D43" s="8" t="s">
        <v>43</v>
      </c>
      <c r="E43" s="8" t="s">
        <v>70</v>
      </c>
      <c r="F43" s="8" t="s">
        <v>44</v>
      </c>
      <c r="G43" s="8" t="s">
        <v>45</v>
      </c>
      <c r="H43" s="8" t="s">
        <v>46</v>
      </c>
      <c r="I43" s="9" t="s">
        <v>47</v>
      </c>
    </row>
    <row r="44" spans="1:9" ht="15" customHeight="1">
      <c r="A44" s="55"/>
      <c r="B44" s="10"/>
      <c r="C44" s="11" t="s">
        <v>64</v>
      </c>
      <c r="D44" s="11" t="s">
        <v>48</v>
      </c>
      <c r="E44" s="12" t="s">
        <v>65</v>
      </c>
      <c r="F44" s="11" t="s">
        <v>64</v>
      </c>
      <c r="G44" s="11" t="s">
        <v>49</v>
      </c>
      <c r="H44" s="13" t="s">
        <v>73</v>
      </c>
      <c r="I44" s="14"/>
    </row>
    <row r="45" spans="1:9" ht="22.5" customHeight="1">
      <c r="A45" s="30" t="s">
        <v>18</v>
      </c>
      <c r="B45" s="19">
        <f>SUM(C45:I45)</f>
        <v>15553</v>
      </c>
      <c r="C45" s="31">
        <f>SUM(C46:C51)</f>
        <v>1075</v>
      </c>
      <c r="D45" s="31">
        <f aca="true" t="shared" si="6" ref="D45:I45">SUM(D46:D51)</f>
        <v>125</v>
      </c>
      <c r="E45" s="31">
        <f t="shared" si="6"/>
        <v>4854</v>
      </c>
      <c r="F45" s="31">
        <f t="shared" si="6"/>
        <v>1630</v>
      </c>
      <c r="G45" s="31">
        <f t="shared" si="6"/>
        <v>7425</v>
      </c>
      <c r="H45" s="31">
        <f t="shared" si="6"/>
        <v>2</v>
      </c>
      <c r="I45" s="31">
        <f t="shared" si="6"/>
        <v>442</v>
      </c>
    </row>
    <row r="46" spans="1:9" ht="22.5" customHeight="1">
      <c r="A46" s="32" t="s">
        <v>19</v>
      </c>
      <c r="B46" s="17">
        <f>Sheet1!J25</f>
        <v>1686</v>
      </c>
      <c r="C46" s="22">
        <f>Sheet1!B25</f>
        <v>113</v>
      </c>
      <c r="D46" s="22">
        <f>Sheet1!C25</f>
        <v>13</v>
      </c>
      <c r="E46" s="22">
        <f>Sheet1!D25</f>
        <v>522</v>
      </c>
      <c r="F46" s="22">
        <f>Sheet1!E25</f>
        <v>172</v>
      </c>
      <c r="G46" s="22">
        <f>Sheet1!F25</f>
        <v>823</v>
      </c>
      <c r="H46" s="23">
        <f>Sheet1!L25</f>
        <v>1</v>
      </c>
      <c r="I46" s="22">
        <f>Sheet1!I25</f>
        <v>42</v>
      </c>
    </row>
    <row r="47" spans="1:9" ht="22.5" customHeight="1">
      <c r="A47" s="32" t="s">
        <v>20</v>
      </c>
      <c r="B47" s="17">
        <f>Sheet1!J26</f>
        <v>3114</v>
      </c>
      <c r="C47" s="22">
        <f>Sheet1!B26</f>
        <v>262</v>
      </c>
      <c r="D47" s="22">
        <f>Sheet1!C26</f>
        <v>35</v>
      </c>
      <c r="E47" s="22">
        <f>Sheet1!D26</f>
        <v>910</v>
      </c>
      <c r="F47" s="22">
        <f>Sheet1!E26</f>
        <v>355</v>
      </c>
      <c r="G47" s="22">
        <f>Sheet1!F26</f>
        <v>1461</v>
      </c>
      <c r="H47" s="17">
        <f>Sheet1!L26</f>
        <v>0</v>
      </c>
      <c r="I47" s="22">
        <f>Sheet1!I26</f>
        <v>91</v>
      </c>
    </row>
    <row r="48" spans="1:9" ht="22.5" customHeight="1">
      <c r="A48" s="32" t="s">
        <v>21</v>
      </c>
      <c r="B48" s="17">
        <f>Sheet1!J27</f>
        <v>649</v>
      </c>
      <c r="C48" s="22">
        <f>Sheet1!B27</f>
        <v>56</v>
      </c>
      <c r="D48" s="22">
        <f>Sheet1!C27</f>
        <v>6</v>
      </c>
      <c r="E48" s="22">
        <f>Sheet1!D27</f>
        <v>178</v>
      </c>
      <c r="F48" s="22">
        <f>Sheet1!E27</f>
        <v>81</v>
      </c>
      <c r="G48" s="22">
        <f>Sheet1!F27</f>
        <v>314</v>
      </c>
      <c r="H48" s="17">
        <f>Sheet1!L27</f>
        <v>0</v>
      </c>
      <c r="I48" s="22">
        <f>Sheet1!I27</f>
        <v>14</v>
      </c>
    </row>
    <row r="49" spans="1:9" ht="22.5" customHeight="1">
      <c r="A49" s="32" t="s">
        <v>22</v>
      </c>
      <c r="B49" s="17">
        <f>Sheet1!J28</f>
        <v>2599</v>
      </c>
      <c r="C49" s="22">
        <f>Sheet1!B28</f>
        <v>171</v>
      </c>
      <c r="D49" s="22">
        <f>Sheet1!C28</f>
        <v>33</v>
      </c>
      <c r="E49" s="22">
        <f>Sheet1!D28</f>
        <v>793</v>
      </c>
      <c r="F49" s="22">
        <f>Sheet1!E28</f>
        <v>350</v>
      </c>
      <c r="G49" s="22">
        <f>Sheet1!F28</f>
        <v>1159</v>
      </c>
      <c r="H49" s="17">
        <f>Sheet1!L28</f>
        <v>0</v>
      </c>
      <c r="I49" s="22">
        <f>Sheet1!I28</f>
        <v>93</v>
      </c>
    </row>
    <row r="50" spans="1:9" ht="22.5" customHeight="1">
      <c r="A50" s="32" t="s">
        <v>71</v>
      </c>
      <c r="B50" s="17">
        <f>Sheet1!J29</f>
        <v>2894</v>
      </c>
      <c r="C50" s="22">
        <f>Sheet1!B29</f>
        <v>236</v>
      </c>
      <c r="D50" s="22">
        <f>Sheet1!C29</f>
        <v>9</v>
      </c>
      <c r="E50" s="22">
        <f>Sheet1!D29</f>
        <v>885</v>
      </c>
      <c r="F50" s="22">
        <f>Sheet1!E29</f>
        <v>306</v>
      </c>
      <c r="G50" s="22">
        <f>Sheet1!F29</f>
        <v>1366</v>
      </c>
      <c r="H50" s="17">
        <f>Sheet1!L29</f>
        <v>0</v>
      </c>
      <c r="I50" s="22">
        <f>Sheet1!I29</f>
        <v>92</v>
      </c>
    </row>
    <row r="51" spans="1:9" ht="22.5" customHeight="1">
      <c r="A51" s="32" t="s">
        <v>57</v>
      </c>
      <c r="B51" s="17">
        <f>Sheet1!J30</f>
        <v>4611</v>
      </c>
      <c r="C51" s="22">
        <f>Sheet1!B30</f>
        <v>237</v>
      </c>
      <c r="D51" s="22">
        <f>Sheet1!C30</f>
        <v>29</v>
      </c>
      <c r="E51" s="22">
        <f>Sheet1!D30</f>
        <v>1566</v>
      </c>
      <c r="F51" s="22">
        <f>Sheet1!E30</f>
        <v>366</v>
      </c>
      <c r="G51" s="22">
        <f>Sheet1!F30</f>
        <v>2302</v>
      </c>
      <c r="H51" s="23">
        <f>Sheet1!L30</f>
        <v>1</v>
      </c>
      <c r="I51" s="22">
        <f>Sheet1!I30</f>
        <v>110</v>
      </c>
    </row>
    <row r="52" spans="1:9" ht="22.5" customHeight="1">
      <c r="A52" s="33" t="s">
        <v>23</v>
      </c>
      <c r="B52" s="19">
        <f>SUM(C52:I52)</f>
        <v>32407</v>
      </c>
      <c r="C52" s="19">
        <f>SUM(C53:C57)</f>
        <v>2179</v>
      </c>
      <c r="D52" s="19">
        <f aca="true" t="shared" si="7" ref="D52:I52">SUM(D53:D57)</f>
        <v>211</v>
      </c>
      <c r="E52" s="19">
        <f t="shared" si="7"/>
        <v>10413</v>
      </c>
      <c r="F52" s="19">
        <f t="shared" si="7"/>
        <v>3512</v>
      </c>
      <c r="G52" s="19">
        <f t="shared" si="7"/>
        <v>15150</v>
      </c>
      <c r="H52" s="19">
        <f t="shared" si="7"/>
        <v>0</v>
      </c>
      <c r="I52" s="19">
        <f t="shared" si="7"/>
        <v>942</v>
      </c>
    </row>
    <row r="53" spans="1:9" ht="22.5" customHeight="1">
      <c r="A53" s="32" t="s">
        <v>24</v>
      </c>
      <c r="B53" s="17">
        <f>Sheet1!J31</f>
        <v>6278</v>
      </c>
      <c r="C53" s="22">
        <f>Sheet1!B31</f>
        <v>365</v>
      </c>
      <c r="D53" s="22">
        <f>Sheet1!C31</f>
        <v>26</v>
      </c>
      <c r="E53" s="22">
        <f>Sheet1!D31</f>
        <v>2019</v>
      </c>
      <c r="F53" s="22">
        <f>Sheet1!E31</f>
        <v>618</v>
      </c>
      <c r="G53" s="22">
        <f>Sheet1!F31</f>
        <v>3100</v>
      </c>
      <c r="H53" s="17">
        <f>Sheet1!L31</f>
        <v>0</v>
      </c>
      <c r="I53" s="22">
        <f>Sheet1!I31</f>
        <v>150</v>
      </c>
    </row>
    <row r="54" spans="1:9" ht="22.5" customHeight="1">
      <c r="A54" s="32" t="s">
        <v>25</v>
      </c>
      <c r="B54" s="17">
        <f>Sheet1!J32</f>
        <v>3574</v>
      </c>
      <c r="C54" s="22">
        <f>Sheet1!B32</f>
        <v>211</v>
      </c>
      <c r="D54" s="22">
        <f>Sheet1!C32</f>
        <v>2</v>
      </c>
      <c r="E54" s="22">
        <f>Sheet1!D32</f>
        <v>1301</v>
      </c>
      <c r="F54" s="22">
        <f>Sheet1!E32</f>
        <v>379</v>
      </c>
      <c r="G54" s="22">
        <f>Sheet1!F32</f>
        <v>1571</v>
      </c>
      <c r="H54" s="17">
        <f>Sheet1!L32</f>
        <v>0</v>
      </c>
      <c r="I54" s="22">
        <f>Sheet1!I32</f>
        <v>110</v>
      </c>
    </row>
    <row r="55" spans="1:9" ht="22.5" customHeight="1">
      <c r="A55" s="32" t="s">
        <v>26</v>
      </c>
      <c r="B55" s="17">
        <f>Sheet1!J33</f>
        <v>12367</v>
      </c>
      <c r="C55" s="22">
        <f>Sheet1!B33</f>
        <v>764</v>
      </c>
      <c r="D55" s="22">
        <f>Sheet1!C33</f>
        <v>95</v>
      </c>
      <c r="E55" s="22">
        <f>Sheet1!D33</f>
        <v>4090</v>
      </c>
      <c r="F55" s="22">
        <f>Sheet1!E33</f>
        <v>1209</v>
      </c>
      <c r="G55" s="22">
        <f>Sheet1!F33</f>
        <v>5893</v>
      </c>
      <c r="H55" s="17">
        <f>Sheet1!L33</f>
        <v>0</v>
      </c>
      <c r="I55" s="22">
        <f>Sheet1!I33</f>
        <v>316</v>
      </c>
    </row>
    <row r="56" spans="1:9" ht="22.5" customHeight="1">
      <c r="A56" s="32" t="s">
        <v>27</v>
      </c>
      <c r="B56" s="17">
        <f>Sheet1!J34</f>
        <v>4042</v>
      </c>
      <c r="C56" s="22">
        <f>Sheet1!B34</f>
        <v>313</v>
      </c>
      <c r="D56" s="22">
        <f>Sheet1!C34</f>
        <v>19</v>
      </c>
      <c r="E56" s="22">
        <f>Sheet1!D34</f>
        <v>1231</v>
      </c>
      <c r="F56" s="22">
        <f>Sheet1!E34</f>
        <v>459</v>
      </c>
      <c r="G56" s="22">
        <f>Sheet1!F34</f>
        <v>1863</v>
      </c>
      <c r="H56" s="17">
        <f>Sheet1!L34</f>
        <v>0</v>
      </c>
      <c r="I56" s="22">
        <f>Sheet1!I34</f>
        <v>157</v>
      </c>
    </row>
    <row r="57" spans="1:9" ht="22.5" customHeight="1">
      <c r="A57" s="32" t="s">
        <v>58</v>
      </c>
      <c r="B57" s="17">
        <f>Sheet1!J35</f>
        <v>6146</v>
      </c>
      <c r="C57" s="22">
        <f>Sheet1!B35</f>
        <v>526</v>
      </c>
      <c r="D57" s="22">
        <f>Sheet1!C35</f>
        <v>69</v>
      </c>
      <c r="E57" s="22">
        <f>Sheet1!D35</f>
        <v>1772</v>
      </c>
      <c r="F57" s="22">
        <f>Sheet1!E35</f>
        <v>847</v>
      </c>
      <c r="G57" s="22">
        <f>Sheet1!F35</f>
        <v>2723</v>
      </c>
      <c r="H57" s="17">
        <f>Sheet1!L35</f>
        <v>0</v>
      </c>
      <c r="I57" s="22">
        <f>Sheet1!I35</f>
        <v>209</v>
      </c>
    </row>
    <row r="58" spans="1:9" ht="22.5" customHeight="1">
      <c r="A58" s="33" t="s">
        <v>28</v>
      </c>
      <c r="B58" s="19">
        <f>SUM(C58:I58)</f>
        <v>3993</v>
      </c>
      <c r="C58" s="19">
        <f>SUM(C59)</f>
        <v>155</v>
      </c>
      <c r="D58" s="19">
        <f aca="true" t="shared" si="8" ref="D58:I58">SUM(D59)</f>
        <v>14</v>
      </c>
      <c r="E58" s="19">
        <f t="shared" si="8"/>
        <v>1333</v>
      </c>
      <c r="F58" s="19">
        <f t="shared" si="8"/>
        <v>504</v>
      </c>
      <c r="G58" s="19">
        <f t="shared" si="8"/>
        <v>1924</v>
      </c>
      <c r="H58" s="19">
        <f t="shared" si="8"/>
        <v>0</v>
      </c>
      <c r="I58" s="19">
        <f t="shared" si="8"/>
        <v>63</v>
      </c>
    </row>
    <row r="59" spans="1:9" ht="22.5" customHeight="1">
      <c r="A59" s="32" t="s">
        <v>62</v>
      </c>
      <c r="B59" s="17">
        <f>Sheet1!J36</f>
        <v>3993</v>
      </c>
      <c r="C59" s="22">
        <f>Sheet1!B36</f>
        <v>155</v>
      </c>
      <c r="D59" s="22">
        <f>Sheet1!C36</f>
        <v>14</v>
      </c>
      <c r="E59" s="22">
        <f>Sheet1!D36</f>
        <v>1333</v>
      </c>
      <c r="F59" s="22">
        <f>Sheet1!E36</f>
        <v>504</v>
      </c>
      <c r="G59" s="17">
        <f>Sheet1!F36</f>
        <v>1924</v>
      </c>
      <c r="H59" s="17">
        <f>Sheet1!L36</f>
        <v>0</v>
      </c>
      <c r="I59" s="17">
        <f>Sheet1!I36</f>
        <v>63</v>
      </c>
    </row>
    <row r="60" spans="1:9" ht="22.5" customHeight="1">
      <c r="A60" s="33" t="s">
        <v>67</v>
      </c>
      <c r="B60" s="19">
        <f>SUM(C60:I60)</f>
        <v>7934</v>
      </c>
      <c r="C60" s="19">
        <f>SUM(C61:C62)</f>
        <v>336</v>
      </c>
      <c r="D60" s="19">
        <f aca="true" t="shared" si="9" ref="D60:I60">SUM(D61:D62)</f>
        <v>52</v>
      </c>
      <c r="E60" s="19">
        <f t="shared" si="9"/>
        <v>2488</v>
      </c>
      <c r="F60" s="19">
        <f t="shared" si="9"/>
        <v>899</v>
      </c>
      <c r="G60" s="19">
        <f t="shared" si="9"/>
        <v>3967</v>
      </c>
      <c r="H60" s="19">
        <f t="shared" si="9"/>
        <v>1</v>
      </c>
      <c r="I60" s="19">
        <f t="shared" si="9"/>
        <v>191</v>
      </c>
    </row>
    <row r="61" spans="1:9" ht="22.5" customHeight="1">
      <c r="A61" s="32" t="s">
        <v>29</v>
      </c>
      <c r="B61" s="17">
        <f>Sheet1!J37</f>
        <v>6231</v>
      </c>
      <c r="C61" s="22">
        <f>Sheet1!B37</f>
        <v>270</v>
      </c>
      <c r="D61" s="22">
        <f>Sheet1!C37</f>
        <v>41</v>
      </c>
      <c r="E61" s="22">
        <f>Sheet1!D37</f>
        <v>1972</v>
      </c>
      <c r="F61" s="22">
        <f>Sheet1!E37</f>
        <v>707</v>
      </c>
      <c r="G61" s="22">
        <f>Sheet1!F37</f>
        <v>3104</v>
      </c>
      <c r="H61" s="23">
        <f>Sheet1!L37</f>
        <v>1</v>
      </c>
      <c r="I61" s="22">
        <f>Sheet1!I37</f>
        <v>136</v>
      </c>
    </row>
    <row r="62" spans="1:9" ht="22.5" customHeight="1">
      <c r="A62" s="32" t="s">
        <v>30</v>
      </c>
      <c r="B62" s="17">
        <f>Sheet1!J38</f>
        <v>1703</v>
      </c>
      <c r="C62" s="22">
        <f>Sheet1!B38</f>
        <v>66</v>
      </c>
      <c r="D62" s="22">
        <f>Sheet1!C38</f>
        <v>11</v>
      </c>
      <c r="E62" s="22">
        <f>Sheet1!D38</f>
        <v>516</v>
      </c>
      <c r="F62" s="22">
        <f>Sheet1!E38</f>
        <v>192</v>
      </c>
      <c r="G62" s="22">
        <f>Sheet1!F38</f>
        <v>863</v>
      </c>
      <c r="H62" s="17">
        <f>Sheet1!L38</f>
        <v>0</v>
      </c>
      <c r="I62" s="22">
        <f>Sheet1!I38</f>
        <v>55</v>
      </c>
    </row>
    <row r="63" spans="1:9" ht="22.5" customHeight="1">
      <c r="A63" s="33" t="s">
        <v>31</v>
      </c>
      <c r="B63" s="19">
        <f>SUM(C63:I63)</f>
        <v>19423</v>
      </c>
      <c r="C63" s="19">
        <f>SUM(C64:C72)</f>
        <v>1365</v>
      </c>
      <c r="D63" s="19">
        <f aca="true" t="shared" si="10" ref="D63:I63">SUM(D64:D72)</f>
        <v>122</v>
      </c>
      <c r="E63" s="19">
        <f t="shared" si="10"/>
        <v>5934</v>
      </c>
      <c r="F63" s="19">
        <f t="shared" si="10"/>
        <v>2228</v>
      </c>
      <c r="G63" s="19">
        <f t="shared" si="10"/>
        <v>9154</v>
      </c>
      <c r="H63" s="19">
        <f t="shared" si="10"/>
        <v>0</v>
      </c>
      <c r="I63" s="19">
        <f t="shared" si="10"/>
        <v>620</v>
      </c>
    </row>
    <row r="64" spans="1:9" ht="22.5" customHeight="1">
      <c r="A64" s="32" t="s">
        <v>32</v>
      </c>
      <c r="B64" s="17">
        <f>Sheet1!J39</f>
        <v>3712</v>
      </c>
      <c r="C64" s="22">
        <f>Sheet1!B39</f>
        <v>240</v>
      </c>
      <c r="D64" s="22">
        <f>Sheet1!C39</f>
        <v>17</v>
      </c>
      <c r="E64" s="22">
        <f>Sheet1!D39</f>
        <v>1210</v>
      </c>
      <c r="F64" s="22">
        <f>Sheet1!E39</f>
        <v>390</v>
      </c>
      <c r="G64" s="22">
        <f>Sheet1!F39</f>
        <v>1795</v>
      </c>
      <c r="H64" s="17">
        <f>Sheet1!L39</f>
        <v>0</v>
      </c>
      <c r="I64" s="22">
        <f>Sheet1!I39</f>
        <v>60</v>
      </c>
    </row>
    <row r="65" spans="1:9" ht="22.5" customHeight="1">
      <c r="A65" s="32" t="s">
        <v>33</v>
      </c>
      <c r="B65" s="17">
        <f>Sheet1!J40</f>
        <v>3544</v>
      </c>
      <c r="C65" s="22">
        <f>Sheet1!B40</f>
        <v>239</v>
      </c>
      <c r="D65" s="22">
        <f>Sheet1!C40</f>
        <v>24</v>
      </c>
      <c r="E65" s="22">
        <f>Sheet1!D40</f>
        <v>1126</v>
      </c>
      <c r="F65" s="22">
        <f>Sheet1!E40</f>
        <v>378</v>
      </c>
      <c r="G65" s="22">
        <f>Sheet1!F40</f>
        <v>1606</v>
      </c>
      <c r="H65" s="17">
        <f>Sheet1!L40</f>
        <v>0</v>
      </c>
      <c r="I65" s="22">
        <f>Sheet1!I40</f>
        <v>171</v>
      </c>
    </row>
    <row r="66" spans="1:9" ht="22.5" customHeight="1">
      <c r="A66" s="32" t="s">
        <v>34</v>
      </c>
      <c r="B66" s="17">
        <f>Sheet1!J41</f>
        <v>1327</v>
      </c>
      <c r="C66" s="22">
        <f>Sheet1!B41</f>
        <v>100</v>
      </c>
      <c r="D66" s="22">
        <f>Sheet1!C41</f>
        <v>10</v>
      </c>
      <c r="E66" s="22">
        <f>Sheet1!D41</f>
        <v>422</v>
      </c>
      <c r="F66" s="22">
        <f>Sheet1!E41</f>
        <v>159</v>
      </c>
      <c r="G66" s="22">
        <f>Sheet1!F41</f>
        <v>619</v>
      </c>
      <c r="H66" s="17">
        <f>Sheet1!L41</f>
        <v>0</v>
      </c>
      <c r="I66" s="22">
        <f>Sheet1!I41</f>
        <v>17</v>
      </c>
    </row>
    <row r="67" spans="1:9" ht="22.5" customHeight="1">
      <c r="A67" s="32" t="s">
        <v>35</v>
      </c>
      <c r="B67" s="17">
        <f>Sheet1!J42</f>
        <v>777</v>
      </c>
      <c r="C67" s="22">
        <f>Sheet1!B42</f>
        <v>55</v>
      </c>
      <c r="D67" s="22">
        <f>Sheet1!C42</f>
        <v>6</v>
      </c>
      <c r="E67" s="22">
        <f>Sheet1!D42</f>
        <v>254</v>
      </c>
      <c r="F67" s="22">
        <f>Sheet1!E42</f>
        <v>61</v>
      </c>
      <c r="G67" s="22">
        <f>Sheet1!F42</f>
        <v>369</v>
      </c>
      <c r="H67" s="17">
        <f>Sheet1!L42</f>
        <v>0</v>
      </c>
      <c r="I67" s="22">
        <f>Sheet1!I42</f>
        <v>32</v>
      </c>
    </row>
    <row r="68" spans="1:9" ht="22.5" customHeight="1">
      <c r="A68" s="32" t="s">
        <v>36</v>
      </c>
      <c r="B68" s="17">
        <f>Sheet1!J43</f>
        <v>1663</v>
      </c>
      <c r="C68" s="22">
        <f>Sheet1!B43</f>
        <v>121</v>
      </c>
      <c r="D68" s="22">
        <f>Sheet1!C43</f>
        <v>12</v>
      </c>
      <c r="E68" s="22">
        <f>Sheet1!D43</f>
        <v>485</v>
      </c>
      <c r="F68" s="22">
        <f>Sheet1!E43</f>
        <v>204</v>
      </c>
      <c r="G68" s="22">
        <f>Sheet1!F43</f>
        <v>803</v>
      </c>
      <c r="H68" s="17">
        <f>Sheet1!L43</f>
        <v>0</v>
      </c>
      <c r="I68" s="22">
        <f>Sheet1!I43</f>
        <v>38</v>
      </c>
    </row>
    <row r="69" spans="1:9" ht="22.5" customHeight="1">
      <c r="A69" s="32" t="s">
        <v>37</v>
      </c>
      <c r="B69" s="17">
        <f>Sheet1!J44</f>
        <v>500</v>
      </c>
      <c r="C69" s="22">
        <f>Sheet1!B44</f>
        <v>61</v>
      </c>
      <c r="D69" s="22">
        <f>Sheet1!C44</f>
        <v>6</v>
      </c>
      <c r="E69" s="22">
        <f>Sheet1!D44</f>
        <v>145</v>
      </c>
      <c r="F69" s="22">
        <f>Sheet1!E44</f>
        <v>79</v>
      </c>
      <c r="G69" s="22">
        <f>Sheet1!F44</f>
        <v>185</v>
      </c>
      <c r="H69" s="17">
        <f>Sheet1!L44</f>
        <v>0</v>
      </c>
      <c r="I69" s="22">
        <f>Sheet1!I44</f>
        <v>24</v>
      </c>
    </row>
    <row r="70" spans="1:9" ht="22.5" customHeight="1">
      <c r="A70" s="32" t="s">
        <v>38</v>
      </c>
      <c r="B70" s="17">
        <f>Sheet1!J45</f>
        <v>1032</v>
      </c>
      <c r="C70" s="22">
        <f>Sheet1!B45</f>
        <v>48</v>
      </c>
      <c r="D70" s="22">
        <f>Sheet1!C45</f>
        <v>6</v>
      </c>
      <c r="E70" s="22">
        <f>Sheet1!D45</f>
        <v>320</v>
      </c>
      <c r="F70" s="22">
        <f>Sheet1!E45</f>
        <v>90</v>
      </c>
      <c r="G70" s="22">
        <f>Sheet1!F45</f>
        <v>549</v>
      </c>
      <c r="H70" s="17">
        <f>Sheet1!L45</f>
        <v>0</v>
      </c>
      <c r="I70" s="22">
        <f>Sheet1!I45</f>
        <v>19</v>
      </c>
    </row>
    <row r="71" spans="1:9" ht="22.5" customHeight="1">
      <c r="A71" s="32" t="s">
        <v>39</v>
      </c>
      <c r="B71" s="17">
        <f>Sheet1!J46</f>
        <v>1109</v>
      </c>
      <c r="C71" s="22">
        <f>Sheet1!B46</f>
        <v>61</v>
      </c>
      <c r="D71" s="22">
        <f>Sheet1!C46</f>
        <v>19</v>
      </c>
      <c r="E71" s="22">
        <f>Sheet1!D46</f>
        <v>305</v>
      </c>
      <c r="F71" s="22">
        <f>Sheet1!E46</f>
        <v>96</v>
      </c>
      <c r="G71" s="22">
        <f>Sheet1!F46</f>
        <v>614</v>
      </c>
      <c r="H71" s="17">
        <f>Sheet1!L46</f>
        <v>0</v>
      </c>
      <c r="I71" s="22">
        <f>Sheet1!I46</f>
        <v>14</v>
      </c>
    </row>
    <row r="72" spans="1:9" ht="22.5" customHeight="1">
      <c r="A72" s="32" t="s">
        <v>52</v>
      </c>
      <c r="B72" s="17">
        <f>Sheet1!J47</f>
        <v>5759</v>
      </c>
      <c r="C72" s="22">
        <f>Sheet1!B47</f>
        <v>440</v>
      </c>
      <c r="D72" s="22">
        <f>Sheet1!C47</f>
        <v>22</v>
      </c>
      <c r="E72" s="22">
        <f>Sheet1!D47</f>
        <v>1667</v>
      </c>
      <c r="F72" s="22">
        <f>Sheet1!E47</f>
        <v>771</v>
      </c>
      <c r="G72" s="22">
        <f>Sheet1!F47</f>
        <v>2614</v>
      </c>
      <c r="H72" s="17">
        <f>Sheet1!L47</f>
        <v>0</v>
      </c>
      <c r="I72" s="22">
        <f>Sheet1!I47</f>
        <v>245</v>
      </c>
    </row>
    <row r="73" spans="1:9" ht="22.5" customHeight="1">
      <c r="A73" s="33" t="s">
        <v>40</v>
      </c>
      <c r="B73" s="19">
        <f>SUM(C73:I73)</f>
        <v>2513</v>
      </c>
      <c r="C73" s="34">
        <f>SUM(C74)</f>
        <v>152</v>
      </c>
      <c r="D73" s="34">
        <f aca="true" t="shared" si="11" ref="D73:I73">SUM(D74)</f>
        <v>20</v>
      </c>
      <c r="E73" s="34">
        <f t="shared" si="11"/>
        <v>805</v>
      </c>
      <c r="F73" s="34">
        <f t="shared" si="11"/>
        <v>265</v>
      </c>
      <c r="G73" s="34">
        <f t="shared" si="11"/>
        <v>1194</v>
      </c>
      <c r="H73" s="34">
        <f t="shared" si="11"/>
        <v>0</v>
      </c>
      <c r="I73" s="34">
        <f t="shared" si="11"/>
        <v>77</v>
      </c>
    </row>
    <row r="74" spans="1:9" ht="22.5" customHeight="1">
      <c r="A74" s="35" t="s">
        <v>41</v>
      </c>
      <c r="B74" s="25">
        <f>Sheet1!J48</f>
        <v>2513</v>
      </c>
      <c r="C74" s="36">
        <f>Sheet1!B48</f>
        <v>152</v>
      </c>
      <c r="D74" s="36">
        <f>Sheet1!C48</f>
        <v>20</v>
      </c>
      <c r="E74" s="36">
        <f>Sheet1!D48</f>
        <v>805</v>
      </c>
      <c r="F74" s="36">
        <f>Sheet1!E48</f>
        <v>265</v>
      </c>
      <c r="G74" s="37">
        <f>Sheet1!F48</f>
        <v>1194</v>
      </c>
      <c r="H74" s="27">
        <f>Sheet1!L48</f>
        <v>0</v>
      </c>
      <c r="I74" s="38">
        <f>Sheet1!I48</f>
        <v>77</v>
      </c>
    </row>
    <row r="75" spans="1:9" ht="11.25">
      <c r="A75" s="39"/>
      <c r="B75" s="39"/>
      <c r="C75" s="39"/>
      <c r="D75" s="39"/>
      <c r="E75" s="39"/>
      <c r="F75" s="39"/>
      <c r="G75" s="39"/>
      <c r="H75" s="39"/>
      <c r="I75" s="39"/>
    </row>
  </sheetData>
  <sheetProtection/>
  <mergeCells count="2">
    <mergeCell ref="A4:A5"/>
    <mergeCell ref="A43:A44"/>
  </mergeCells>
  <printOptions horizontalCentered="1"/>
  <pageMargins left="0.3937007874015748" right="0.3937007874015748" top="0.5905511811023623" bottom="0.5905511811023623" header="0.35433070866141736" footer="0.1968503937007874"/>
  <pageSetup fitToHeight="2" horizontalDpi="600" verticalDpi="600" orientation="portrait" paperSize="9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2" sqref="E52"/>
    </sheetView>
  </sheetViews>
  <sheetFormatPr defaultColWidth="8.796875" defaultRowHeight="18" customHeight="1"/>
  <cols>
    <col min="1" max="1" width="11.59765625" style="40" bestFit="1" customWidth="1"/>
    <col min="2" max="10" width="12.59765625" style="40" customWidth="1"/>
    <col min="11" max="11" width="9" style="40" customWidth="1"/>
    <col min="12" max="12" width="18" style="40" customWidth="1"/>
    <col min="13" max="16384" width="9" style="40" customWidth="1"/>
  </cols>
  <sheetData>
    <row r="1" spans="1:10" s="41" customFormat="1" ht="18" customHeight="1">
      <c r="A1" s="53" t="s">
        <v>134</v>
      </c>
      <c r="B1" s="54"/>
      <c r="C1" s="54"/>
      <c r="D1" s="40"/>
      <c r="E1" s="40"/>
      <c r="F1" s="40"/>
      <c r="G1" s="40"/>
      <c r="H1" s="40"/>
      <c r="I1" s="40"/>
      <c r="J1" s="40"/>
    </row>
    <row r="2" spans="1:10" s="41" customFormat="1" ht="18" customHeight="1">
      <c r="A2" s="42"/>
      <c r="B2" s="40"/>
      <c r="C2" s="40"/>
      <c r="D2" s="40"/>
      <c r="E2" s="40"/>
      <c r="F2" s="40"/>
      <c r="G2" s="40"/>
      <c r="H2" s="40"/>
      <c r="I2" s="40"/>
      <c r="J2" s="48"/>
    </row>
    <row r="3" spans="1:12" s="41" customFormat="1" ht="18" customHeight="1">
      <c r="A3" s="43" t="s">
        <v>80</v>
      </c>
      <c r="B3" s="44" t="s">
        <v>81</v>
      </c>
      <c r="C3" s="43" t="s">
        <v>82</v>
      </c>
      <c r="D3" s="43" t="s">
        <v>83</v>
      </c>
      <c r="E3" s="43" t="s">
        <v>84</v>
      </c>
      <c r="F3" s="43" t="s">
        <v>85</v>
      </c>
      <c r="G3" s="43" t="s">
        <v>86</v>
      </c>
      <c r="H3" s="43" t="s">
        <v>87</v>
      </c>
      <c r="I3" s="43" t="s">
        <v>88</v>
      </c>
      <c r="J3" s="43" t="s">
        <v>89</v>
      </c>
      <c r="L3" s="49" t="s">
        <v>133</v>
      </c>
    </row>
    <row r="4" spans="1:12" ht="18" customHeight="1">
      <c r="A4" s="45" t="s">
        <v>90</v>
      </c>
      <c r="B4" s="46">
        <v>15491</v>
      </c>
      <c r="C4" s="46">
        <v>1628</v>
      </c>
      <c r="D4" s="46">
        <v>104360</v>
      </c>
      <c r="E4" s="46">
        <v>27650</v>
      </c>
      <c r="F4" s="46">
        <v>143233</v>
      </c>
      <c r="G4" s="46">
        <v>5</v>
      </c>
      <c r="H4" s="46">
        <v>0</v>
      </c>
      <c r="I4" s="46">
        <v>9269</v>
      </c>
      <c r="J4" s="46">
        <v>301636</v>
      </c>
      <c r="K4" s="47"/>
      <c r="L4" s="45">
        <f>G4+H4</f>
        <v>5</v>
      </c>
    </row>
    <row r="5" spans="1:12" ht="18" customHeight="1">
      <c r="A5" s="45" t="s">
        <v>91</v>
      </c>
      <c r="B5" s="46">
        <v>2296</v>
      </c>
      <c r="C5" s="46">
        <v>191</v>
      </c>
      <c r="D5" s="46">
        <v>13814</v>
      </c>
      <c r="E5" s="46">
        <v>4076</v>
      </c>
      <c r="F5" s="46">
        <v>21274</v>
      </c>
      <c r="G5" s="46">
        <v>1</v>
      </c>
      <c r="H5" s="46">
        <v>0</v>
      </c>
      <c r="I5" s="46">
        <v>1233</v>
      </c>
      <c r="J5" s="46">
        <v>42885</v>
      </c>
      <c r="K5" s="47"/>
      <c r="L5" s="45">
        <f aca="true" t="shared" si="0" ref="L5:L49">G5+H5</f>
        <v>1</v>
      </c>
    </row>
    <row r="6" spans="1:12" ht="18" customHeight="1">
      <c r="A6" s="45" t="s">
        <v>92</v>
      </c>
      <c r="B6" s="46">
        <v>525</v>
      </c>
      <c r="C6" s="46">
        <v>106</v>
      </c>
      <c r="D6" s="46">
        <v>3569</v>
      </c>
      <c r="E6" s="46">
        <v>751</v>
      </c>
      <c r="F6" s="46">
        <v>5603</v>
      </c>
      <c r="G6" s="46">
        <v>0</v>
      </c>
      <c r="H6" s="46">
        <v>0</v>
      </c>
      <c r="I6" s="46">
        <v>340</v>
      </c>
      <c r="J6" s="46">
        <v>10894</v>
      </c>
      <c r="K6" s="47"/>
      <c r="L6" s="45">
        <f t="shared" si="0"/>
        <v>0</v>
      </c>
    </row>
    <row r="7" spans="1:12" ht="18" customHeight="1">
      <c r="A7" s="45" t="s">
        <v>93</v>
      </c>
      <c r="B7" s="46">
        <v>428</v>
      </c>
      <c r="C7" s="46">
        <v>54</v>
      </c>
      <c r="D7" s="46">
        <v>5760</v>
      </c>
      <c r="E7" s="46">
        <v>980</v>
      </c>
      <c r="F7" s="46">
        <v>9052</v>
      </c>
      <c r="G7" s="46">
        <v>0</v>
      </c>
      <c r="H7" s="46">
        <v>0</v>
      </c>
      <c r="I7" s="46">
        <v>265</v>
      </c>
      <c r="J7" s="46">
        <v>16539</v>
      </c>
      <c r="K7" s="47"/>
      <c r="L7" s="45">
        <f t="shared" si="0"/>
        <v>0</v>
      </c>
    </row>
    <row r="8" spans="1:12" ht="18" customHeight="1">
      <c r="A8" s="45" t="s">
        <v>99</v>
      </c>
      <c r="B8" s="46">
        <v>303</v>
      </c>
      <c r="C8" s="46">
        <v>56</v>
      </c>
      <c r="D8" s="46">
        <v>2629</v>
      </c>
      <c r="E8" s="46">
        <v>478</v>
      </c>
      <c r="F8" s="46">
        <v>4316</v>
      </c>
      <c r="G8" s="46">
        <v>0</v>
      </c>
      <c r="H8" s="46">
        <v>0</v>
      </c>
      <c r="I8" s="46">
        <v>184</v>
      </c>
      <c r="J8" s="46">
        <v>7966</v>
      </c>
      <c r="K8" s="47"/>
      <c r="L8" s="45">
        <f t="shared" si="0"/>
        <v>0</v>
      </c>
    </row>
    <row r="9" spans="1:12" ht="18" customHeight="1">
      <c r="A9" s="45" t="s">
        <v>101</v>
      </c>
      <c r="B9" s="46">
        <v>1215</v>
      </c>
      <c r="C9" s="46">
        <v>137</v>
      </c>
      <c r="D9" s="46">
        <v>8655</v>
      </c>
      <c r="E9" s="46">
        <v>2724</v>
      </c>
      <c r="F9" s="46">
        <v>12126</v>
      </c>
      <c r="G9" s="46">
        <v>1</v>
      </c>
      <c r="H9" s="46">
        <v>1</v>
      </c>
      <c r="I9" s="46">
        <v>646</v>
      </c>
      <c r="J9" s="46">
        <v>25505</v>
      </c>
      <c r="K9" s="47"/>
      <c r="L9" s="45">
        <f t="shared" si="0"/>
        <v>2</v>
      </c>
    </row>
    <row r="10" spans="1:12" ht="18" customHeight="1">
      <c r="A10" s="45" t="s">
        <v>103</v>
      </c>
      <c r="B10" s="46">
        <v>1139</v>
      </c>
      <c r="C10" s="46">
        <v>155</v>
      </c>
      <c r="D10" s="46">
        <v>6209</v>
      </c>
      <c r="E10" s="46">
        <v>2119</v>
      </c>
      <c r="F10" s="46">
        <v>9781</v>
      </c>
      <c r="G10" s="46">
        <v>2</v>
      </c>
      <c r="H10" s="46">
        <v>0</v>
      </c>
      <c r="I10" s="46">
        <v>578</v>
      </c>
      <c r="J10" s="46">
        <v>19983</v>
      </c>
      <c r="K10" s="47"/>
      <c r="L10" s="45">
        <f t="shared" si="0"/>
        <v>2</v>
      </c>
    </row>
    <row r="11" spans="1:12" ht="18" customHeight="1">
      <c r="A11" s="45" t="s">
        <v>94</v>
      </c>
      <c r="B11" s="46">
        <v>1392</v>
      </c>
      <c r="C11" s="46">
        <v>107</v>
      </c>
      <c r="D11" s="46">
        <v>6192</v>
      </c>
      <c r="E11" s="46">
        <v>2259</v>
      </c>
      <c r="F11" s="46">
        <v>9158</v>
      </c>
      <c r="G11" s="46">
        <v>0</v>
      </c>
      <c r="H11" s="46">
        <v>2</v>
      </c>
      <c r="I11" s="46">
        <v>725</v>
      </c>
      <c r="J11" s="46">
        <v>19835</v>
      </c>
      <c r="K11" s="47"/>
      <c r="L11" s="45">
        <f t="shared" si="0"/>
        <v>2</v>
      </c>
    </row>
    <row r="12" spans="1:12" ht="18" customHeight="1">
      <c r="A12" s="45" t="s">
        <v>95</v>
      </c>
      <c r="B12" s="46">
        <v>871</v>
      </c>
      <c r="C12" s="46">
        <v>32</v>
      </c>
      <c r="D12" s="46">
        <v>4584</v>
      </c>
      <c r="E12" s="46">
        <v>1276</v>
      </c>
      <c r="F12" s="46">
        <v>6681</v>
      </c>
      <c r="G12" s="46">
        <v>0</v>
      </c>
      <c r="H12" s="46">
        <v>0</v>
      </c>
      <c r="I12" s="46">
        <v>315</v>
      </c>
      <c r="J12" s="46">
        <v>13759</v>
      </c>
      <c r="K12" s="47"/>
      <c r="L12" s="45">
        <f t="shared" si="0"/>
        <v>0</v>
      </c>
    </row>
    <row r="13" spans="1:12" ht="18" customHeight="1">
      <c r="A13" s="45" t="s">
        <v>96</v>
      </c>
      <c r="B13" s="46">
        <v>342</v>
      </c>
      <c r="C13" s="46">
        <v>92</v>
      </c>
      <c r="D13" s="46">
        <v>2989</v>
      </c>
      <c r="E13" s="46">
        <v>597</v>
      </c>
      <c r="F13" s="46">
        <v>4957</v>
      </c>
      <c r="G13" s="46">
        <v>0</v>
      </c>
      <c r="H13" s="46">
        <v>1</v>
      </c>
      <c r="I13" s="46">
        <v>209</v>
      </c>
      <c r="J13" s="46">
        <v>9187</v>
      </c>
      <c r="K13" s="47"/>
      <c r="L13" s="45">
        <f t="shared" si="0"/>
        <v>1</v>
      </c>
    </row>
    <row r="14" spans="1:12" ht="18" customHeight="1">
      <c r="A14" s="45" t="s">
        <v>97</v>
      </c>
      <c r="B14" s="46">
        <v>1260</v>
      </c>
      <c r="C14" s="46">
        <v>108</v>
      </c>
      <c r="D14" s="46">
        <v>7260</v>
      </c>
      <c r="E14" s="46">
        <v>2543</v>
      </c>
      <c r="F14" s="46">
        <v>10819</v>
      </c>
      <c r="G14" s="46">
        <v>0</v>
      </c>
      <c r="H14" s="46">
        <v>0</v>
      </c>
      <c r="I14" s="46">
        <v>683</v>
      </c>
      <c r="J14" s="46">
        <v>22673</v>
      </c>
      <c r="K14" s="47"/>
      <c r="L14" s="45">
        <f t="shared" si="0"/>
        <v>0</v>
      </c>
    </row>
    <row r="15" spans="1:12" ht="18" customHeight="1">
      <c r="A15" s="45" t="s">
        <v>98</v>
      </c>
      <c r="B15" s="46">
        <v>673</v>
      </c>
      <c r="C15" s="46">
        <v>92</v>
      </c>
      <c r="D15" s="46">
        <v>3695</v>
      </c>
      <c r="E15" s="46">
        <v>1126</v>
      </c>
      <c r="F15" s="46">
        <v>5390</v>
      </c>
      <c r="G15" s="46">
        <v>2</v>
      </c>
      <c r="H15" s="46">
        <v>0</v>
      </c>
      <c r="I15" s="46">
        <v>327</v>
      </c>
      <c r="J15" s="46">
        <v>11305</v>
      </c>
      <c r="K15" s="47"/>
      <c r="L15" s="45">
        <f t="shared" si="0"/>
        <v>2</v>
      </c>
    </row>
    <row r="16" spans="1:12" ht="18" customHeight="1">
      <c r="A16" s="45" t="s">
        <v>100</v>
      </c>
      <c r="B16" s="46">
        <v>1229</v>
      </c>
      <c r="C16" s="46">
        <v>262</v>
      </c>
      <c r="D16" s="46">
        <v>8016</v>
      </c>
      <c r="E16" s="46">
        <v>1955</v>
      </c>
      <c r="F16" s="46">
        <v>13365</v>
      </c>
      <c r="G16" s="46">
        <v>1</v>
      </c>
      <c r="H16" s="46">
        <v>0</v>
      </c>
      <c r="I16" s="46">
        <v>1026</v>
      </c>
      <c r="J16" s="46">
        <v>25854</v>
      </c>
      <c r="K16" s="47"/>
      <c r="L16" s="45">
        <f t="shared" si="0"/>
        <v>1</v>
      </c>
    </row>
    <row r="17" spans="1:12" ht="18" customHeight="1">
      <c r="A17" s="45" t="s">
        <v>102</v>
      </c>
      <c r="B17" s="46">
        <v>745</v>
      </c>
      <c r="C17" s="46">
        <v>78</v>
      </c>
      <c r="D17" s="46">
        <v>7508</v>
      </c>
      <c r="E17" s="46">
        <v>1357</v>
      </c>
      <c r="F17" s="46">
        <v>10581</v>
      </c>
      <c r="G17" s="46">
        <v>4</v>
      </c>
      <c r="H17" s="46">
        <v>0</v>
      </c>
      <c r="I17" s="46">
        <v>326</v>
      </c>
      <c r="J17" s="46">
        <v>20599</v>
      </c>
      <c r="K17" s="47"/>
      <c r="L17" s="45">
        <f t="shared" si="0"/>
        <v>4</v>
      </c>
    </row>
    <row r="18" spans="1:12" ht="18" customHeight="1">
      <c r="A18" s="45" t="s">
        <v>106</v>
      </c>
      <c r="B18" s="46">
        <v>255</v>
      </c>
      <c r="C18" s="46">
        <v>15</v>
      </c>
      <c r="D18" s="46">
        <v>1287</v>
      </c>
      <c r="E18" s="46">
        <v>452</v>
      </c>
      <c r="F18" s="46">
        <v>1774</v>
      </c>
      <c r="G18" s="46">
        <v>1</v>
      </c>
      <c r="H18" s="46">
        <v>0</v>
      </c>
      <c r="I18" s="46">
        <v>105</v>
      </c>
      <c r="J18" s="46">
        <v>3889</v>
      </c>
      <c r="K18" s="47"/>
      <c r="L18" s="45">
        <f t="shared" si="0"/>
        <v>1</v>
      </c>
    </row>
    <row r="19" spans="1:12" ht="18" customHeight="1">
      <c r="A19" s="45" t="s">
        <v>107</v>
      </c>
      <c r="B19" s="46">
        <v>94</v>
      </c>
      <c r="C19" s="46">
        <v>6</v>
      </c>
      <c r="D19" s="46">
        <v>671</v>
      </c>
      <c r="E19" s="46">
        <v>342</v>
      </c>
      <c r="F19" s="46">
        <v>1012</v>
      </c>
      <c r="G19" s="46">
        <v>0</v>
      </c>
      <c r="H19" s="46">
        <v>0</v>
      </c>
      <c r="I19" s="46">
        <v>66</v>
      </c>
      <c r="J19" s="46">
        <v>2191</v>
      </c>
      <c r="K19" s="47"/>
      <c r="L19" s="45">
        <f t="shared" si="0"/>
        <v>0</v>
      </c>
    </row>
    <row r="20" spans="1:12" ht="18" customHeight="1">
      <c r="A20" s="45" t="s">
        <v>108</v>
      </c>
      <c r="B20" s="46">
        <v>201</v>
      </c>
      <c r="C20" s="46">
        <v>6</v>
      </c>
      <c r="D20" s="46">
        <v>1183</v>
      </c>
      <c r="E20" s="46">
        <v>323</v>
      </c>
      <c r="F20" s="46">
        <v>1874</v>
      </c>
      <c r="G20" s="46">
        <v>0</v>
      </c>
      <c r="H20" s="46">
        <v>0</v>
      </c>
      <c r="I20" s="46">
        <v>91</v>
      </c>
      <c r="J20" s="46">
        <v>3678</v>
      </c>
      <c r="K20" s="47"/>
      <c r="L20" s="45">
        <f t="shared" si="0"/>
        <v>0</v>
      </c>
    </row>
    <row r="21" spans="1:12" ht="18" customHeight="1">
      <c r="A21" s="45" t="s">
        <v>109</v>
      </c>
      <c r="B21" s="46">
        <v>195</v>
      </c>
      <c r="C21" s="46">
        <v>15</v>
      </c>
      <c r="D21" s="46">
        <v>1862</v>
      </c>
      <c r="E21" s="46">
        <v>353</v>
      </c>
      <c r="F21" s="46">
        <v>2907</v>
      </c>
      <c r="G21" s="46">
        <v>0</v>
      </c>
      <c r="H21" s="46">
        <v>0</v>
      </c>
      <c r="I21" s="46">
        <v>84</v>
      </c>
      <c r="J21" s="46">
        <v>5416</v>
      </c>
      <c r="K21" s="47"/>
      <c r="L21" s="45">
        <f t="shared" si="0"/>
        <v>0</v>
      </c>
    </row>
    <row r="22" spans="1:12" ht="18" customHeight="1">
      <c r="A22" s="45" t="s">
        <v>110</v>
      </c>
      <c r="B22" s="46">
        <v>235</v>
      </c>
      <c r="C22" s="46">
        <v>22</v>
      </c>
      <c r="D22" s="46">
        <v>1190</v>
      </c>
      <c r="E22" s="46">
        <v>439</v>
      </c>
      <c r="F22" s="46">
        <v>1994</v>
      </c>
      <c r="G22" s="46">
        <v>1</v>
      </c>
      <c r="H22" s="46">
        <v>0</v>
      </c>
      <c r="I22" s="46">
        <v>75</v>
      </c>
      <c r="J22" s="46">
        <v>3956</v>
      </c>
      <c r="K22" s="47"/>
      <c r="L22" s="45">
        <f t="shared" si="0"/>
        <v>1</v>
      </c>
    </row>
    <row r="23" spans="1:12" ht="18" customHeight="1">
      <c r="A23" s="45" t="s">
        <v>111</v>
      </c>
      <c r="B23" s="46">
        <v>682</v>
      </c>
      <c r="C23" s="46">
        <v>72</v>
      </c>
      <c r="D23" s="46">
        <v>4216</v>
      </c>
      <c r="E23" s="46">
        <v>837</v>
      </c>
      <c r="F23" s="46">
        <v>6008</v>
      </c>
      <c r="G23" s="46">
        <v>1</v>
      </c>
      <c r="H23" s="46">
        <v>0</v>
      </c>
      <c r="I23" s="46">
        <v>330</v>
      </c>
      <c r="J23" s="46">
        <v>12146</v>
      </c>
      <c r="K23" s="47"/>
      <c r="L23" s="45">
        <f t="shared" si="0"/>
        <v>1</v>
      </c>
    </row>
    <row r="24" spans="1:12" ht="18" customHeight="1">
      <c r="A24" s="45" t="s">
        <v>112</v>
      </c>
      <c r="B24" s="46">
        <v>375</v>
      </c>
      <c r="C24" s="46">
        <v>29</v>
      </c>
      <c r="D24" s="46">
        <v>5366</v>
      </c>
      <c r="E24" s="46">
        <v>842</v>
      </c>
      <c r="F24" s="46">
        <v>7092</v>
      </c>
      <c r="G24" s="46">
        <v>1</v>
      </c>
      <c r="H24" s="46">
        <v>0</v>
      </c>
      <c r="I24" s="46">
        <v>267</v>
      </c>
      <c r="J24" s="46">
        <v>13972</v>
      </c>
      <c r="K24" s="47"/>
      <c r="L24" s="45">
        <f t="shared" si="0"/>
        <v>1</v>
      </c>
    </row>
    <row r="25" spans="1:12" ht="18" customHeight="1">
      <c r="A25" s="45" t="s">
        <v>19</v>
      </c>
      <c r="B25" s="46">
        <v>113</v>
      </c>
      <c r="C25" s="46">
        <v>13</v>
      </c>
      <c r="D25" s="46">
        <v>522</v>
      </c>
      <c r="E25" s="46">
        <v>172</v>
      </c>
      <c r="F25" s="46">
        <v>823</v>
      </c>
      <c r="G25" s="46">
        <v>1</v>
      </c>
      <c r="H25" s="46">
        <v>0</v>
      </c>
      <c r="I25" s="46">
        <v>42</v>
      </c>
      <c r="J25" s="46">
        <v>1686</v>
      </c>
      <c r="K25" s="47"/>
      <c r="L25" s="45">
        <f t="shared" si="0"/>
        <v>1</v>
      </c>
    </row>
    <row r="26" spans="1:12" ht="18" customHeight="1">
      <c r="A26" s="45" t="s">
        <v>113</v>
      </c>
      <c r="B26" s="46">
        <v>262</v>
      </c>
      <c r="C26" s="46">
        <v>35</v>
      </c>
      <c r="D26" s="46">
        <v>910</v>
      </c>
      <c r="E26" s="46">
        <v>355</v>
      </c>
      <c r="F26" s="46">
        <v>1461</v>
      </c>
      <c r="G26" s="46">
        <v>0</v>
      </c>
      <c r="H26" s="46">
        <v>0</v>
      </c>
      <c r="I26" s="46">
        <v>91</v>
      </c>
      <c r="J26" s="46">
        <v>3114</v>
      </c>
      <c r="K26" s="47"/>
      <c r="L26" s="45">
        <f t="shared" si="0"/>
        <v>0</v>
      </c>
    </row>
    <row r="27" spans="1:12" ht="18" customHeight="1">
      <c r="A27" s="45" t="s">
        <v>114</v>
      </c>
      <c r="B27" s="46">
        <v>56</v>
      </c>
      <c r="C27" s="46">
        <v>6</v>
      </c>
      <c r="D27" s="46">
        <v>178</v>
      </c>
      <c r="E27" s="46">
        <v>81</v>
      </c>
      <c r="F27" s="46">
        <v>314</v>
      </c>
      <c r="G27" s="46">
        <v>0</v>
      </c>
      <c r="H27" s="46">
        <v>0</v>
      </c>
      <c r="I27" s="46">
        <v>14</v>
      </c>
      <c r="J27" s="46">
        <v>649</v>
      </c>
      <c r="K27" s="47"/>
      <c r="L27" s="45">
        <f t="shared" si="0"/>
        <v>0</v>
      </c>
    </row>
    <row r="28" spans="1:12" ht="18" customHeight="1">
      <c r="A28" s="45" t="s">
        <v>115</v>
      </c>
      <c r="B28" s="46">
        <v>171</v>
      </c>
      <c r="C28" s="46">
        <v>33</v>
      </c>
      <c r="D28" s="46">
        <v>793</v>
      </c>
      <c r="E28" s="46">
        <v>350</v>
      </c>
      <c r="F28" s="46">
        <v>1159</v>
      </c>
      <c r="G28" s="46">
        <v>0</v>
      </c>
      <c r="H28" s="46">
        <v>0</v>
      </c>
      <c r="I28" s="46">
        <v>93</v>
      </c>
      <c r="J28" s="46">
        <v>2599</v>
      </c>
      <c r="K28" s="47"/>
      <c r="L28" s="45">
        <f t="shared" si="0"/>
        <v>0</v>
      </c>
    </row>
    <row r="29" spans="1:12" ht="18" customHeight="1">
      <c r="A29" s="45" t="s">
        <v>116</v>
      </c>
      <c r="B29" s="46">
        <v>236</v>
      </c>
      <c r="C29" s="46">
        <v>9</v>
      </c>
      <c r="D29" s="46">
        <v>885</v>
      </c>
      <c r="E29" s="46">
        <v>306</v>
      </c>
      <c r="F29" s="46">
        <v>1366</v>
      </c>
      <c r="G29" s="46">
        <v>0</v>
      </c>
      <c r="H29" s="46">
        <v>0</v>
      </c>
      <c r="I29" s="46">
        <v>92</v>
      </c>
      <c r="J29" s="46">
        <v>2894</v>
      </c>
      <c r="K29" s="47"/>
      <c r="L29" s="45">
        <f t="shared" si="0"/>
        <v>0</v>
      </c>
    </row>
    <row r="30" spans="1:12" ht="18" customHeight="1">
      <c r="A30" s="45" t="s">
        <v>117</v>
      </c>
      <c r="B30" s="46">
        <v>237</v>
      </c>
      <c r="C30" s="46">
        <v>29</v>
      </c>
      <c r="D30" s="46">
        <v>1566</v>
      </c>
      <c r="E30" s="46">
        <v>366</v>
      </c>
      <c r="F30" s="46">
        <v>2302</v>
      </c>
      <c r="G30" s="46">
        <v>1</v>
      </c>
      <c r="H30" s="46">
        <v>0</v>
      </c>
      <c r="I30" s="46">
        <v>110</v>
      </c>
      <c r="J30" s="46">
        <v>4611</v>
      </c>
      <c r="K30" s="47"/>
      <c r="L30" s="45">
        <f t="shared" si="0"/>
        <v>1</v>
      </c>
    </row>
    <row r="31" spans="1:12" ht="18" customHeight="1">
      <c r="A31" s="45" t="s">
        <v>118</v>
      </c>
      <c r="B31" s="46">
        <v>365</v>
      </c>
      <c r="C31" s="46">
        <v>26</v>
      </c>
      <c r="D31" s="46">
        <v>2019</v>
      </c>
      <c r="E31" s="46">
        <v>618</v>
      </c>
      <c r="F31" s="46">
        <v>3100</v>
      </c>
      <c r="G31" s="46">
        <v>0</v>
      </c>
      <c r="H31" s="46">
        <v>0</v>
      </c>
      <c r="I31" s="46">
        <v>150</v>
      </c>
      <c r="J31" s="46">
        <v>6278</v>
      </c>
      <c r="K31" s="47"/>
      <c r="L31" s="45">
        <f t="shared" si="0"/>
        <v>0</v>
      </c>
    </row>
    <row r="32" spans="1:12" ht="18" customHeight="1">
      <c r="A32" s="45" t="s">
        <v>119</v>
      </c>
      <c r="B32" s="46">
        <v>211</v>
      </c>
      <c r="C32" s="46">
        <v>2</v>
      </c>
      <c r="D32" s="46">
        <v>1301</v>
      </c>
      <c r="E32" s="46">
        <v>379</v>
      </c>
      <c r="F32" s="46">
        <v>1571</v>
      </c>
      <c r="G32" s="46">
        <v>0</v>
      </c>
      <c r="H32" s="46">
        <v>0</v>
      </c>
      <c r="I32" s="46">
        <v>110</v>
      </c>
      <c r="J32" s="46">
        <v>3574</v>
      </c>
      <c r="K32" s="47"/>
      <c r="L32" s="45">
        <f t="shared" si="0"/>
        <v>0</v>
      </c>
    </row>
    <row r="33" spans="1:12" ht="18" customHeight="1">
      <c r="A33" s="45" t="s">
        <v>120</v>
      </c>
      <c r="B33" s="46">
        <v>764</v>
      </c>
      <c r="C33" s="46">
        <v>95</v>
      </c>
      <c r="D33" s="46">
        <v>4090</v>
      </c>
      <c r="E33" s="46">
        <v>1209</v>
      </c>
      <c r="F33" s="46">
        <v>5893</v>
      </c>
      <c r="G33" s="46">
        <v>0</v>
      </c>
      <c r="H33" s="46">
        <v>0</v>
      </c>
      <c r="I33" s="46">
        <v>316</v>
      </c>
      <c r="J33" s="46">
        <v>12367</v>
      </c>
      <c r="K33" s="47"/>
      <c r="L33" s="45">
        <f t="shared" si="0"/>
        <v>0</v>
      </c>
    </row>
    <row r="34" spans="1:12" ht="18" customHeight="1">
      <c r="A34" s="45" t="s">
        <v>121</v>
      </c>
      <c r="B34" s="46">
        <v>313</v>
      </c>
      <c r="C34" s="46">
        <v>19</v>
      </c>
      <c r="D34" s="46">
        <v>1231</v>
      </c>
      <c r="E34" s="46">
        <v>459</v>
      </c>
      <c r="F34" s="46">
        <v>1863</v>
      </c>
      <c r="G34" s="46">
        <v>0</v>
      </c>
      <c r="H34" s="46">
        <v>0</v>
      </c>
      <c r="I34" s="46">
        <v>157</v>
      </c>
      <c r="J34" s="46">
        <v>4042</v>
      </c>
      <c r="K34" s="47"/>
      <c r="L34" s="45">
        <f t="shared" si="0"/>
        <v>0</v>
      </c>
    </row>
    <row r="35" spans="1:12" ht="18" customHeight="1">
      <c r="A35" s="45" t="s">
        <v>122</v>
      </c>
      <c r="B35" s="46">
        <v>526</v>
      </c>
      <c r="C35" s="46">
        <v>69</v>
      </c>
      <c r="D35" s="46">
        <v>1772</v>
      </c>
      <c r="E35" s="46">
        <v>847</v>
      </c>
      <c r="F35" s="46">
        <v>2723</v>
      </c>
      <c r="G35" s="46">
        <v>0</v>
      </c>
      <c r="H35" s="46">
        <v>0</v>
      </c>
      <c r="I35" s="46">
        <v>209</v>
      </c>
      <c r="J35" s="46">
        <v>6146</v>
      </c>
      <c r="K35" s="47"/>
      <c r="L35" s="45">
        <f t="shared" si="0"/>
        <v>0</v>
      </c>
    </row>
    <row r="36" spans="1:12" ht="18" customHeight="1">
      <c r="A36" s="45" t="s">
        <v>123</v>
      </c>
      <c r="B36" s="46">
        <v>155</v>
      </c>
      <c r="C36" s="46">
        <v>14</v>
      </c>
      <c r="D36" s="46">
        <v>1333</v>
      </c>
      <c r="E36" s="46">
        <v>504</v>
      </c>
      <c r="F36" s="46">
        <v>1924</v>
      </c>
      <c r="G36" s="46">
        <v>0</v>
      </c>
      <c r="H36" s="46">
        <v>0</v>
      </c>
      <c r="I36" s="46">
        <v>63</v>
      </c>
      <c r="J36" s="46">
        <v>3993</v>
      </c>
      <c r="K36" s="47"/>
      <c r="L36" s="45">
        <f t="shared" si="0"/>
        <v>0</v>
      </c>
    </row>
    <row r="37" spans="1:12" ht="18" customHeight="1">
      <c r="A37" s="45" t="s">
        <v>104</v>
      </c>
      <c r="B37" s="46">
        <v>270</v>
      </c>
      <c r="C37" s="46">
        <v>41</v>
      </c>
      <c r="D37" s="46">
        <v>1972</v>
      </c>
      <c r="E37" s="46">
        <v>707</v>
      </c>
      <c r="F37" s="46">
        <v>3104</v>
      </c>
      <c r="G37" s="46">
        <v>1</v>
      </c>
      <c r="H37" s="46">
        <v>0</v>
      </c>
      <c r="I37" s="46">
        <v>136</v>
      </c>
      <c r="J37" s="46">
        <v>6231</v>
      </c>
      <c r="K37" s="47"/>
      <c r="L37" s="45">
        <f t="shared" si="0"/>
        <v>1</v>
      </c>
    </row>
    <row r="38" spans="1:12" ht="18" customHeight="1">
      <c r="A38" s="45" t="s">
        <v>105</v>
      </c>
      <c r="B38" s="46">
        <v>66</v>
      </c>
      <c r="C38" s="46">
        <v>11</v>
      </c>
      <c r="D38" s="46">
        <v>516</v>
      </c>
      <c r="E38" s="46">
        <v>192</v>
      </c>
      <c r="F38" s="46">
        <v>863</v>
      </c>
      <c r="G38" s="46">
        <v>0</v>
      </c>
      <c r="H38" s="46">
        <v>0</v>
      </c>
      <c r="I38" s="46">
        <v>55</v>
      </c>
      <c r="J38" s="46">
        <v>1703</v>
      </c>
      <c r="K38" s="47"/>
      <c r="L38" s="45">
        <f t="shared" si="0"/>
        <v>0</v>
      </c>
    </row>
    <row r="39" spans="1:12" ht="18" customHeight="1">
      <c r="A39" s="45" t="s">
        <v>124</v>
      </c>
      <c r="B39" s="46">
        <v>240</v>
      </c>
      <c r="C39" s="46">
        <v>17</v>
      </c>
      <c r="D39" s="46">
        <v>1210</v>
      </c>
      <c r="E39" s="46">
        <v>390</v>
      </c>
      <c r="F39" s="46">
        <v>1795</v>
      </c>
      <c r="G39" s="46">
        <v>0</v>
      </c>
      <c r="H39" s="46">
        <v>0</v>
      </c>
      <c r="I39" s="46">
        <v>60</v>
      </c>
      <c r="J39" s="46">
        <v>3712</v>
      </c>
      <c r="K39" s="47"/>
      <c r="L39" s="45">
        <f t="shared" si="0"/>
        <v>0</v>
      </c>
    </row>
    <row r="40" spans="1:12" ht="18" customHeight="1">
      <c r="A40" s="45" t="s">
        <v>33</v>
      </c>
      <c r="B40" s="46">
        <v>239</v>
      </c>
      <c r="C40" s="46">
        <v>24</v>
      </c>
      <c r="D40" s="46">
        <v>1126</v>
      </c>
      <c r="E40" s="46">
        <v>378</v>
      </c>
      <c r="F40" s="46">
        <v>1606</v>
      </c>
      <c r="G40" s="46">
        <v>0</v>
      </c>
      <c r="H40" s="46">
        <v>0</v>
      </c>
      <c r="I40" s="46">
        <v>171</v>
      </c>
      <c r="J40" s="46">
        <v>3544</v>
      </c>
      <c r="K40" s="47"/>
      <c r="L40" s="45">
        <f t="shared" si="0"/>
        <v>0</v>
      </c>
    </row>
    <row r="41" spans="1:12" ht="18" customHeight="1">
      <c r="A41" s="45" t="s">
        <v>125</v>
      </c>
      <c r="B41" s="46">
        <v>100</v>
      </c>
      <c r="C41" s="46">
        <v>10</v>
      </c>
      <c r="D41" s="46">
        <v>422</v>
      </c>
      <c r="E41" s="46">
        <v>159</v>
      </c>
      <c r="F41" s="46">
        <v>619</v>
      </c>
      <c r="G41" s="46">
        <v>0</v>
      </c>
      <c r="H41" s="46">
        <v>0</v>
      </c>
      <c r="I41" s="46">
        <v>17</v>
      </c>
      <c r="J41" s="46">
        <v>1327</v>
      </c>
      <c r="K41" s="47"/>
      <c r="L41" s="45">
        <f t="shared" si="0"/>
        <v>0</v>
      </c>
    </row>
    <row r="42" spans="1:12" ht="18" customHeight="1">
      <c r="A42" s="45" t="s">
        <v>126</v>
      </c>
      <c r="B42" s="46">
        <v>55</v>
      </c>
      <c r="C42" s="46">
        <v>6</v>
      </c>
      <c r="D42" s="46">
        <v>254</v>
      </c>
      <c r="E42" s="46">
        <v>61</v>
      </c>
      <c r="F42" s="46">
        <v>369</v>
      </c>
      <c r="G42" s="46">
        <v>0</v>
      </c>
      <c r="H42" s="46">
        <v>0</v>
      </c>
      <c r="I42" s="46">
        <v>32</v>
      </c>
      <c r="J42" s="46">
        <v>777</v>
      </c>
      <c r="K42" s="47"/>
      <c r="L42" s="45">
        <f t="shared" si="0"/>
        <v>0</v>
      </c>
    </row>
    <row r="43" spans="1:12" ht="18" customHeight="1">
      <c r="A43" s="45" t="s">
        <v>127</v>
      </c>
      <c r="B43" s="46">
        <v>121</v>
      </c>
      <c r="C43" s="46">
        <v>12</v>
      </c>
      <c r="D43" s="46">
        <v>485</v>
      </c>
      <c r="E43" s="46">
        <v>204</v>
      </c>
      <c r="F43" s="46">
        <v>803</v>
      </c>
      <c r="G43" s="46">
        <v>0</v>
      </c>
      <c r="H43" s="46">
        <v>0</v>
      </c>
      <c r="I43" s="46">
        <v>38</v>
      </c>
      <c r="J43" s="46">
        <v>1663</v>
      </c>
      <c r="K43" s="47"/>
      <c r="L43" s="45">
        <f t="shared" si="0"/>
        <v>0</v>
      </c>
    </row>
    <row r="44" spans="1:12" ht="18" customHeight="1">
      <c r="A44" s="45" t="s">
        <v>128</v>
      </c>
      <c r="B44" s="46">
        <v>61</v>
      </c>
      <c r="C44" s="46">
        <v>6</v>
      </c>
      <c r="D44" s="46">
        <v>145</v>
      </c>
      <c r="E44" s="46">
        <v>79</v>
      </c>
      <c r="F44" s="46">
        <v>185</v>
      </c>
      <c r="G44" s="46">
        <v>0</v>
      </c>
      <c r="H44" s="46">
        <v>0</v>
      </c>
      <c r="I44" s="46">
        <v>24</v>
      </c>
      <c r="J44" s="46">
        <v>500</v>
      </c>
      <c r="K44" s="47"/>
      <c r="L44" s="45">
        <f t="shared" si="0"/>
        <v>0</v>
      </c>
    </row>
    <row r="45" spans="1:12" ht="18" customHeight="1">
      <c r="A45" s="45" t="s">
        <v>129</v>
      </c>
      <c r="B45" s="46">
        <v>48</v>
      </c>
      <c r="C45" s="46">
        <v>6</v>
      </c>
      <c r="D45" s="46">
        <v>320</v>
      </c>
      <c r="E45" s="46">
        <v>90</v>
      </c>
      <c r="F45" s="46">
        <v>549</v>
      </c>
      <c r="G45" s="46">
        <v>0</v>
      </c>
      <c r="H45" s="46">
        <v>0</v>
      </c>
      <c r="I45" s="46">
        <v>19</v>
      </c>
      <c r="J45" s="46">
        <v>1032</v>
      </c>
      <c r="K45" s="47"/>
      <c r="L45" s="45">
        <f t="shared" si="0"/>
        <v>0</v>
      </c>
    </row>
    <row r="46" spans="1:12" ht="18" customHeight="1">
      <c r="A46" s="45" t="s">
        <v>130</v>
      </c>
      <c r="B46" s="46">
        <v>61</v>
      </c>
      <c r="C46" s="46">
        <v>19</v>
      </c>
      <c r="D46" s="46">
        <v>305</v>
      </c>
      <c r="E46" s="46">
        <v>96</v>
      </c>
      <c r="F46" s="46">
        <v>614</v>
      </c>
      <c r="G46" s="46">
        <v>0</v>
      </c>
      <c r="H46" s="46">
        <v>0</v>
      </c>
      <c r="I46" s="46">
        <v>14</v>
      </c>
      <c r="J46" s="46">
        <v>1109</v>
      </c>
      <c r="K46" s="47"/>
      <c r="L46" s="45">
        <f t="shared" si="0"/>
        <v>0</v>
      </c>
    </row>
    <row r="47" spans="1:12" ht="18" customHeight="1">
      <c r="A47" s="45" t="s">
        <v>131</v>
      </c>
      <c r="B47" s="46">
        <v>440</v>
      </c>
      <c r="C47" s="46">
        <v>22</v>
      </c>
      <c r="D47" s="46">
        <v>1667</v>
      </c>
      <c r="E47" s="46">
        <v>771</v>
      </c>
      <c r="F47" s="46">
        <v>2614</v>
      </c>
      <c r="G47" s="46">
        <v>0</v>
      </c>
      <c r="H47" s="46">
        <v>0</v>
      </c>
      <c r="I47" s="46">
        <v>245</v>
      </c>
      <c r="J47" s="46">
        <v>5759</v>
      </c>
      <c r="K47" s="47"/>
      <c r="L47" s="45">
        <f t="shared" si="0"/>
        <v>0</v>
      </c>
    </row>
    <row r="48" spans="1:12" ht="18" customHeight="1">
      <c r="A48" s="45" t="s">
        <v>132</v>
      </c>
      <c r="B48" s="46">
        <v>152</v>
      </c>
      <c r="C48" s="46">
        <v>20</v>
      </c>
      <c r="D48" s="46">
        <v>805</v>
      </c>
      <c r="E48" s="46">
        <v>265</v>
      </c>
      <c r="F48" s="46">
        <v>1194</v>
      </c>
      <c r="G48" s="46">
        <v>0</v>
      </c>
      <c r="H48" s="46">
        <v>0</v>
      </c>
      <c r="I48" s="46">
        <v>77</v>
      </c>
      <c r="J48" s="46">
        <v>2513</v>
      </c>
      <c r="K48" s="47"/>
      <c r="L48" s="45">
        <f t="shared" si="0"/>
        <v>0</v>
      </c>
    </row>
    <row r="49" spans="1:12" ht="18" customHeight="1">
      <c r="A49" s="45" t="s">
        <v>89</v>
      </c>
      <c r="B49" s="46">
        <v>35208</v>
      </c>
      <c r="C49" s="46">
        <v>3807</v>
      </c>
      <c r="D49" s="46">
        <v>226842</v>
      </c>
      <c r="E49" s="46">
        <v>62517</v>
      </c>
      <c r="F49" s="46">
        <v>327811</v>
      </c>
      <c r="G49" s="46">
        <v>23</v>
      </c>
      <c r="H49" s="46">
        <v>4</v>
      </c>
      <c r="I49" s="46">
        <v>19479</v>
      </c>
      <c r="J49" s="46">
        <v>675691</v>
      </c>
      <c r="K49" s="47"/>
      <c r="L49" s="45">
        <f t="shared" si="0"/>
        <v>27</v>
      </c>
    </row>
    <row r="50" spans="1:10" ht="18" customHeight="1">
      <c r="A50" s="50" t="s">
        <v>135</v>
      </c>
      <c r="B50" s="47"/>
      <c r="C50" s="47"/>
      <c r="D50" s="47"/>
      <c r="E50" s="47"/>
      <c r="F50" s="47"/>
      <c r="G50" s="47"/>
      <c r="H50" s="47"/>
      <c r="I50" s="47"/>
      <c r="J50" s="47"/>
    </row>
  </sheetData>
  <sheetProtection/>
  <mergeCells count="1">
    <mergeCell ref="A1:C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2015-12-04T05:09:01Z</cp:lastPrinted>
  <dcterms:created xsi:type="dcterms:W3CDTF">1998-01-28T01:13:55Z</dcterms:created>
  <dcterms:modified xsi:type="dcterms:W3CDTF">2015-12-04T05:09:17Z</dcterms:modified>
  <cp:category/>
  <cp:version/>
  <cp:contentType/>
  <cp:contentStatus/>
</cp:coreProperties>
</file>