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16" windowWidth="15480" windowHeight="11640" tabRatio="729" activeTab="0"/>
  </bookViews>
  <sheets>
    <sheet name="11_20" sheetId="1" r:id="rId1"/>
  </sheets>
  <definedNames>
    <definedName name="DATA" localSheetId="0">'11_20'!$B$10:$D$36,'11_20'!$F$6:$H$35</definedName>
    <definedName name="K_Top1" localSheetId="0">'11_20'!$B$10</definedName>
    <definedName name="K_TOP2" localSheetId="0">'11_20'!$F$10</definedName>
    <definedName name="Last1" localSheetId="0">'11_20'!$D$10</definedName>
    <definedName name="_xlnm.Print_Area" localSheetId="0">'11_20'!$A$1:$H$40</definedName>
    <definedName name="Tag1" localSheetId="0">'11_20'!#REF!</definedName>
    <definedName name="Tag1">#REF!</definedName>
    <definedName name="Tag2" localSheetId="0">'11_20'!$A$11</definedName>
    <definedName name="Tag3" localSheetId="0">'11_20'!$E$6</definedName>
    <definedName name="Top1" localSheetId="0">'11_20'!$A$6</definedName>
  </definedNames>
  <calcPr calcMode="manual" fullCalcOnLoad="1"/>
</workbook>
</file>

<file path=xl/sharedStrings.xml><?xml version="1.0" encoding="utf-8"?>
<sst xmlns="http://schemas.openxmlformats.org/spreadsheetml/2006/main" count="72" uniqueCount="69">
  <si>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</si>
  <si>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</si>
  <si>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</si>
  <si>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</si>
  <si>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</si>
  <si>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</si>
  <si>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</si>
  <si>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</si>
  <si>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</si>
  <si>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</si>
  <si>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</si>
  <si>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</si>
  <si>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</si>
  <si>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</si>
  <si>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</si>
  <si>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</si>
  <si>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</si>
  <si>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</si>
  <si>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</si>
  <si>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</si>
  <si>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</si>
  <si>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</si>
  <si>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</si>
  <si>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</si>
  <si>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</si>
  <si>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</si>
  <si>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</si>
  <si>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</si>
  <si>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</si>
  <si>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</si>
  <si>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</si>
  <si>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</si>
  <si>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</si>
  <si>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</si>
  <si>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</si>
  <si>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</si>
  <si>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</si>
  <si>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</si>
  <si>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</si>
  <si>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</si>
  <si>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</si>
  <si>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</si>
  <si>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</si>
  <si>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　（単位　件）</t>
  </si>
  <si>
    <t>契約数合計</t>
  </si>
  <si>
    <t>衛星契約数</t>
  </si>
  <si>
    <t>年度・市町村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</si>
  <si>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</si>
  <si>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</si>
  <si>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</si>
  <si>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</si>
  <si>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</si>
  <si>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</si>
  <si>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</si>
  <si>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合 志 市</t>
  </si>
  <si>
    <t>天 草 市</t>
  </si>
  <si>
    <t>和 水 町</t>
  </si>
  <si>
    <t>氷 川 町</t>
  </si>
  <si>
    <t>市町村</t>
  </si>
  <si>
    <t>ＮＨＫ熊本放送局</t>
  </si>
  <si>
    <t>嘉 島 町</t>
  </si>
  <si>
    <t>葦 北 郡</t>
  </si>
  <si>
    <t>地上契約数</t>
  </si>
  <si>
    <t>平成１８年度</t>
  </si>
  <si>
    <t>　　１９　　</t>
  </si>
  <si>
    <t>　　２０　　</t>
  </si>
  <si>
    <t>　　２１　　</t>
  </si>
  <si>
    <t>　　２２　　</t>
  </si>
  <si>
    <t>１１－２０　放送受信契約数（平成１８～平成２２年度）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</si>
</sst>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</cellStyleXfs>
  <cellXfs count="31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10" fillId="0" borderId="0" xfId="0" applyFont="1" applyFill="1" applyBorder="1" applyAlignment="1">
      <alignment vertical="center"/>
    </xf>
    <xf numFmtId="178" fontId="12" fillId="0" borderId="0" xfId="0" applyFont="1" applyFill="1" applyAlignment="1" applyProtection="1">
      <alignment horizontal="left" vertical="center"/>
      <protection/>
    </xf>
    <xf numFmtId="202" fontId="13" fillId="0" borderId="1" xfId="0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2" xfId="0" applyFont="1" applyFill="1" applyBorder="1" applyAlignment="1" applyProtection="1" quotePrefix="1">
      <alignment horizontal="center" vertical="center"/>
      <protection/>
    </xf>
    <xf numFmtId="178" fontId="10" fillId="0" borderId="3" xfId="0" applyFont="1" applyFill="1" applyBorder="1" applyAlignment="1" applyProtection="1">
      <alignment horizontal="center" vertical="center"/>
      <protection/>
    </xf>
    <xf numFmtId="178" fontId="10" fillId="0" borderId="4" xfId="0" applyFont="1" applyFill="1" applyBorder="1" applyAlignment="1" applyProtection="1">
      <alignment horizontal="center" vertical="center"/>
      <protection/>
    </xf>
    <xf numFmtId="178" fontId="10" fillId="0" borderId="5" xfId="0" applyFont="1" applyFill="1" applyBorder="1" applyAlignment="1">
      <alignment vertical="center"/>
    </xf>
    <xf numFmtId="178" fontId="10" fillId="0" borderId="6" xfId="0" applyFont="1" applyFill="1" applyBorder="1" applyAlignment="1">
      <alignment vertical="center"/>
    </xf>
    <xf numFmtId="178" fontId="10" fillId="0" borderId="7" xfId="0" applyFont="1" applyFill="1" applyBorder="1" applyAlignment="1">
      <alignment vertical="center"/>
    </xf>
    <xf numFmtId="178" fontId="10" fillId="0" borderId="8" xfId="0" applyFont="1" applyFill="1" applyBorder="1" applyAlignment="1" applyProtection="1" quotePrefix="1">
      <alignment horizontal="center" vertical="center"/>
      <protection/>
    </xf>
    <xf numFmtId="178" fontId="11" fillId="0" borderId="8" xfId="0" applyFont="1" applyFill="1" applyBorder="1" applyAlignment="1" applyProtection="1" quotePrefix="1">
      <alignment horizontal="center" vertical="center"/>
      <protection/>
    </xf>
    <xf numFmtId="178" fontId="11" fillId="0" borderId="8" xfId="0" applyFont="1" applyFill="1" applyBorder="1" applyAlignment="1" applyProtection="1">
      <alignment horizontal="center" vertical="center"/>
      <protection/>
    </xf>
    <xf numFmtId="178" fontId="10" fillId="0" borderId="8" xfId="0" applyFont="1" applyFill="1" applyBorder="1" applyAlignment="1" applyProtection="1">
      <alignment horizontal="center" vertical="center"/>
      <protection/>
    </xf>
    <xf numFmtId="178" fontId="10" fillId="0" borderId="5" xfId="0" applyFont="1" applyFill="1" applyBorder="1" applyAlignment="1" applyProtection="1">
      <alignment horizontal="center" vertical="center"/>
      <protection/>
    </xf>
    <xf numFmtId="37" fontId="11" fillId="0" borderId="3" xfId="0" applyNumberFormat="1" applyFont="1" applyFill="1" applyBorder="1" applyAlignment="1" applyProtection="1">
      <alignment horizontal="center" vertical="center"/>
      <protection/>
    </xf>
    <xf numFmtId="37" fontId="10" fillId="0" borderId="9" xfId="0" applyNumberFormat="1" applyFont="1" applyFill="1" applyBorder="1" applyAlignment="1" applyProtection="1">
      <alignment horizontal="center" vertical="center"/>
      <protection/>
    </xf>
    <xf numFmtId="37" fontId="11" fillId="0" borderId="9" xfId="0" applyNumberFormat="1" applyFont="1" applyFill="1" applyBorder="1" applyAlignment="1" applyProtection="1">
      <alignment horizontal="center" vertical="center"/>
      <protection/>
    </xf>
    <xf numFmtId="37" fontId="11" fillId="0" borderId="9" xfId="0" applyNumberFormat="1" applyFont="1" applyFill="1" applyBorder="1" applyAlignment="1" applyProtection="1" quotePrefix="1">
      <alignment horizontal="center" vertical="center"/>
      <protection/>
    </xf>
    <xf numFmtId="178" fontId="10" fillId="0" borderId="6" xfId="0" applyFont="1" applyFill="1" applyBorder="1" applyAlignment="1" applyProtection="1" quotePrefix="1">
      <alignment horizontal="center" vertical="center"/>
      <protection/>
    </xf>
    <xf numFmtId="202" fontId="14" fillId="0" borderId="1" xfId="21" applyNumberFormat="1" applyFont="1" applyFill="1" applyBorder="1" applyAlignment="1" applyProtection="1">
      <alignment horizontal="right" vertical="center"/>
      <protection/>
    </xf>
    <xf numFmtId="202" fontId="14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10" xfId="21" applyNumberFormat="1" applyFont="1" applyFill="1" applyBorder="1" applyAlignment="1" applyProtection="1">
      <alignment horizontal="right" vertical="center"/>
      <protection/>
    </xf>
    <xf numFmtId="202" fontId="13" fillId="0" borderId="11" xfId="21" applyNumberFormat="1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A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 transitionEvaluation="1"/>
  <dimension ref="A1:I40"/>
  <sheetViews>
    <sheetView showGridLines="0" tabSelected="1" zoomScale="120" zoomScaleNormal="120" workbookViewId="0" topLeftCell="A1">
      <selection activeCell="B6" sqref="B6:H36"/>
    </sheetView>
  </sheetViews>
  <sheetFormatPr defaultColWidth="10.59765625" defaultRowHeight="15"/>
  <cols>
    <col min="1" max="1" width="12.8984375" style="1" customWidth="1"/>
    <col min="2" max="4" width="10.59765625" style="1" customWidth="1"/>
    <col min="5" max="5" width="12.8984375" style="1" customWidth="1"/>
    <col min="6" max="8" width="10.59765625" style="1" customWidth="1"/>
    <col min="9" max="10" width="8.59765625" style="1" customWidth="1"/>
    <col min="11" max="16384" width="10.59765625" style="1" customWidth="1"/>
  </cols>
  <sheetData>
    <row r="1" ht="19.5" customHeight="1">
      <c r="A1" s="4" t="s">
        <v>68</v>
      </c>
    </row>
    <row r="2" spans="1:3" ht="15" customHeight="1">
      <c r="A2" s="2"/>
      <c r="C2" s="2"/>
    </row>
    <row r="3" spans="1:8" ht="15" customHeight="1">
      <c r="A3" s="7" t="s">
        <v>43</v>
      </c>
      <c r="B3" s="3"/>
      <c r="C3" s="3"/>
      <c r="D3" s="3"/>
      <c r="E3" s="3"/>
      <c r="F3" s="3"/>
      <c r="G3" s="3"/>
      <c r="H3" s="8" t="s">
        <v>59</v>
      </c>
    </row>
    <row r="4" spans="1:9" ht="15" customHeight="1">
      <c r="A4" s="9" t="s">
        <v>46</v>
      </c>
      <c r="B4" s="10" t="s">
        <v>44</v>
      </c>
      <c r="C4" s="11" t="s">
        <v>62</v>
      </c>
      <c r="D4" s="11" t="s">
        <v>45</v>
      </c>
      <c r="E4" s="10" t="s">
        <v>58</v>
      </c>
      <c r="F4" s="10" t="s">
        <v>44</v>
      </c>
      <c r="G4" s="11" t="s">
        <v>62</v>
      </c>
      <c r="H4" s="11" t="s">
        <v>45</v>
      </c>
      <c r="I4" s="2"/>
    </row>
    <row r="5" spans="1:9" ht="15" customHeight="1">
      <c r="A5" s="12"/>
      <c r="B5" s="13"/>
      <c r="C5" s="24"/>
      <c r="D5" s="14"/>
      <c r="E5" s="13"/>
      <c r="F5" s="13"/>
      <c r="G5" s="24"/>
      <c r="H5" s="14"/>
      <c r="I5" s="2"/>
    </row>
    <row r="6" spans="1:9" ht="19.5" customHeight="1">
      <c r="A6" s="9" t="s">
        <v>63</v>
      </c>
      <c r="B6" s="5">
        <v>540071</v>
      </c>
      <c r="C6" s="5">
        <v>371255</v>
      </c>
      <c r="D6" s="5">
        <v>168816</v>
      </c>
      <c r="E6" s="20" t="s">
        <v>19</v>
      </c>
      <c r="F6" s="25">
        <f>SUM(F7:F12)</f>
        <v>13258</v>
      </c>
      <c r="G6" s="26">
        <f>SUM(G7:G12)</f>
        <v>7613</v>
      </c>
      <c r="H6" s="25">
        <f>SUM(H7:H12)</f>
        <v>5645</v>
      </c>
      <c r="I6" s="2"/>
    </row>
    <row r="7" spans="1:9" ht="19.5" customHeight="1">
      <c r="A7" s="15" t="s">
        <v>64</v>
      </c>
      <c r="B7" s="6">
        <v>537105</v>
      </c>
      <c r="C7" s="6">
        <v>363332</v>
      </c>
      <c r="D7" s="6">
        <v>173773</v>
      </c>
      <c r="E7" s="21" t="s">
        <v>20</v>
      </c>
      <c r="F7" s="27">
        <v>1806</v>
      </c>
      <c r="G7" s="27">
        <v>613</v>
      </c>
      <c r="H7" s="27">
        <v>1193</v>
      </c>
      <c r="I7" s="2"/>
    </row>
    <row r="8" spans="1:9" ht="19.5" customHeight="1">
      <c r="A8" s="15" t="s">
        <v>65</v>
      </c>
      <c r="B8" s="6">
        <v>539609</v>
      </c>
      <c r="C8" s="6">
        <v>358016</v>
      </c>
      <c r="D8" s="6">
        <v>181593</v>
      </c>
      <c r="E8" s="21" t="s">
        <v>21</v>
      </c>
      <c r="F8" s="27">
        <v>2768</v>
      </c>
      <c r="G8" s="27">
        <v>1592</v>
      </c>
      <c r="H8" s="27">
        <v>1176</v>
      </c>
      <c r="I8" s="2"/>
    </row>
    <row r="9" spans="1:9" ht="19.5" customHeight="1">
      <c r="A9" s="15" t="s">
        <v>66</v>
      </c>
      <c r="B9" s="6">
        <v>547987</v>
      </c>
      <c r="C9" s="6">
        <v>356172</v>
      </c>
      <c r="D9" s="6">
        <v>191815</v>
      </c>
      <c r="E9" s="21" t="s">
        <v>22</v>
      </c>
      <c r="F9" s="27">
        <v>503</v>
      </c>
      <c r="G9" s="27">
        <v>269</v>
      </c>
      <c r="H9" s="27">
        <v>234</v>
      </c>
      <c r="I9" s="2"/>
    </row>
    <row r="10" spans="1:9" ht="19.5" customHeight="1">
      <c r="A10" s="16" t="s">
        <v>67</v>
      </c>
      <c r="B10" s="26">
        <f>B11+B12</f>
        <v>559124</v>
      </c>
      <c r="C10" s="26">
        <f>C11+C12</f>
        <v>354776</v>
      </c>
      <c r="D10" s="26">
        <f>D11+D12</f>
        <v>204348</v>
      </c>
      <c r="E10" s="21" t="s">
        <v>23</v>
      </c>
      <c r="F10" s="27">
        <v>2243</v>
      </c>
      <c r="G10" s="27">
        <v>1439</v>
      </c>
      <c r="H10" s="27">
        <v>804</v>
      </c>
      <c r="I10" s="2"/>
    </row>
    <row r="11" spans="1:9" ht="19.5" customHeight="1">
      <c r="A11" s="17" t="s">
        <v>0</v>
      </c>
      <c r="B11" s="26">
        <f>SUM(B13:B26)</f>
        <v>451436</v>
      </c>
      <c r="C11" s="26">
        <f>B11-D11</f>
        <v>286128</v>
      </c>
      <c r="D11" s="26">
        <f>SUM(D13:D26)</f>
        <v>165308</v>
      </c>
      <c r="E11" s="21" t="s">
        <v>24</v>
      </c>
      <c r="F11" s="27">
        <v>1816</v>
      </c>
      <c r="G11" s="27">
        <v>1212</v>
      </c>
      <c r="H11" s="27">
        <v>604</v>
      </c>
      <c r="I11" s="2"/>
    </row>
    <row r="12" spans="1:9" ht="19.5" customHeight="1">
      <c r="A12" s="17" t="s">
        <v>1</v>
      </c>
      <c r="B12" s="26">
        <f>B27+B29+B34+F6+F13+F19+F21+F24+F34</f>
        <v>107688</v>
      </c>
      <c r="C12" s="26">
        <f>B12-D12</f>
        <v>68648</v>
      </c>
      <c r="D12" s="26">
        <f>D27+D29+D34+H6+H13+H19+H21+H24+H34</f>
        <v>39040</v>
      </c>
      <c r="E12" s="21" t="s">
        <v>52</v>
      </c>
      <c r="F12" s="27">
        <v>4122</v>
      </c>
      <c r="G12" s="27">
        <v>2488</v>
      </c>
      <c r="H12" s="27">
        <v>1634</v>
      </c>
      <c r="I12" s="2"/>
    </row>
    <row r="13" spans="1:9" ht="19.5" customHeight="1">
      <c r="A13" s="18" t="s">
        <v>2</v>
      </c>
      <c r="B13" s="27">
        <v>219331</v>
      </c>
      <c r="C13" s="27">
        <v>135874</v>
      </c>
      <c r="D13" s="27">
        <v>83457</v>
      </c>
      <c r="E13" s="22" t="s">
        <v>25</v>
      </c>
      <c r="F13" s="26">
        <f>SUM(F14:F18)</f>
        <v>25679</v>
      </c>
      <c r="G13" s="26">
        <f>SUM(G14:G18)</f>
        <v>16547</v>
      </c>
      <c r="H13" s="26">
        <f>SUM(H14:H18)</f>
        <v>9132</v>
      </c>
      <c r="I13" s="2"/>
    </row>
    <row r="14" spans="1:9" ht="19.5" customHeight="1">
      <c r="A14" s="18" t="s">
        <v>3</v>
      </c>
      <c r="B14" s="27">
        <v>41703</v>
      </c>
      <c r="C14" s="27">
        <v>26998</v>
      </c>
      <c r="D14" s="27">
        <v>14705</v>
      </c>
      <c r="E14" s="21" t="s">
        <v>26</v>
      </c>
      <c r="F14" s="27">
        <v>5271</v>
      </c>
      <c r="G14" s="27">
        <v>3460</v>
      </c>
      <c r="H14" s="27">
        <v>1811</v>
      </c>
      <c r="I14" s="2"/>
    </row>
    <row r="15" spans="1:9" ht="19.5" customHeight="1">
      <c r="A15" s="18" t="s">
        <v>4</v>
      </c>
      <c r="B15" s="27">
        <v>12312</v>
      </c>
      <c r="C15" s="27">
        <v>8242</v>
      </c>
      <c r="D15" s="27">
        <v>4070</v>
      </c>
      <c r="E15" s="21" t="s">
        <v>60</v>
      </c>
      <c r="F15" s="27">
        <v>2345</v>
      </c>
      <c r="G15" s="27">
        <v>1456</v>
      </c>
      <c r="H15" s="27">
        <v>889</v>
      </c>
      <c r="I15" s="2"/>
    </row>
    <row r="16" spans="1:9" ht="19.5" customHeight="1">
      <c r="A16" s="18" t="s">
        <v>5</v>
      </c>
      <c r="B16" s="27">
        <v>18575</v>
      </c>
      <c r="C16" s="27">
        <v>12489</v>
      </c>
      <c r="D16" s="27">
        <v>6086</v>
      </c>
      <c r="E16" s="21" t="s">
        <v>27</v>
      </c>
      <c r="F16" s="27">
        <v>8925</v>
      </c>
      <c r="G16" s="27">
        <v>5601</v>
      </c>
      <c r="H16" s="27">
        <v>3324</v>
      </c>
      <c r="I16" s="2"/>
    </row>
    <row r="17" spans="1:9" ht="19.5" customHeight="1">
      <c r="A17" s="18" t="s">
        <v>6</v>
      </c>
      <c r="B17" s="27">
        <v>10183</v>
      </c>
      <c r="C17" s="27">
        <v>6269</v>
      </c>
      <c r="D17" s="27">
        <v>3914</v>
      </c>
      <c r="E17" s="21" t="s">
        <v>28</v>
      </c>
      <c r="F17" s="27">
        <v>3386</v>
      </c>
      <c r="G17" s="27">
        <v>2073</v>
      </c>
      <c r="H17" s="27">
        <v>1313</v>
      </c>
      <c r="I17" s="2"/>
    </row>
    <row r="18" spans="1:9" ht="19.5" customHeight="1">
      <c r="A18" s="18" t="s">
        <v>7</v>
      </c>
      <c r="B18" s="27">
        <v>21705</v>
      </c>
      <c r="C18" s="27">
        <v>13828</v>
      </c>
      <c r="D18" s="27">
        <v>7877</v>
      </c>
      <c r="E18" s="21" t="s">
        <v>53</v>
      </c>
      <c r="F18" s="27">
        <v>5752</v>
      </c>
      <c r="G18" s="27">
        <v>3957</v>
      </c>
      <c r="H18" s="27">
        <v>1795</v>
      </c>
      <c r="I18" s="2"/>
    </row>
    <row r="19" spans="1:9" ht="19.5" customHeight="1">
      <c r="A19" s="18" t="s">
        <v>8</v>
      </c>
      <c r="B19" s="27">
        <v>17001</v>
      </c>
      <c r="C19" s="27">
        <v>11158</v>
      </c>
      <c r="D19" s="27">
        <v>5843</v>
      </c>
      <c r="E19" s="22" t="s">
        <v>29</v>
      </c>
      <c r="F19" s="26">
        <f>F20</f>
        <v>3636</v>
      </c>
      <c r="G19" s="26">
        <f>F19-H19</f>
        <v>2308</v>
      </c>
      <c r="H19" s="26">
        <f>H20</f>
        <v>1328</v>
      </c>
      <c r="I19" s="2"/>
    </row>
    <row r="20" spans="1:9" ht="19.5" customHeight="1">
      <c r="A20" s="18" t="s">
        <v>9</v>
      </c>
      <c r="B20" s="27">
        <v>14521</v>
      </c>
      <c r="C20" s="27">
        <v>8991</v>
      </c>
      <c r="D20" s="27">
        <v>5530</v>
      </c>
      <c r="E20" s="21" t="s">
        <v>57</v>
      </c>
      <c r="F20" s="27">
        <v>3636</v>
      </c>
      <c r="G20" s="27">
        <v>2308</v>
      </c>
      <c r="H20" s="27">
        <v>1328</v>
      </c>
      <c r="I20" s="2"/>
    </row>
    <row r="21" spans="1:9" ht="19.5" customHeight="1">
      <c r="A21" s="18" t="s">
        <v>10</v>
      </c>
      <c r="B21" s="27">
        <v>10421</v>
      </c>
      <c r="C21" s="27">
        <v>6754</v>
      </c>
      <c r="D21" s="27">
        <v>3667</v>
      </c>
      <c r="E21" s="23" t="s">
        <v>61</v>
      </c>
      <c r="F21" s="26">
        <f>SUM(F22:F23)</f>
        <v>8560</v>
      </c>
      <c r="G21" s="26">
        <f>SUM(G22:G23)</f>
        <v>4394</v>
      </c>
      <c r="H21" s="26">
        <f>SUM(H22:H23)</f>
        <v>4166</v>
      </c>
      <c r="I21" s="2"/>
    </row>
    <row r="22" spans="1:9" ht="19.5" customHeight="1">
      <c r="A22" s="18" t="s">
        <v>48</v>
      </c>
      <c r="B22" s="27">
        <v>10960</v>
      </c>
      <c r="C22" s="27">
        <v>7041</v>
      </c>
      <c r="D22" s="27">
        <v>3919</v>
      </c>
      <c r="E22" s="21" t="s">
        <v>30</v>
      </c>
      <c r="F22" s="27">
        <v>6872</v>
      </c>
      <c r="G22" s="27">
        <v>3356</v>
      </c>
      <c r="H22" s="27">
        <v>3516</v>
      </c>
      <c r="I22" s="2"/>
    </row>
    <row r="23" spans="1:9" ht="19.5" customHeight="1">
      <c r="A23" s="18" t="s">
        <v>50</v>
      </c>
      <c r="B23" s="27">
        <v>18424</v>
      </c>
      <c r="C23" s="27">
        <v>11791</v>
      </c>
      <c r="D23" s="27">
        <v>6633</v>
      </c>
      <c r="E23" s="21" t="s">
        <v>31</v>
      </c>
      <c r="F23" s="27">
        <v>1688</v>
      </c>
      <c r="G23" s="27">
        <v>1038</v>
      </c>
      <c r="H23" s="27">
        <v>650</v>
      </c>
      <c r="I23" s="2"/>
    </row>
    <row r="24" spans="1:9" ht="19.5" customHeight="1">
      <c r="A24" s="18" t="s">
        <v>51</v>
      </c>
      <c r="B24" s="27">
        <v>8885</v>
      </c>
      <c r="C24" s="27">
        <v>5312</v>
      </c>
      <c r="D24" s="27">
        <v>3573</v>
      </c>
      <c r="E24" s="22" t="s">
        <v>32</v>
      </c>
      <c r="F24" s="26">
        <f>SUM(F25:F33)</f>
        <v>18201</v>
      </c>
      <c r="G24" s="26">
        <f>SUM(G25:G33)</f>
        <v>12463</v>
      </c>
      <c r="H24" s="26">
        <f>SUM(H25:H33)</f>
        <v>5738</v>
      </c>
      <c r="I24" s="2"/>
    </row>
    <row r="25" spans="1:9" ht="19.5" customHeight="1">
      <c r="A25" s="18" t="s">
        <v>55</v>
      </c>
      <c r="B25" s="27">
        <v>32398</v>
      </c>
      <c r="C25" s="27">
        <v>22422</v>
      </c>
      <c r="D25" s="27">
        <v>9976</v>
      </c>
      <c r="E25" s="21" t="s">
        <v>33</v>
      </c>
      <c r="F25" s="27">
        <v>3034</v>
      </c>
      <c r="G25" s="27">
        <v>2271</v>
      </c>
      <c r="H25" s="27">
        <v>763</v>
      </c>
      <c r="I25" s="2"/>
    </row>
    <row r="26" spans="1:9" ht="19.5" customHeight="1">
      <c r="A26" s="18" t="s">
        <v>54</v>
      </c>
      <c r="B26" s="27">
        <v>15017</v>
      </c>
      <c r="C26" s="27">
        <v>8959</v>
      </c>
      <c r="D26" s="27">
        <v>6058</v>
      </c>
      <c r="E26" s="21" t="s">
        <v>34</v>
      </c>
      <c r="F26" s="27">
        <v>3589</v>
      </c>
      <c r="G26" s="27">
        <v>2441</v>
      </c>
      <c r="H26" s="27">
        <v>1148</v>
      </c>
      <c r="I26" s="2"/>
    </row>
    <row r="27" spans="1:9" ht="19.5" customHeight="1">
      <c r="A27" s="17" t="s">
        <v>11</v>
      </c>
      <c r="B27" s="26">
        <f>SUM(B28)</f>
        <v>3748</v>
      </c>
      <c r="C27" s="26">
        <f>SUM(C28)</f>
        <v>2561</v>
      </c>
      <c r="D27" s="26">
        <f>SUM(D28)</f>
        <v>1187</v>
      </c>
      <c r="E27" s="21" t="s">
        <v>35</v>
      </c>
      <c r="F27" s="27">
        <v>1512</v>
      </c>
      <c r="G27" s="27">
        <v>1037</v>
      </c>
      <c r="H27" s="27">
        <v>475</v>
      </c>
      <c r="I27" s="2"/>
    </row>
    <row r="28" spans="1:9" ht="19.5" customHeight="1">
      <c r="A28" s="18" t="s">
        <v>49</v>
      </c>
      <c r="B28" s="27">
        <v>3748</v>
      </c>
      <c r="C28" s="27">
        <v>2561</v>
      </c>
      <c r="D28" s="27">
        <v>1187</v>
      </c>
      <c r="E28" s="21" t="s">
        <v>36</v>
      </c>
      <c r="F28" s="27">
        <v>885</v>
      </c>
      <c r="G28" s="27">
        <v>502</v>
      </c>
      <c r="H28" s="27">
        <v>383</v>
      </c>
      <c r="I28" s="2"/>
    </row>
    <row r="29" spans="1:9" ht="19.5" customHeight="1">
      <c r="A29" s="17" t="s">
        <v>12</v>
      </c>
      <c r="B29" s="26">
        <f>SUM(B30:B33)</f>
        <v>13595</v>
      </c>
      <c r="C29" s="26">
        <f>B29-D29</f>
        <v>9441</v>
      </c>
      <c r="D29" s="26">
        <f>SUM(D30:D33)</f>
        <v>4154</v>
      </c>
      <c r="E29" s="21" t="s">
        <v>37</v>
      </c>
      <c r="F29" s="27">
        <v>1408</v>
      </c>
      <c r="G29" s="27">
        <v>964</v>
      </c>
      <c r="H29" s="27">
        <v>444</v>
      </c>
      <c r="I29" s="2"/>
    </row>
    <row r="30" spans="1:9" ht="19.5" customHeight="1">
      <c r="A30" s="18" t="s">
        <v>13</v>
      </c>
      <c r="B30" s="27">
        <v>1631</v>
      </c>
      <c r="C30" s="27">
        <v>1105</v>
      </c>
      <c r="D30" s="27">
        <v>526</v>
      </c>
      <c r="E30" s="21" t="s">
        <v>38</v>
      </c>
      <c r="F30" s="27">
        <v>505</v>
      </c>
      <c r="G30" s="27">
        <v>323</v>
      </c>
      <c r="H30" s="27">
        <v>182</v>
      </c>
      <c r="I30" s="2"/>
    </row>
    <row r="31" spans="1:9" ht="19.5" customHeight="1">
      <c r="A31" s="18" t="s">
        <v>14</v>
      </c>
      <c r="B31" s="27">
        <v>3298</v>
      </c>
      <c r="C31" s="27">
        <v>2698</v>
      </c>
      <c r="D31" s="27">
        <v>900</v>
      </c>
      <c r="E31" s="21" t="s">
        <v>39</v>
      </c>
      <c r="F31" s="27">
        <v>1061</v>
      </c>
      <c r="G31" s="27">
        <v>860</v>
      </c>
      <c r="H31" s="27">
        <v>201</v>
      </c>
      <c r="I31" s="2"/>
    </row>
    <row r="32" spans="1:9" ht="19.5" customHeight="1">
      <c r="A32" s="18" t="s">
        <v>15</v>
      </c>
      <c r="B32" s="27">
        <v>5118</v>
      </c>
      <c r="C32" s="27">
        <v>3452</v>
      </c>
      <c r="D32" s="27">
        <v>1666</v>
      </c>
      <c r="E32" s="21" t="s">
        <v>40</v>
      </c>
      <c r="F32" s="27">
        <v>1519</v>
      </c>
      <c r="G32" s="27">
        <v>939</v>
      </c>
      <c r="H32" s="27">
        <v>580</v>
      </c>
      <c r="I32" s="2"/>
    </row>
    <row r="33" spans="1:9" ht="19.5" customHeight="1">
      <c r="A33" s="18" t="s">
        <v>56</v>
      </c>
      <c r="B33" s="27">
        <v>3548</v>
      </c>
      <c r="C33" s="27">
        <v>2486</v>
      </c>
      <c r="D33" s="27">
        <v>1062</v>
      </c>
      <c r="E33" s="21" t="s">
        <v>47</v>
      </c>
      <c r="F33" s="27">
        <v>4688</v>
      </c>
      <c r="G33" s="27">
        <v>3126</v>
      </c>
      <c r="H33" s="27">
        <v>1562</v>
      </c>
      <c r="I33" s="2"/>
    </row>
    <row r="34" spans="1:9" ht="19.5" customHeight="1">
      <c r="A34" s="17" t="s">
        <v>16</v>
      </c>
      <c r="B34" s="26">
        <f>SUM(B35:B36)</f>
        <v>18094</v>
      </c>
      <c r="C34" s="26">
        <f>B34-D34</f>
        <v>11341</v>
      </c>
      <c r="D34" s="26">
        <f>SUM(D35:D36)</f>
        <v>6753</v>
      </c>
      <c r="E34" s="22" t="s">
        <v>41</v>
      </c>
      <c r="F34" s="26">
        <f>F35</f>
        <v>2917</v>
      </c>
      <c r="G34" s="26">
        <f>F34-H34</f>
        <v>1980</v>
      </c>
      <c r="H34" s="26">
        <f>H35</f>
        <v>937</v>
      </c>
      <c r="I34" s="2"/>
    </row>
    <row r="35" spans="1:9" ht="19.5" customHeight="1">
      <c r="A35" s="18" t="s">
        <v>17</v>
      </c>
      <c r="B35" s="27">
        <v>8479</v>
      </c>
      <c r="C35" s="27">
        <v>5315</v>
      </c>
      <c r="D35" s="27">
        <v>3164</v>
      </c>
      <c r="E35" s="21" t="s">
        <v>42</v>
      </c>
      <c r="F35" s="27">
        <v>2917</v>
      </c>
      <c r="G35" s="27">
        <v>1980</v>
      </c>
      <c r="H35" s="27">
        <v>937</v>
      </c>
      <c r="I35" s="2"/>
    </row>
    <row r="36" spans="1:9" ht="19.5" customHeight="1">
      <c r="A36" s="19" t="s">
        <v>18</v>
      </c>
      <c r="B36" s="28">
        <v>9615</v>
      </c>
      <c r="C36" s="29">
        <v>6026</v>
      </c>
      <c r="D36" s="28">
        <v>3589</v>
      </c>
      <c r="E36" s="13"/>
      <c r="F36" s="30"/>
      <c r="G36" s="30"/>
      <c r="H36" s="30"/>
      <c r="I36" s="2"/>
    </row>
    <row r="37" ht="19.5" customHeight="1">
      <c r="I37" s="2"/>
    </row>
    <row r="38" ht="19.5" customHeight="1">
      <c r="I38" s="2"/>
    </row>
    <row r="39" ht="19.5" customHeight="1">
      <c r="I39" s="2"/>
    </row>
    <row r="40" ht="19.5" customHeight="1">
      <c r="I40" s="2"/>
    </row>
  </sheetData>
  <printOptions horizontalCentered="1"/>
  <pageMargins left="0.3937007874015748" right="0.3937007874015748" top="0.5905511811023623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2013-01-11T09:42:56Z</cp:lastPrinted>
  <dcterms:created xsi:type="dcterms:W3CDTF">1998-01-28T01:13:55Z</dcterms:created>
  <dcterms:modified xsi:type="dcterms:W3CDTF">2013-01-11T09:44:26Z</dcterms:modified>
  <cp:category/>
  <cp:version/>
  <cp:contentType/>
  <cp:contentStatus/>
</cp:coreProperties>
</file>