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285" windowHeight="4575" activeTab="0"/>
  </bookViews>
  <sheets>
    <sheet name="11-17" sheetId="1" r:id="rId1"/>
  </sheets>
  <definedNames>
    <definedName name="DATA" localSheetId="0">'11-17'!$B$14:$G$33,'11-17'!$E$46:$J$65</definedName>
    <definedName name="K_Top1" localSheetId="0">'11-17'!$B$14</definedName>
    <definedName name="K_TOP2" localSheetId="0">'11-17'!#REF!</definedName>
    <definedName name="LAST1">'11-17'!$G$15</definedName>
    <definedName name="LAST2">'11-17'!$J$47</definedName>
    <definedName name="_xlnm.Print_Area" localSheetId="0">'11-17'!$A$1:$J$70</definedName>
    <definedName name="_xlnm.Print_Area">'11-17'!$A$1:$J$69</definedName>
    <definedName name="SIKI1" localSheetId="0">'11-17'!#REF!</definedName>
    <definedName name="SIKI2" localSheetId="0">'11-17'!#REF!</definedName>
    <definedName name="Tag1" localSheetId="0">'11-17'!#REF!</definedName>
    <definedName name="Tag2" localSheetId="0">'11-17'!$A$16</definedName>
    <definedName name="Tag3" localSheetId="0">'11-17'!#REF!</definedName>
    <definedName name="Tag4" localSheetId="0">'11-17'!$A$48</definedName>
    <definedName name="Top1" localSheetId="0">'11-17'!$A$6</definedName>
  </definedNames>
  <calcPr fullCalcOnLoad="1"/>
</workbook>
</file>

<file path=xl/sharedStrings.xml><?xml version="1.0" encoding="utf-8"?>
<sst xmlns="http://schemas.openxmlformats.org/spreadsheetml/2006/main" count="106" uniqueCount="37">
  <si>
    <t>（単位　千ｔ）</t>
  </si>
  <si>
    <t>年次</t>
  </si>
  <si>
    <t>総　　数</t>
  </si>
  <si>
    <t>三角港</t>
  </si>
  <si>
    <t>輸 移 出</t>
  </si>
  <si>
    <t>輸 移 入</t>
  </si>
  <si>
    <t>農水産品</t>
  </si>
  <si>
    <t>林産品</t>
  </si>
  <si>
    <t>鉱産品</t>
  </si>
  <si>
    <t>金属機械工業品</t>
  </si>
  <si>
    <t>化学工業品</t>
  </si>
  <si>
    <t>軽工業品</t>
  </si>
  <si>
    <t>雑工業品</t>
  </si>
  <si>
    <t>特殊品</t>
  </si>
  <si>
    <t>その他の製品</t>
  </si>
  <si>
    <t>八代港</t>
  </si>
  <si>
    <t>水俣港</t>
  </si>
  <si>
    <t>その他</t>
  </si>
  <si>
    <t>-</t>
  </si>
  <si>
    <t>１）国土交通省総合政策局の「港湾統計調査」の結果である。</t>
  </si>
  <si>
    <t>３）その他の製品には分類不能のもの及びフェリー取扱いを含む。</t>
  </si>
  <si>
    <t>２）二段書きの上段は外国貿易内数。</t>
  </si>
  <si>
    <t>県港湾課</t>
  </si>
  <si>
    <t>熊本港</t>
  </si>
  <si>
    <t>総　　数</t>
  </si>
  <si>
    <t>輸 移 出</t>
  </si>
  <si>
    <t>輸 移 入</t>
  </si>
  <si>
    <t>４）端数処理の関係で「輸移出＋輸移入＝総数」とならない場合がある。</t>
  </si>
  <si>
    <t>平成１９年</t>
  </si>
  <si>
    <t>　　２０　</t>
  </si>
  <si>
    <t>　　２１　</t>
  </si>
  <si>
    <t>　　２２　</t>
  </si>
  <si>
    <t>　　２３　</t>
  </si>
  <si>
    <t>４港総計</t>
  </si>
  <si>
    <t>５）四捨五入のため、内訳と合計が合わない。</t>
  </si>
  <si>
    <t>１１－１７　港湾別品目別輸移出入実績（平成１９～平成２３年）</t>
  </si>
  <si>
    <t>-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</si>
</sst>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\&quot;#,##0_);\(&quot;\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3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trike/>
      <sz val="9"/>
      <color indexed="10"/>
      <name val="ＭＳ 明朝"/>
      <family val="1"/>
    </font>
    <font>
      <b/>
      <sz val="9"/>
      <name val="ＭＳ 明朝"/>
      <family val="1"/>
    </font>
    <font>
      <strike/>
      <sz val="9"/>
      <color indexed="10"/>
      <name val="ＭＳ 明朝"/>
      <family val="1"/>
    </font>
    <font>
      <b/>
      <sz val="12"/>
      <color indexed="56"/>
      <name val="ＭＳ 明朝"/>
      <family val="1"/>
    </font>
    <font>
      <b/>
      <sz val="9"/>
      <color indexed="10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</borders>
  <cellStyleXfs count="68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32" fillId="7" borderId="4" applyNumberFormat="0" applyAlignment="0" applyProtection="0"/>
    <xf numFmtId="178" fontId="0" fillId="0" borderId="0">
      <alignment/>
      <protection/>
    </xf>
    <xf numFmtId="3" fontId="0" fillId="0" borderId="0">
      <alignment/>
      <protection/>
    </xf>
    <xf numFmtId="37" fontId="0" fillId="0" borderId="0">
      <alignment/>
      <protection/>
    </xf>
    <xf numFmtId="178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49">
    <xf numFmtId="178" fontId="0" fillId="0" borderId="0" xfId="0" applyAlignment="1">
      <alignment/>
    </xf>
    <xf numFmtId="37" fontId="9" fillId="0" borderId="0" xfId="63" applyFont="1" applyFill="1" applyAlignment="1">
      <alignment vertical="center"/>
      <protection/>
    </xf>
    <xf numFmtId="37" fontId="9" fillId="0" borderId="0" xfId="63" applyFont="1" applyFill="1" applyAlignment="1" applyProtection="1">
      <alignment horizontal="centerContinuous" vertical="center"/>
      <protection/>
    </xf>
    <xf numFmtId="37" fontId="9" fillId="0" borderId="0" xfId="63" applyFont="1" applyFill="1" applyAlignment="1">
      <alignment horizontal="centerContinuous" vertical="center"/>
      <protection/>
    </xf>
    <xf numFmtId="37" fontId="9" fillId="0" borderId="0" xfId="65" applyFont="1" applyFill="1" applyAlignment="1">
      <alignment vertical="center"/>
      <protection/>
    </xf>
    <xf numFmtId="37" fontId="9" fillId="0" borderId="0" xfId="63" applyFont="1" applyFill="1" applyBorder="1" applyAlignment="1">
      <alignment vertical="center"/>
      <protection/>
    </xf>
    <xf numFmtId="37" fontId="9" fillId="0" borderId="0" xfId="63" applyFont="1" applyFill="1" applyBorder="1" applyAlignment="1">
      <alignment horizontal="right" vertical="center"/>
      <protection/>
    </xf>
    <xf numFmtId="178" fontId="9" fillId="0" borderId="0" xfId="0" applyFont="1" applyFill="1" applyAlignment="1">
      <alignment vertical="center"/>
    </xf>
    <xf numFmtId="37" fontId="9" fillId="0" borderId="0" xfId="63" applyFont="1" applyFill="1" applyAlignment="1" quotePrefix="1">
      <alignment horizontal="left" vertical="center"/>
      <protection/>
    </xf>
    <xf numFmtId="37" fontId="10" fillId="0" borderId="0" xfId="63" applyFont="1" applyFill="1" applyBorder="1" applyAlignment="1" applyProtection="1">
      <alignment horizontal="left" vertical="center"/>
      <protection/>
    </xf>
    <xf numFmtId="178" fontId="10" fillId="0" borderId="0" xfId="64" applyFont="1" applyFill="1" applyAlignment="1">
      <alignment vertical="center"/>
      <protection/>
    </xf>
    <xf numFmtId="178" fontId="9" fillId="0" borderId="0" xfId="64" applyFont="1" applyFill="1" applyAlignment="1">
      <alignment vertical="center"/>
      <protection/>
    </xf>
    <xf numFmtId="37" fontId="9" fillId="0" borderId="0" xfId="63" applyFont="1" applyFill="1" applyAlignment="1" applyProtection="1">
      <alignment horizontal="left" vertical="center"/>
      <protection/>
    </xf>
    <xf numFmtId="37" fontId="9" fillId="0" borderId="10" xfId="63" applyFont="1" applyFill="1" applyBorder="1" applyAlignment="1">
      <alignment vertical="center"/>
      <protection/>
    </xf>
    <xf numFmtId="37" fontId="9" fillId="0" borderId="10" xfId="63" applyFont="1" applyFill="1" applyBorder="1" applyAlignment="1">
      <alignment horizontal="right" vertical="center"/>
      <protection/>
    </xf>
    <xf numFmtId="37" fontId="9" fillId="0" borderId="11" xfId="63" applyFont="1" applyFill="1" applyBorder="1" applyAlignment="1">
      <alignment horizontal="center" vertical="center"/>
      <protection/>
    </xf>
    <xf numFmtId="37" fontId="9" fillId="0" borderId="12" xfId="63" applyFont="1" applyFill="1" applyBorder="1" applyAlignment="1">
      <alignment horizontal="centerContinuous" vertical="center"/>
      <protection/>
    </xf>
    <xf numFmtId="37" fontId="9" fillId="0" borderId="13" xfId="63" applyFont="1" applyFill="1" applyBorder="1" applyAlignment="1">
      <alignment horizontal="centerContinuous" vertical="center"/>
      <protection/>
    </xf>
    <xf numFmtId="37" fontId="9" fillId="0" borderId="14" xfId="63" applyFont="1" applyFill="1" applyBorder="1" applyAlignment="1">
      <alignment horizontal="centerContinuous" vertical="center"/>
      <protection/>
    </xf>
    <xf numFmtId="37" fontId="9" fillId="0" borderId="12" xfId="63" applyFont="1" applyFill="1" applyBorder="1" applyAlignment="1" applyProtection="1">
      <alignment horizontal="centerContinuous" vertical="center"/>
      <protection/>
    </xf>
    <xf numFmtId="37" fontId="9" fillId="0" borderId="15" xfId="63" applyFont="1" applyFill="1" applyBorder="1" applyAlignment="1">
      <alignment vertical="center"/>
      <protection/>
    </xf>
    <xf numFmtId="37" fontId="9" fillId="0" borderId="16" xfId="63" applyFont="1" applyFill="1" applyBorder="1" applyAlignment="1" applyProtection="1">
      <alignment horizontal="center" vertical="center"/>
      <protection/>
    </xf>
    <xf numFmtId="37" fontId="9" fillId="0" borderId="12" xfId="63" applyFont="1" applyFill="1" applyBorder="1" applyAlignment="1" applyProtection="1">
      <alignment horizontal="center" vertical="center"/>
      <protection/>
    </xf>
    <xf numFmtId="37" fontId="9" fillId="0" borderId="11" xfId="63" applyFont="1" applyFill="1" applyBorder="1" applyAlignment="1" applyProtection="1" quotePrefix="1">
      <alignment horizontal="center" vertical="center"/>
      <protection/>
    </xf>
    <xf numFmtId="203" fontId="9" fillId="0" borderId="17" xfId="63" applyNumberFormat="1" applyFont="1" applyFill="1" applyBorder="1" applyAlignment="1" applyProtection="1">
      <alignment horizontal="right" vertical="center"/>
      <protection/>
    </xf>
    <xf numFmtId="178" fontId="11" fillId="0" borderId="18" xfId="61" applyFont="1" applyFill="1" applyBorder="1" applyAlignment="1">
      <alignment horizontal="center" vertical="center"/>
      <protection/>
    </xf>
    <xf numFmtId="203" fontId="9" fillId="0" borderId="0" xfId="63" applyNumberFormat="1" applyFont="1" applyFill="1" applyBorder="1" applyAlignment="1" applyProtection="1">
      <alignment horizontal="right" vertical="center"/>
      <protection/>
    </xf>
    <xf numFmtId="37" fontId="9" fillId="0" borderId="18" xfId="63" applyFont="1" applyFill="1" applyBorder="1" applyAlignment="1" applyProtection="1" quotePrefix="1">
      <alignment horizontal="center" vertical="center"/>
      <protection/>
    </xf>
    <xf numFmtId="203" fontId="9" fillId="0" borderId="0" xfId="63" applyNumberFormat="1" applyFont="1" applyFill="1" applyBorder="1" applyAlignment="1">
      <alignment horizontal="right" vertical="center"/>
      <protection/>
    </xf>
    <xf numFmtId="37" fontId="12" fillId="0" borderId="18" xfId="63" applyFont="1" applyFill="1" applyBorder="1" applyAlignment="1" applyProtection="1" quotePrefix="1">
      <alignment horizontal="center" vertical="center"/>
      <protection/>
    </xf>
    <xf numFmtId="37" fontId="9" fillId="0" borderId="18" xfId="63" applyFont="1" applyFill="1" applyBorder="1" applyAlignment="1">
      <alignment horizontal="distributed" vertical="center"/>
      <protection/>
    </xf>
    <xf numFmtId="203" fontId="9" fillId="0" borderId="0" xfId="62" applyNumberFormat="1" applyFont="1" applyFill="1" applyBorder="1" applyAlignment="1" applyProtection="1">
      <alignment horizontal="right" vertical="center"/>
      <protection/>
    </xf>
    <xf numFmtId="3" fontId="13" fillId="0" borderId="15" xfId="62" applyFont="1" applyFill="1" applyBorder="1" applyAlignment="1">
      <alignment horizontal="center" vertical="center"/>
      <protection/>
    </xf>
    <xf numFmtId="37" fontId="9" fillId="0" borderId="16" xfId="63" applyFont="1" applyFill="1" applyBorder="1" applyAlignment="1">
      <alignment horizontal="center" vertical="center"/>
      <protection/>
    </xf>
    <xf numFmtId="37" fontId="9" fillId="0" borderId="19" xfId="63" applyFont="1" applyFill="1" applyBorder="1" applyAlignment="1">
      <alignment horizontal="right" vertical="center"/>
      <protection/>
    </xf>
    <xf numFmtId="37" fontId="9" fillId="0" borderId="0" xfId="63" applyFont="1" applyFill="1" applyBorder="1" applyAlignment="1" applyProtection="1">
      <alignment horizontal="right" vertical="center"/>
      <protection/>
    </xf>
    <xf numFmtId="37" fontId="14" fillId="0" borderId="0" xfId="63" applyFont="1" applyFill="1" applyAlignment="1" applyProtection="1">
      <alignment horizontal="left" vertical="center"/>
      <protection/>
    </xf>
    <xf numFmtId="203" fontId="9" fillId="24" borderId="0" xfId="63" applyNumberFormat="1" applyFont="1" applyFill="1" applyBorder="1" applyAlignment="1">
      <alignment horizontal="right" vertical="center"/>
      <protection/>
    </xf>
    <xf numFmtId="3" fontId="13" fillId="0" borderId="0" xfId="62" applyFont="1" applyFill="1" applyBorder="1" applyAlignment="1">
      <alignment horizontal="center" vertical="center"/>
      <protection/>
    </xf>
    <xf numFmtId="203" fontId="15" fillId="0" borderId="0" xfId="63" applyNumberFormat="1" applyFont="1" applyFill="1" applyBorder="1" applyAlignment="1" applyProtection="1">
      <alignment horizontal="right" vertical="center"/>
      <protection/>
    </xf>
    <xf numFmtId="37" fontId="16" fillId="24" borderId="0" xfId="63" applyFont="1" applyFill="1" applyBorder="1" applyAlignment="1">
      <alignment horizontal="right" vertical="center"/>
      <protection/>
    </xf>
    <xf numFmtId="203" fontId="16" fillId="0" borderId="0" xfId="63" applyNumberFormat="1" applyFont="1" applyFill="1" applyBorder="1" applyAlignment="1" applyProtection="1">
      <alignment horizontal="right" vertical="center"/>
      <protection/>
    </xf>
    <xf numFmtId="37" fontId="9" fillId="0" borderId="12" xfId="63" applyFont="1" applyFill="1" applyBorder="1" applyAlignment="1">
      <alignment horizontal="center" vertical="center"/>
      <protection/>
    </xf>
    <xf numFmtId="37" fontId="9" fillId="0" borderId="13" xfId="63" applyFont="1" applyFill="1" applyBorder="1" applyAlignment="1">
      <alignment horizontal="center" vertical="center"/>
      <protection/>
    </xf>
    <xf numFmtId="37" fontId="9" fillId="0" borderId="14" xfId="63" applyFont="1" applyFill="1" applyBorder="1" applyAlignment="1">
      <alignment horizontal="center" vertical="center"/>
      <protection/>
    </xf>
    <xf numFmtId="203" fontId="12" fillId="0" borderId="0" xfId="63" applyNumberFormat="1" applyFont="1" applyFill="1" applyBorder="1" applyAlignment="1" applyProtection="1">
      <alignment horizontal="right" vertical="center"/>
      <protection/>
    </xf>
    <xf numFmtId="37" fontId="9" fillId="24" borderId="0" xfId="63" applyFont="1" applyFill="1" applyBorder="1" applyAlignment="1">
      <alignment horizontal="right" vertical="center"/>
      <protection/>
    </xf>
    <xf numFmtId="37" fontId="9" fillId="24" borderId="20" xfId="63" applyFont="1" applyFill="1" applyBorder="1" applyAlignment="1">
      <alignment horizontal="right" vertical="center"/>
      <protection/>
    </xf>
    <xf numFmtId="37" fontId="9" fillId="24" borderId="21" xfId="63" applyFont="1" applyFill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60" xfId="61"/>
    <cellStyle name="標準_100" xfId="62"/>
    <cellStyle name="標準_126" xfId="63"/>
    <cellStyle name="標準_126_1" xfId="64"/>
    <cellStyle name="標準_Nen_J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99"/>
  <sheetViews>
    <sheetView showGridLines="0" tabSelected="1" view="pageBreakPreview" zoomScale="130" zoomScaleNormal="130" zoomScaleSheetLayoutView="130" zoomScalePageLayoutView="0" workbookViewId="0" topLeftCell="A1">
      <selection activeCell="B14" sqref="B14:J65"/>
    </sheetView>
  </sheetViews>
  <sheetFormatPr defaultColWidth="10.59765625" defaultRowHeight="15"/>
  <cols>
    <col min="1" max="1" width="12.59765625" style="1" customWidth="1"/>
    <col min="2" max="4" width="8.59765625" style="1" customWidth="1"/>
    <col min="5" max="6" width="7.59765625" style="1" customWidth="1"/>
    <col min="7" max="7" width="6.69921875" style="1" customWidth="1"/>
    <col min="8" max="8" width="9.3984375" style="1" customWidth="1"/>
    <col min="9" max="9" width="7.59765625" style="1" customWidth="1"/>
    <col min="10" max="10" width="9.3984375" style="1" customWidth="1"/>
    <col min="11" max="14" width="9.09765625" style="1" customWidth="1"/>
    <col min="15" max="17" width="10.59765625" style="1" customWidth="1"/>
    <col min="18" max="18" width="13.5" style="1" customWidth="1"/>
    <col min="19" max="19" width="5.09765625" style="4" customWidth="1"/>
    <col min="20" max="16384" width="10.59765625" style="1" customWidth="1"/>
  </cols>
  <sheetData>
    <row r="1" spans="1:8" ht="19.5" customHeight="1">
      <c r="A1" s="36" t="s">
        <v>35</v>
      </c>
      <c r="C1" s="2"/>
      <c r="D1" s="3"/>
      <c r="E1" s="3"/>
      <c r="F1" s="3"/>
      <c r="G1" s="3"/>
      <c r="H1" s="3"/>
    </row>
    <row r="2" spans="8:19" ht="11.25">
      <c r="H2" s="4"/>
      <c r="S2" s="1"/>
    </row>
    <row r="3" spans="1:19" ht="14.25" customHeight="1">
      <c r="A3" s="5" t="s">
        <v>0</v>
      </c>
      <c r="B3" s="5"/>
      <c r="C3" s="5"/>
      <c r="D3" s="5"/>
      <c r="E3" s="5"/>
      <c r="F3" s="5"/>
      <c r="H3" s="4"/>
      <c r="I3" s="13"/>
      <c r="J3" s="14" t="s">
        <v>22</v>
      </c>
      <c r="S3" s="1"/>
    </row>
    <row r="4" spans="1:19" ht="11.25">
      <c r="A4" s="15" t="s">
        <v>1</v>
      </c>
      <c r="B4" s="16" t="s">
        <v>2</v>
      </c>
      <c r="C4" s="17"/>
      <c r="D4" s="18"/>
      <c r="E4" s="19" t="s">
        <v>3</v>
      </c>
      <c r="F4" s="17"/>
      <c r="G4" s="17"/>
      <c r="H4" s="19" t="s">
        <v>15</v>
      </c>
      <c r="I4" s="17"/>
      <c r="J4" s="17"/>
      <c r="S4" s="1"/>
    </row>
    <row r="5" spans="1:19" ht="11.25">
      <c r="A5" s="20"/>
      <c r="B5" s="21" t="s">
        <v>2</v>
      </c>
      <c r="C5" s="21" t="s">
        <v>4</v>
      </c>
      <c r="D5" s="21" t="s">
        <v>5</v>
      </c>
      <c r="E5" s="21" t="s">
        <v>2</v>
      </c>
      <c r="F5" s="21" t="s">
        <v>4</v>
      </c>
      <c r="G5" s="22" t="s">
        <v>5</v>
      </c>
      <c r="H5" s="21" t="s">
        <v>2</v>
      </c>
      <c r="I5" s="21" t="s">
        <v>4</v>
      </c>
      <c r="J5" s="22" t="s">
        <v>5</v>
      </c>
      <c r="S5" s="1"/>
    </row>
    <row r="6" spans="1:19" ht="12" customHeight="1">
      <c r="A6" s="23" t="s">
        <v>28</v>
      </c>
      <c r="B6" s="24">
        <v>1928</v>
      </c>
      <c r="C6" s="24">
        <v>132</v>
      </c>
      <c r="D6" s="24">
        <v>1796</v>
      </c>
      <c r="E6" s="24">
        <v>43</v>
      </c>
      <c r="F6" s="24">
        <v>12</v>
      </c>
      <c r="G6" s="24">
        <v>32</v>
      </c>
      <c r="H6" s="24">
        <v>1662</v>
      </c>
      <c r="I6" s="24">
        <v>86</v>
      </c>
      <c r="J6" s="24">
        <v>1575</v>
      </c>
      <c r="S6" s="1"/>
    </row>
    <row r="7" spans="1:19" ht="12" customHeight="1">
      <c r="A7" s="25"/>
      <c r="B7" s="26">
        <v>19575</v>
      </c>
      <c r="C7" s="26">
        <v>6988</v>
      </c>
      <c r="D7" s="26">
        <v>12587</v>
      </c>
      <c r="E7" s="26">
        <v>445</v>
      </c>
      <c r="F7" s="26">
        <v>323</v>
      </c>
      <c r="G7" s="26">
        <v>121</v>
      </c>
      <c r="H7" s="26">
        <v>4674</v>
      </c>
      <c r="I7" s="26">
        <v>387</v>
      </c>
      <c r="J7" s="26">
        <v>4287</v>
      </c>
      <c r="S7" s="1"/>
    </row>
    <row r="8" spans="1:19" ht="12" customHeight="1">
      <c r="A8" s="27" t="s">
        <v>29</v>
      </c>
      <c r="B8" s="26">
        <v>2052</v>
      </c>
      <c r="C8" s="26">
        <v>167</v>
      </c>
      <c r="D8" s="26">
        <v>1885</v>
      </c>
      <c r="E8" s="26">
        <v>49</v>
      </c>
      <c r="F8" s="26">
        <v>31</v>
      </c>
      <c r="G8" s="26">
        <v>18</v>
      </c>
      <c r="H8" s="26">
        <v>1825</v>
      </c>
      <c r="I8" s="26">
        <v>110</v>
      </c>
      <c r="J8" s="26">
        <v>1715</v>
      </c>
      <c r="S8" s="1"/>
    </row>
    <row r="9" spans="1:19" ht="12" customHeight="1">
      <c r="A9" s="25"/>
      <c r="B9" s="26">
        <v>18838</v>
      </c>
      <c r="C9" s="26">
        <v>6713</v>
      </c>
      <c r="D9" s="26">
        <v>12125</v>
      </c>
      <c r="E9" s="26">
        <v>453</v>
      </c>
      <c r="F9" s="26">
        <v>341</v>
      </c>
      <c r="G9" s="26">
        <v>112</v>
      </c>
      <c r="H9" s="26">
        <v>4608</v>
      </c>
      <c r="I9" s="26">
        <v>353</v>
      </c>
      <c r="J9" s="26">
        <v>4255</v>
      </c>
      <c r="S9" s="1"/>
    </row>
    <row r="10" spans="1:19" ht="12" customHeight="1">
      <c r="A10" s="27" t="s">
        <v>30</v>
      </c>
      <c r="B10" s="26">
        <v>1878</v>
      </c>
      <c r="C10" s="28">
        <v>201</v>
      </c>
      <c r="D10" s="28">
        <v>1677</v>
      </c>
      <c r="E10" s="26">
        <v>65</v>
      </c>
      <c r="F10" s="28">
        <v>55</v>
      </c>
      <c r="G10" s="28">
        <v>10</v>
      </c>
      <c r="H10" s="26">
        <v>1674</v>
      </c>
      <c r="I10" s="28">
        <v>119</v>
      </c>
      <c r="J10" s="28">
        <v>1555</v>
      </c>
      <c r="S10" s="1"/>
    </row>
    <row r="11" spans="1:19" ht="12" customHeight="1">
      <c r="A11" s="25"/>
      <c r="B11" s="26">
        <v>16898</v>
      </c>
      <c r="C11" s="28">
        <v>6240</v>
      </c>
      <c r="D11" s="28">
        <v>10658</v>
      </c>
      <c r="E11" s="26">
        <v>413</v>
      </c>
      <c r="F11" s="28">
        <v>327</v>
      </c>
      <c r="G11" s="28">
        <v>86</v>
      </c>
      <c r="H11" s="26">
        <v>4027</v>
      </c>
      <c r="I11" s="28">
        <v>374</v>
      </c>
      <c r="J11" s="28">
        <v>3653</v>
      </c>
      <c r="S11" s="1"/>
    </row>
    <row r="12" spans="1:19" ht="12" customHeight="1">
      <c r="A12" s="27" t="s">
        <v>31</v>
      </c>
      <c r="B12" s="26">
        <v>1867</v>
      </c>
      <c r="C12" s="28">
        <v>175</v>
      </c>
      <c r="D12" s="28">
        <v>1692</v>
      </c>
      <c r="E12" s="26">
        <v>60</v>
      </c>
      <c r="F12" s="28">
        <v>56</v>
      </c>
      <c r="G12" s="28">
        <v>4</v>
      </c>
      <c r="H12" s="26">
        <v>1640</v>
      </c>
      <c r="I12" s="28">
        <v>98</v>
      </c>
      <c r="J12" s="28">
        <v>1542</v>
      </c>
      <c r="S12" s="1"/>
    </row>
    <row r="13" spans="1:19" ht="12" customHeight="1">
      <c r="A13" s="25"/>
      <c r="B13" s="26">
        <v>17220</v>
      </c>
      <c r="C13" s="28">
        <v>6214</v>
      </c>
      <c r="D13" s="28">
        <v>11005</v>
      </c>
      <c r="E13" s="26">
        <v>421</v>
      </c>
      <c r="F13" s="28">
        <v>321</v>
      </c>
      <c r="G13" s="28">
        <v>100</v>
      </c>
      <c r="H13" s="26">
        <v>4297</v>
      </c>
      <c r="I13" s="28">
        <v>387</v>
      </c>
      <c r="J13" s="28">
        <v>3909</v>
      </c>
      <c r="S13" s="1"/>
    </row>
    <row r="14" spans="1:19" ht="12" customHeight="1">
      <c r="A14" s="29" t="s">
        <v>32</v>
      </c>
      <c r="B14" s="45">
        <f aca="true" t="shared" si="0" ref="B14:D15">+B16+B18+B20+B22+B24+B26+B28+B30+B32</f>
        <v>1869</v>
      </c>
      <c r="C14" s="45">
        <f t="shared" si="0"/>
        <v>158</v>
      </c>
      <c r="D14" s="45">
        <f t="shared" si="0"/>
        <v>1711</v>
      </c>
      <c r="E14" s="45">
        <f aca="true" t="shared" si="1" ref="E14:M14">+E16+E18+E20+E22+E24+E26+E28+E30+E32</f>
        <v>9</v>
      </c>
      <c r="F14" s="45">
        <f t="shared" si="1"/>
        <v>8</v>
      </c>
      <c r="G14" s="45">
        <f t="shared" si="1"/>
        <v>1</v>
      </c>
      <c r="H14" s="45">
        <f t="shared" si="1"/>
        <v>1647</v>
      </c>
      <c r="I14" s="45">
        <f t="shared" si="1"/>
        <v>58</v>
      </c>
      <c r="J14" s="45">
        <f t="shared" si="1"/>
        <v>1589</v>
      </c>
      <c r="K14" s="39"/>
      <c r="L14" s="39"/>
      <c r="M14" s="39"/>
      <c r="N14" s="5"/>
      <c r="S14" s="1"/>
    </row>
    <row r="15" spans="1:19" ht="12" customHeight="1">
      <c r="A15" s="25"/>
      <c r="B15" s="45">
        <f t="shared" si="0"/>
        <v>16977</v>
      </c>
      <c r="C15" s="45">
        <f t="shared" si="0"/>
        <v>6035</v>
      </c>
      <c r="D15" s="45">
        <f t="shared" si="0"/>
        <v>10942</v>
      </c>
      <c r="E15" s="45">
        <f aca="true" t="shared" si="2" ref="E15:M15">+E17+E19+E21+E23+E25+E27+E29+E31+E33</f>
        <v>276</v>
      </c>
      <c r="F15" s="45">
        <f t="shared" si="2"/>
        <v>192</v>
      </c>
      <c r="G15" s="45">
        <f t="shared" si="2"/>
        <v>84</v>
      </c>
      <c r="H15" s="45">
        <f t="shared" si="2"/>
        <v>4358</v>
      </c>
      <c r="I15" s="45">
        <f t="shared" si="2"/>
        <v>336</v>
      </c>
      <c r="J15" s="45">
        <f t="shared" si="2"/>
        <v>4022</v>
      </c>
      <c r="K15" s="39"/>
      <c r="L15" s="39"/>
      <c r="M15" s="39"/>
      <c r="N15" s="5"/>
      <c r="S15" s="1"/>
    </row>
    <row r="16" spans="1:19" ht="12" customHeight="1">
      <c r="A16" s="30" t="s">
        <v>6</v>
      </c>
      <c r="B16" s="46">
        <f>+C16+D16</f>
        <v>436</v>
      </c>
      <c r="C16" s="46">
        <v>4</v>
      </c>
      <c r="D16" s="46">
        <v>432</v>
      </c>
      <c r="E16" s="46">
        <f>+F16+G16</f>
        <v>0</v>
      </c>
      <c r="F16" s="46">
        <v>0</v>
      </c>
      <c r="G16" s="46">
        <v>0</v>
      </c>
      <c r="H16" s="46">
        <f>+I16+J16</f>
        <v>424</v>
      </c>
      <c r="I16" s="46">
        <v>0</v>
      </c>
      <c r="J16" s="46">
        <v>424</v>
      </c>
      <c r="K16" s="40"/>
      <c r="L16" s="40"/>
      <c r="M16" s="40"/>
      <c r="N16" s="5"/>
      <c r="S16" s="1"/>
    </row>
    <row r="17" spans="1:19" ht="12" customHeight="1">
      <c r="A17" s="30"/>
      <c r="B17" s="46">
        <f aca="true" t="shared" si="3" ref="B17:B33">+C17+D17</f>
        <v>601</v>
      </c>
      <c r="C17" s="46">
        <v>24</v>
      </c>
      <c r="D17" s="37">
        <v>577</v>
      </c>
      <c r="E17" s="46">
        <f aca="true" t="shared" si="4" ref="E17:E33">+F17+G17</f>
        <v>0</v>
      </c>
      <c r="F17" s="46">
        <v>0</v>
      </c>
      <c r="G17" s="37">
        <v>0</v>
      </c>
      <c r="H17" s="46">
        <f aca="true" t="shared" si="5" ref="H17:H33">+I17+J17</f>
        <v>548</v>
      </c>
      <c r="I17" s="46">
        <v>4</v>
      </c>
      <c r="J17" s="37">
        <v>544</v>
      </c>
      <c r="K17" s="40"/>
      <c r="L17" s="40"/>
      <c r="M17" s="40"/>
      <c r="N17" s="5"/>
      <c r="S17" s="1"/>
    </row>
    <row r="18" spans="1:19" ht="12" customHeight="1">
      <c r="A18" s="30" t="s">
        <v>7</v>
      </c>
      <c r="B18" s="46">
        <f t="shared" si="3"/>
        <v>532</v>
      </c>
      <c r="C18" s="46">
        <v>5</v>
      </c>
      <c r="D18" s="46">
        <v>527</v>
      </c>
      <c r="E18" s="46">
        <f t="shared" si="4"/>
        <v>0</v>
      </c>
      <c r="F18" s="46">
        <v>0</v>
      </c>
      <c r="G18" s="46">
        <v>0</v>
      </c>
      <c r="H18" s="46">
        <f t="shared" si="5"/>
        <v>485</v>
      </c>
      <c r="I18" s="46">
        <v>4</v>
      </c>
      <c r="J18" s="46">
        <v>481</v>
      </c>
      <c r="K18" s="40"/>
      <c r="L18" s="40"/>
      <c r="M18" s="40"/>
      <c r="N18" s="5"/>
      <c r="S18" s="1"/>
    </row>
    <row r="19" spans="1:19" ht="12" customHeight="1">
      <c r="A19" s="30"/>
      <c r="B19" s="46">
        <f t="shared" si="3"/>
        <v>546</v>
      </c>
      <c r="C19" s="46">
        <v>7</v>
      </c>
      <c r="D19" s="46">
        <v>539</v>
      </c>
      <c r="E19" s="46">
        <f t="shared" si="4"/>
        <v>0</v>
      </c>
      <c r="F19" s="46">
        <v>0</v>
      </c>
      <c r="G19" s="46">
        <v>0</v>
      </c>
      <c r="H19" s="46">
        <f t="shared" si="5"/>
        <v>490</v>
      </c>
      <c r="I19" s="46">
        <v>4</v>
      </c>
      <c r="J19" s="46">
        <v>486</v>
      </c>
      <c r="K19" s="40"/>
      <c r="L19" s="40"/>
      <c r="M19" s="40"/>
      <c r="N19" s="5"/>
      <c r="S19" s="1"/>
    </row>
    <row r="20" spans="1:19" ht="12" customHeight="1">
      <c r="A20" s="30" t="s">
        <v>8</v>
      </c>
      <c r="B20" s="46">
        <f t="shared" si="3"/>
        <v>399</v>
      </c>
      <c r="C20" s="46">
        <v>48</v>
      </c>
      <c r="D20" s="46">
        <v>351</v>
      </c>
      <c r="E20" s="46">
        <f t="shared" si="4"/>
        <v>0</v>
      </c>
      <c r="F20" s="46">
        <v>0</v>
      </c>
      <c r="G20" s="46">
        <v>0</v>
      </c>
      <c r="H20" s="46">
        <f t="shared" si="5"/>
        <v>349</v>
      </c>
      <c r="I20" s="46">
        <v>1</v>
      </c>
      <c r="J20" s="46">
        <v>348</v>
      </c>
      <c r="K20" s="40"/>
      <c r="L20" s="40"/>
      <c r="M20" s="40"/>
      <c r="N20" s="5"/>
      <c r="S20" s="1"/>
    </row>
    <row r="21" spans="1:19" ht="12" customHeight="1">
      <c r="A21" s="30"/>
      <c r="B21" s="46">
        <f t="shared" si="3"/>
        <v>2034</v>
      </c>
      <c r="C21" s="37">
        <v>611</v>
      </c>
      <c r="D21" s="37">
        <v>1423</v>
      </c>
      <c r="E21" s="46">
        <f t="shared" si="4"/>
        <v>217</v>
      </c>
      <c r="F21" s="37">
        <v>166</v>
      </c>
      <c r="G21" s="37">
        <v>51</v>
      </c>
      <c r="H21" s="46">
        <f t="shared" si="5"/>
        <v>771</v>
      </c>
      <c r="I21" s="37">
        <v>68</v>
      </c>
      <c r="J21" s="37">
        <v>703</v>
      </c>
      <c r="K21" s="40"/>
      <c r="L21" s="40"/>
      <c r="M21" s="40"/>
      <c r="N21" s="5"/>
      <c r="S21" s="1"/>
    </row>
    <row r="22" spans="1:19" ht="12" customHeight="1">
      <c r="A22" s="30" t="s">
        <v>9</v>
      </c>
      <c r="B22" s="26">
        <f t="shared" si="3"/>
        <v>64</v>
      </c>
      <c r="C22" s="46">
        <v>21</v>
      </c>
      <c r="D22" s="37">
        <v>43</v>
      </c>
      <c r="E22" s="26">
        <f t="shared" si="4"/>
        <v>1</v>
      </c>
      <c r="F22" s="46">
        <v>0</v>
      </c>
      <c r="G22" s="37">
        <v>1</v>
      </c>
      <c r="H22" s="26">
        <f t="shared" si="5"/>
        <v>41</v>
      </c>
      <c r="I22" s="46">
        <v>10</v>
      </c>
      <c r="J22" s="37">
        <v>31</v>
      </c>
      <c r="K22" s="41"/>
      <c r="L22" s="40"/>
      <c r="M22" s="40"/>
      <c r="N22" s="5"/>
      <c r="S22" s="1"/>
    </row>
    <row r="23" spans="1:19" ht="12" customHeight="1">
      <c r="A23" s="30"/>
      <c r="B23" s="26">
        <f t="shared" si="3"/>
        <v>467</v>
      </c>
      <c r="C23" s="46">
        <v>80</v>
      </c>
      <c r="D23" s="37">
        <v>387</v>
      </c>
      <c r="E23" s="26">
        <f t="shared" si="4"/>
        <v>1</v>
      </c>
      <c r="F23" s="46">
        <v>0</v>
      </c>
      <c r="G23" s="37">
        <v>1</v>
      </c>
      <c r="H23" s="26">
        <f t="shared" si="5"/>
        <v>114</v>
      </c>
      <c r="I23" s="46">
        <v>69</v>
      </c>
      <c r="J23" s="37">
        <v>45</v>
      </c>
      <c r="K23" s="41"/>
      <c r="L23" s="40"/>
      <c r="M23" s="40"/>
      <c r="N23" s="5"/>
      <c r="S23" s="1"/>
    </row>
    <row r="24" spans="1:19" ht="12" customHeight="1">
      <c r="A24" s="30" t="s">
        <v>10</v>
      </c>
      <c r="B24" s="46">
        <f t="shared" si="3"/>
        <v>186</v>
      </c>
      <c r="C24" s="46">
        <v>7</v>
      </c>
      <c r="D24" s="46">
        <v>179</v>
      </c>
      <c r="E24" s="46">
        <f t="shared" si="4"/>
        <v>0</v>
      </c>
      <c r="F24" s="46">
        <v>0</v>
      </c>
      <c r="G24" s="46">
        <v>0</v>
      </c>
      <c r="H24" s="46">
        <f t="shared" si="5"/>
        <v>157</v>
      </c>
      <c r="I24" s="46">
        <v>5</v>
      </c>
      <c r="J24" s="46">
        <v>152</v>
      </c>
      <c r="K24" s="40"/>
      <c r="L24" s="40"/>
      <c r="M24" s="40"/>
      <c r="N24" s="5"/>
      <c r="S24" s="1"/>
    </row>
    <row r="25" spans="1:19" ht="12" customHeight="1">
      <c r="A25" s="30"/>
      <c r="B25" s="46">
        <f t="shared" si="3"/>
        <v>2155</v>
      </c>
      <c r="C25" s="37">
        <v>90</v>
      </c>
      <c r="D25" s="37">
        <v>2065</v>
      </c>
      <c r="E25" s="46">
        <f t="shared" si="4"/>
        <v>36</v>
      </c>
      <c r="F25" s="37">
        <v>12</v>
      </c>
      <c r="G25" s="37">
        <v>24</v>
      </c>
      <c r="H25" s="46">
        <f t="shared" si="5"/>
        <v>2018</v>
      </c>
      <c r="I25" s="37">
        <v>62</v>
      </c>
      <c r="J25" s="37">
        <v>1956</v>
      </c>
      <c r="K25" s="40"/>
      <c r="L25" s="40"/>
      <c r="M25" s="40"/>
      <c r="N25" s="5"/>
      <c r="S25" s="1"/>
    </row>
    <row r="26" spans="1:19" ht="12" customHeight="1">
      <c r="A26" s="30" t="s">
        <v>11</v>
      </c>
      <c r="B26" s="46">
        <f t="shared" si="3"/>
        <v>16</v>
      </c>
      <c r="C26" s="46">
        <v>5</v>
      </c>
      <c r="D26" s="46">
        <v>11</v>
      </c>
      <c r="E26" s="46">
        <f t="shared" si="4"/>
        <v>0</v>
      </c>
      <c r="F26" s="46">
        <v>0</v>
      </c>
      <c r="G26" s="46">
        <v>0</v>
      </c>
      <c r="H26" s="46">
        <f t="shared" si="5"/>
        <v>13</v>
      </c>
      <c r="I26" s="46">
        <v>4</v>
      </c>
      <c r="J26" s="46">
        <v>9</v>
      </c>
      <c r="K26" s="40"/>
      <c r="L26" s="40"/>
      <c r="M26" s="40"/>
      <c r="N26" s="5"/>
      <c r="S26" s="1"/>
    </row>
    <row r="27" spans="1:19" ht="12" customHeight="1">
      <c r="A27" s="30"/>
      <c r="B27" s="46">
        <f t="shared" si="3"/>
        <v>56</v>
      </c>
      <c r="C27" s="37">
        <v>22</v>
      </c>
      <c r="D27" s="37">
        <v>34</v>
      </c>
      <c r="E27" s="46">
        <f t="shared" si="4"/>
        <v>13</v>
      </c>
      <c r="F27" s="37">
        <v>5</v>
      </c>
      <c r="G27" s="37">
        <v>8</v>
      </c>
      <c r="H27" s="46">
        <f t="shared" si="5"/>
        <v>35</v>
      </c>
      <c r="I27" s="37">
        <v>16</v>
      </c>
      <c r="J27" s="37">
        <v>19</v>
      </c>
      <c r="K27" s="40"/>
      <c r="L27" s="40"/>
      <c r="M27" s="40"/>
      <c r="N27" s="5"/>
      <c r="S27" s="1"/>
    </row>
    <row r="28" spans="1:19" ht="12" customHeight="1">
      <c r="A28" s="30" t="s">
        <v>12</v>
      </c>
      <c r="B28" s="46">
        <f t="shared" si="3"/>
        <v>40</v>
      </c>
      <c r="C28" s="46">
        <v>12</v>
      </c>
      <c r="D28" s="46">
        <v>28</v>
      </c>
      <c r="E28" s="46">
        <f t="shared" si="4"/>
        <v>0</v>
      </c>
      <c r="F28" s="46">
        <v>0</v>
      </c>
      <c r="G28" s="46">
        <v>0</v>
      </c>
      <c r="H28" s="46">
        <f t="shared" si="5"/>
        <v>11</v>
      </c>
      <c r="I28" s="46">
        <v>2</v>
      </c>
      <c r="J28" s="46">
        <v>9</v>
      </c>
      <c r="K28" s="40"/>
      <c r="L28" s="40"/>
      <c r="M28" s="40"/>
      <c r="N28" s="5"/>
      <c r="S28" s="1"/>
    </row>
    <row r="29" spans="1:19" ht="12" customHeight="1">
      <c r="A29" s="30"/>
      <c r="B29" s="46">
        <f t="shared" si="3"/>
        <v>43</v>
      </c>
      <c r="C29" s="46">
        <v>14</v>
      </c>
      <c r="D29" s="46">
        <v>29</v>
      </c>
      <c r="E29" s="46">
        <f t="shared" si="4"/>
        <v>0</v>
      </c>
      <c r="F29" s="46">
        <v>0</v>
      </c>
      <c r="G29" s="46">
        <v>0</v>
      </c>
      <c r="H29" s="46">
        <f t="shared" si="5"/>
        <v>13</v>
      </c>
      <c r="I29" s="46">
        <v>3</v>
      </c>
      <c r="J29" s="46">
        <v>10</v>
      </c>
      <c r="K29" s="40"/>
      <c r="L29" s="40"/>
      <c r="M29" s="40"/>
      <c r="N29" s="5"/>
      <c r="S29" s="1"/>
    </row>
    <row r="30" spans="1:19" ht="12" customHeight="1">
      <c r="A30" s="30" t="s">
        <v>13</v>
      </c>
      <c r="B30" s="46">
        <f t="shared" si="3"/>
        <v>196</v>
      </c>
      <c r="C30" s="37">
        <v>56</v>
      </c>
      <c r="D30" s="37">
        <v>140</v>
      </c>
      <c r="E30" s="46">
        <f t="shared" si="4"/>
        <v>8</v>
      </c>
      <c r="F30" s="37">
        <v>8</v>
      </c>
      <c r="G30" s="37">
        <v>0</v>
      </c>
      <c r="H30" s="46">
        <f t="shared" si="5"/>
        <v>167</v>
      </c>
      <c r="I30" s="37">
        <v>32</v>
      </c>
      <c r="J30" s="37">
        <v>135</v>
      </c>
      <c r="K30" s="40"/>
      <c r="L30" s="40"/>
      <c r="M30" s="40"/>
      <c r="N30" s="5"/>
      <c r="S30" s="1"/>
    </row>
    <row r="31" spans="1:19" ht="12" customHeight="1">
      <c r="A31" s="30"/>
      <c r="B31" s="46">
        <f t="shared" si="3"/>
        <v>296</v>
      </c>
      <c r="C31" s="37">
        <v>88</v>
      </c>
      <c r="D31" s="37">
        <v>208</v>
      </c>
      <c r="E31" s="46">
        <f t="shared" si="4"/>
        <v>9</v>
      </c>
      <c r="F31" s="37">
        <v>9</v>
      </c>
      <c r="G31" s="37">
        <v>0</v>
      </c>
      <c r="H31" s="46">
        <f t="shared" si="5"/>
        <v>257</v>
      </c>
      <c r="I31" s="37">
        <v>54</v>
      </c>
      <c r="J31" s="37">
        <v>203</v>
      </c>
      <c r="K31" s="40"/>
      <c r="L31" s="40"/>
      <c r="M31" s="40"/>
      <c r="N31" s="5"/>
      <c r="S31" s="1"/>
    </row>
    <row r="32" spans="1:19" ht="12" customHeight="1">
      <c r="A32" s="30" t="s">
        <v>14</v>
      </c>
      <c r="B32" s="46">
        <f t="shared" si="3"/>
        <v>0</v>
      </c>
      <c r="C32" s="46">
        <v>0</v>
      </c>
      <c r="D32" s="46">
        <v>0</v>
      </c>
      <c r="E32" s="46">
        <f t="shared" si="4"/>
        <v>0</v>
      </c>
      <c r="F32" s="46">
        <v>0</v>
      </c>
      <c r="G32" s="46">
        <v>0</v>
      </c>
      <c r="H32" s="46">
        <f t="shared" si="5"/>
        <v>0</v>
      </c>
      <c r="I32" s="46">
        <v>0</v>
      </c>
      <c r="J32" s="46">
        <v>0</v>
      </c>
      <c r="K32" s="40"/>
      <c r="L32" s="40"/>
      <c r="M32" s="40"/>
      <c r="N32" s="5"/>
      <c r="O32" s="5"/>
      <c r="P32" s="5"/>
      <c r="S32" s="1"/>
    </row>
    <row r="33" spans="1:19" ht="12" customHeight="1">
      <c r="A33" s="32"/>
      <c r="B33" s="47">
        <f t="shared" si="3"/>
        <v>10779</v>
      </c>
      <c r="C33" s="48">
        <v>5099</v>
      </c>
      <c r="D33" s="48">
        <v>5680</v>
      </c>
      <c r="E33" s="48">
        <f t="shared" si="4"/>
        <v>0</v>
      </c>
      <c r="F33" s="48">
        <v>0</v>
      </c>
      <c r="G33" s="48">
        <v>0</v>
      </c>
      <c r="H33" s="48">
        <f t="shared" si="5"/>
        <v>112</v>
      </c>
      <c r="I33" s="48">
        <v>56</v>
      </c>
      <c r="J33" s="48">
        <v>56</v>
      </c>
      <c r="K33" s="40"/>
      <c r="L33" s="40"/>
      <c r="M33" s="40"/>
      <c r="N33" s="5"/>
      <c r="O33" s="5"/>
      <c r="P33" s="5"/>
      <c r="S33" s="1"/>
    </row>
    <row r="34" spans="1:19" ht="12" customHeight="1">
      <c r="A34" s="38"/>
      <c r="B34" s="31"/>
      <c r="C34" s="28"/>
      <c r="D34" s="28"/>
      <c r="E34" s="26"/>
      <c r="F34" s="37"/>
      <c r="G34" s="37"/>
      <c r="H34" s="26"/>
      <c r="I34" s="28"/>
      <c r="J34" s="28"/>
      <c r="K34" s="5"/>
      <c r="L34" s="5"/>
      <c r="M34" s="5"/>
      <c r="N34" s="5"/>
      <c r="O34" s="5"/>
      <c r="P34" s="5"/>
      <c r="S34" s="1"/>
    </row>
    <row r="35" spans="1:18" ht="9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5"/>
      <c r="L35" s="5"/>
      <c r="M35" s="5"/>
      <c r="N35" s="5"/>
      <c r="O35" s="5"/>
      <c r="P35" s="5"/>
      <c r="R35" s="8"/>
    </row>
    <row r="36" spans="1:19" ht="11.25">
      <c r="A36" s="15" t="s">
        <v>1</v>
      </c>
      <c r="B36" s="42" t="s">
        <v>23</v>
      </c>
      <c r="C36" s="43"/>
      <c r="D36" s="44"/>
      <c r="E36" s="19" t="s">
        <v>16</v>
      </c>
      <c r="F36" s="17"/>
      <c r="G36" s="18"/>
      <c r="H36" s="19" t="s">
        <v>17</v>
      </c>
      <c r="I36" s="17"/>
      <c r="J36" s="17"/>
      <c r="K36" s="5"/>
      <c r="L36" s="5"/>
      <c r="M36" s="5"/>
      <c r="O36" s="8"/>
      <c r="P36" s="4"/>
      <c r="S36" s="1"/>
    </row>
    <row r="37" spans="1:19" ht="11.25">
      <c r="A37" s="20"/>
      <c r="B37" s="33" t="s">
        <v>24</v>
      </c>
      <c r="C37" s="33" t="s">
        <v>25</v>
      </c>
      <c r="D37" s="33" t="s">
        <v>26</v>
      </c>
      <c r="E37" s="21" t="s">
        <v>2</v>
      </c>
      <c r="F37" s="21" t="s">
        <v>4</v>
      </c>
      <c r="G37" s="21" t="s">
        <v>5</v>
      </c>
      <c r="H37" s="21" t="s">
        <v>2</v>
      </c>
      <c r="I37" s="21" t="s">
        <v>4</v>
      </c>
      <c r="J37" s="22" t="s">
        <v>5</v>
      </c>
      <c r="K37" s="5"/>
      <c r="L37" s="5"/>
      <c r="M37" s="5"/>
      <c r="O37" s="8"/>
      <c r="P37" s="4"/>
      <c r="S37" s="1"/>
    </row>
    <row r="38" spans="1:19" ht="12" customHeight="1">
      <c r="A38" s="23" t="s">
        <v>28</v>
      </c>
      <c r="B38" s="34">
        <v>63</v>
      </c>
      <c r="C38" s="6">
        <v>22</v>
      </c>
      <c r="D38" s="6">
        <v>41</v>
      </c>
      <c r="E38" s="26">
        <v>159</v>
      </c>
      <c r="F38" s="26">
        <v>13</v>
      </c>
      <c r="G38" s="26">
        <v>147</v>
      </c>
      <c r="H38" s="35" t="s">
        <v>18</v>
      </c>
      <c r="I38" s="35" t="s">
        <v>18</v>
      </c>
      <c r="J38" s="35" t="s">
        <v>18</v>
      </c>
      <c r="K38" s="5"/>
      <c r="L38" s="5"/>
      <c r="M38" s="5"/>
      <c r="O38" s="8"/>
      <c r="P38" s="4"/>
      <c r="S38" s="1"/>
    </row>
    <row r="39" spans="1:19" ht="12" customHeight="1">
      <c r="A39" s="25"/>
      <c r="B39" s="34">
        <v>4072</v>
      </c>
      <c r="C39" s="6">
        <v>1669</v>
      </c>
      <c r="D39" s="6">
        <v>2403</v>
      </c>
      <c r="E39" s="26">
        <v>318</v>
      </c>
      <c r="F39" s="26">
        <v>64</v>
      </c>
      <c r="G39" s="26">
        <v>254</v>
      </c>
      <c r="H39" s="35">
        <v>10067</v>
      </c>
      <c r="I39" s="35">
        <v>4545</v>
      </c>
      <c r="J39" s="35">
        <v>5523</v>
      </c>
      <c r="K39" s="5"/>
      <c r="L39" s="5"/>
      <c r="M39" s="5"/>
      <c r="O39" s="8"/>
      <c r="P39" s="4"/>
      <c r="S39" s="1"/>
    </row>
    <row r="40" spans="1:19" ht="12" customHeight="1">
      <c r="A40" s="27" t="s">
        <v>29</v>
      </c>
      <c r="B40" s="34">
        <v>55</v>
      </c>
      <c r="C40" s="6">
        <v>20</v>
      </c>
      <c r="D40" s="6">
        <v>35</v>
      </c>
      <c r="E40" s="26">
        <v>122</v>
      </c>
      <c r="F40" s="28">
        <v>6</v>
      </c>
      <c r="G40" s="28">
        <v>116</v>
      </c>
      <c r="H40" s="35" t="s">
        <v>18</v>
      </c>
      <c r="I40" s="35" t="s">
        <v>18</v>
      </c>
      <c r="J40" s="35" t="s">
        <v>18</v>
      </c>
      <c r="K40" s="5"/>
      <c r="L40" s="5"/>
      <c r="M40" s="5"/>
      <c r="O40" s="8"/>
      <c r="P40" s="4"/>
      <c r="S40" s="1"/>
    </row>
    <row r="41" spans="1:19" ht="12" customHeight="1">
      <c r="A41" s="25"/>
      <c r="B41" s="34">
        <v>3711</v>
      </c>
      <c r="C41" s="6">
        <v>1676</v>
      </c>
      <c r="D41" s="6">
        <v>2035</v>
      </c>
      <c r="E41" s="26">
        <v>258</v>
      </c>
      <c r="F41" s="28">
        <v>42</v>
      </c>
      <c r="G41" s="28">
        <v>216</v>
      </c>
      <c r="H41" s="35">
        <v>9808</v>
      </c>
      <c r="I41" s="35">
        <v>4301</v>
      </c>
      <c r="J41" s="35">
        <v>5507</v>
      </c>
      <c r="K41" s="5"/>
      <c r="L41" s="5"/>
      <c r="M41" s="5"/>
      <c r="O41" s="8"/>
      <c r="P41" s="4"/>
      <c r="S41" s="1"/>
    </row>
    <row r="42" spans="1:19" ht="12" customHeight="1">
      <c r="A42" s="27" t="s">
        <v>30</v>
      </c>
      <c r="B42" s="34">
        <v>58</v>
      </c>
      <c r="C42" s="6">
        <v>27</v>
      </c>
      <c r="D42" s="6">
        <v>31</v>
      </c>
      <c r="E42" s="26">
        <v>81</v>
      </c>
      <c r="F42" s="28">
        <v>1</v>
      </c>
      <c r="G42" s="28">
        <v>80</v>
      </c>
      <c r="H42" s="35" t="s">
        <v>18</v>
      </c>
      <c r="I42" s="35" t="s">
        <v>18</v>
      </c>
      <c r="J42" s="35" t="s">
        <v>18</v>
      </c>
      <c r="K42" s="5"/>
      <c r="L42" s="5"/>
      <c r="M42" s="5"/>
      <c r="O42" s="8"/>
      <c r="P42" s="4"/>
      <c r="S42" s="1"/>
    </row>
    <row r="43" spans="1:19" ht="12" customHeight="1">
      <c r="A43" s="25"/>
      <c r="B43" s="34">
        <v>3372</v>
      </c>
      <c r="C43" s="6">
        <v>1577</v>
      </c>
      <c r="D43" s="6">
        <v>1795</v>
      </c>
      <c r="E43" s="26">
        <v>185</v>
      </c>
      <c r="F43" s="28">
        <v>33</v>
      </c>
      <c r="G43" s="28">
        <v>152</v>
      </c>
      <c r="H43" s="35">
        <v>8903</v>
      </c>
      <c r="I43" s="35">
        <v>3928</v>
      </c>
      <c r="J43" s="35">
        <v>4973</v>
      </c>
      <c r="K43" s="5"/>
      <c r="L43" s="5"/>
      <c r="M43" s="5"/>
      <c r="O43" s="8"/>
      <c r="P43" s="4"/>
      <c r="S43" s="1"/>
    </row>
    <row r="44" spans="1:19" ht="12" customHeight="1">
      <c r="A44" s="27" t="s">
        <v>31</v>
      </c>
      <c r="B44" s="34">
        <v>45</v>
      </c>
      <c r="C44" s="6">
        <v>21</v>
      </c>
      <c r="D44" s="6">
        <v>24</v>
      </c>
      <c r="E44" s="28">
        <v>122</v>
      </c>
      <c r="F44" s="28" t="s">
        <v>18</v>
      </c>
      <c r="G44" s="28">
        <v>122</v>
      </c>
      <c r="H44" s="35" t="s">
        <v>18</v>
      </c>
      <c r="I44" s="35" t="s">
        <v>18</v>
      </c>
      <c r="J44" s="35" t="s">
        <v>18</v>
      </c>
      <c r="K44" s="5"/>
      <c r="L44" s="5"/>
      <c r="M44" s="5"/>
      <c r="O44" s="8"/>
      <c r="P44" s="4"/>
      <c r="S44" s="1"/>
    </row>
    <row r="45" spans="1:19" ht="12" customHeight="1">
      <c r="A45" s="25"/>
      <c r="B45" s="34">
        <v>3711</v>
      </c>
      <c r="C45" s="6">
        <v>1715</v>
      </c>
      <c r="D45" s="6">
        <v>1996</v>
      </c>
      <c r="E45" s="28">
        <v>220</v>
      </c>
      <c r="F45" s="28">
        <v>25</v>
      </c>
      <c r="G45" s="28">
        <v>196</v>
      </c>
      <c r="H45" s="35">
        <v>8570</v>
      </c>
      <c r="I45" s="35">
        <v>3765</v>
      </c>
      <c r="J45" s="35">
        <v>4805</v>
      </c>
      <c r="K45" s="5"/>
      <c r="L45" s="5"/>
      <c r="M45" s="5"/>
      <c r="O45" s="8"/>
      <c r="P45" s="4" t="s">
        <v>33</v>
      </c>
      <c r="S45" s="1"/>
    </row>
    <row r="46" spans="1:19" ht="12" customHeight="1">
      <c r="A46" s="29" t="s">
        <v>32</v>
      </c>
      <c r="B46" s="45">
        <f aca="true" t="shared" si="6" ref="B46:M46">+B48+B50+B52+B54+B56+B58+B60+B62+B64</f>
        <v>69</v>
      </c>
      <c r="C46" s="45">
        <f t="shared" si="6"/>
        <v>33</v>
      </c>
      <c r="D46" s="45">
        <f t="shared" si="6"/>
        <v>36</v>
      </c>
      <c r="E46" s="45">
        <f t="shared" si="6"/>
        <v>85</v>
      </c>
      <c r="F46" s="45">
        <f t="shared" si="6"/>
        <v>0</v>
      </c>
      <c r="G46" s="45">
        <f t="shared" si="6"/>
        <v>85</v>
      </c>
      <c r="H46" s="45" t="s">
        <v>36</v>
      </c>
      <c r="I46" s="45" t="s">
        <v>36</v>
      </c>
      <c r="J46" s="45" t="s">
        <v>36</v>
      </c>
      <c r="K46" s="39"/>
      <c r="L46" s="39"/>
      <c r="M46" s="39"/>
      <c r="O46" s="39">
        <f aca="true" t="shared" si="7" ref="O46:Q47">+O48+O50+O52+O54+O56+O58+O60+O62+O64</f>
        <v>0</v>
      </c>
      <c r="P46" s="39">
        <f t="shared" si="7"/>
        <v>0</v>
      </c>
      <c r="Q46" s="39">
        <f t="shared" si="7"/>
        <v>0</v>
      </c>
      <c r="S46" s="1"/>
    </row>
    <row r="47" spans="1:19" ht="12" customHeight="1">
      <c r="A47" s="25"/>
      <c r="B47" s="45">
        <f aca="true" t="shared" si="8" ref="B47:M47">+B49+B51+B53+B55+B57+B59+B61+B63+B65</f>
        <v>3779</v>
      </c>
      <c r="C47" s="45">
        <f t="shared" si="8"/>
        <v>1751</v>
      </c>
      <c r="D47" s="45">
        <f t="shared" si="8"/>
        <v>2028</v>
      </c>
      <c r="E47" s="45">
        <f t="shared" si="8"/>
        <v>170</v>
      </c>
      <c r="F47" s="45">
        <f t="shared" si="8"/>
        <v>15</v>
      </c>
      <c r="G47" s="45">
        <f t="shared" si="8"/>
        <v>155</v>
      </c>
      <c r="H47" s="45">
        <f t="shared" si="8"/>
        <v>16438</v>
      </c>
      <c r="I47" s="45">
        <f t="shared" si="8"/>
        <v>6035</v>
      </c>
      <c r="J47" s="45">
        <f t="shared" si="8"/>
        <v>10403</v>
      </c>
      <c r="K47" s="39"/>
      <c r="L47" s="39"/>
      <c r="M47" s="39"/>
      <c r="O47" s="39">
        <f t="shared" si="7"/>
        <v>0</v>
      </c>
      <c r="P47" s="39">
        <f t="shared" si="7"/>
        <v>0</v>
      </c>
      <c r="Q47" s="39">
        <f t="shared" si="7"/>
        <v>0</v>
      </c>
      <c r="S47" s="1"/>
    </row>
    <row r="48" spans="1:17" s="7" customFormat="1" ht="12" customHeight="1">
      <c r="A48" s="30" t="s">
        <v>6</v>
      </c>
      <c r="B48" s="46">
        <f>+C48+D48</f>
        <v>8</v>
      </c>
      <c r="C48" s="46">
        <v>0</v>
      </c>
      <c r="D48" s="46">
        <v>8</v>
      </c>
      <c r="E48" s="46">
        <f>+F48+G48</f>
        <v>0</v>
      </c>
      <c r="F48" s="46">
        <v>0</v>
      </c>
      <c r="G48" s="46">
        <v>0</v>
      </c>
      <c r="H48" s="46" t="s">
        <v>36</v>
      </c>
      <c r="I48" s="46" t="s">
        <v>36</v>
      </c>
      <c r="J48" s="46" t="s">
        <v>36</v>
      </c>
      <c r="K48" s="40"/>
      <c r="L48" s="40"/>
      <c r="M48" s="40"/>
      <c r="O48" s="40">
        <f>+P48+Q48</f>
        <v>0</v>
      </c>
      <c r="P48" s="40">
        <f>+L48+L16</f>
        <v>0</v>
      </c>
      <c r="Q48" s="40">
        <f>+M48+M16</f>
        <v>0</v>
      </c>
    </row>
    <row r="49" spans="1:19" ht="12" customHeight="1">
      <c r="A49" s="30"/>
      <c r="B49" s="46">
        <f aca="true" t="shared" si="9" ref="B49:B65">+C49+D49</f>
        <v>8</v>
      </c>
      <c r="C49" s="46">
        <v>0</v>
      </c>
      <c r="D49" s="37">
        <v>8</v>
      </c>
      <c r="E49" s="46">
        <f aca="true" t="shared" si="10" ref="E49:E65">+F49+G49</f>
        <v>0</v>
      </c>
      <c r="F49" s="46">
        <v>0</v>
      </c>
      <c r="G49" s="37">
        <v>0</v>
      </c>
      <c r="H49" s="46">
        <f aca="true" t="shared" si="11" ref="H49:H65">+I49+J49</f>
        <v>601</v>
      </c>
      <c r="I49" s="46">
        <f>+C17-P49</f>
        <v>24</v>
      </c>
      <c r="J49" s="46">
        <f>+D17-Q49</f>
        <v>577</v>
      </c>
      <c r="K49" s="40"/>
      <c r="L49" s="40"/>
      <c r="M49" s="40"/>
      <c r="O49" s="40">
        <f aca="true" t="shared" si="12" ref="O49:O65">+P49+Q49</f>
        <v>0</v>
      </c>
      <c r="P49" s="40">
        <f aca="true" t="shared" si="13" ref="P49:P65">+L49+L17</f>
        <v>0</v>
      </c>
      <c r="Q49" s="40">
        <f aca="true" t="shared" si="14" ref="Q49:Q65">+M49+M17</f>
        <v>0</v>
      </c>
      <c r="S49" s="1"/>
    </row>
    <row r="50" spans="1:19" ht="12" customHeight="1">
      <c r="A50" s="30" t="s">
        <v>7</v>
      </c>
      <c r="B50" s="46">
        <f t="shared" si="9"/>
        <v>2</v>
      </c>
      <c r="C50" s="46">
        <v>1</v>
      </c>
      <c r="D50" s="46">
        <v>1</v>
      </c>
      <c r="E50" s="46">
        <f t="shared" si="10"/>
        <v>46</v>
      </c>
      <c r="F50" s="46">
        <v>0</v>
      </c>
      <c r="G50" s="46">
        <v>46</v>
      </c>
      <c r="H50" s="46" t="s">
        <v>36</v>
      </c>
      <c r="I50" s="46" t="s">
        <v>36</v>
      </c>
      <c r="J50" s="46" t="s">
        <v>36</v>
      </c>
      <c r="K50" s="40"/>
      <c r="L50" s="40"/>
      <c r="M50" s="40"/>
      <c r="O50" s="40">
        <f t="shared" si="12"/>
        <v>0</v>
      </c>
      <c r="P50" s="40">
        <f t="shared" si="13"/>
        <v>0</v>
      </c>
      <c r="Q50" s="40">
        <f t="shared" si="14"/>
        <v>0</v>
      </c>
      <c r="S50" s="1"/>
    </row>
    <row r="51" spans="1:19" ht="12" customHeight="1">
      <c r="A51" s="30"/>
      <c r="B51" s="46">
        <f t="shared" si="9"/>
        <v>2</v>
      </c>
      <c r="C51" s="46">
        <v>1</v>
      </c>
      <c r="D51" s="46">
        <v>1</v>
      </c>
      <c r="E51" s="46">
        <f t="shared" si="10"/>
        <v>53</v>
      </c>
      <c r="F51" s="46">
        <v>0</v>
      </c>
      <c r="G51" s="46">
        <v>53</v>
      </c>
      <c r="H51" s="46">
        <f t="shared" si="11"/>
        <v>7</v>
      </c>
      <c r="I51" s="46">
        <f>+C19-P51</f>
        <v>7</v>
      </c>
      <c r="J51" s="46">
        <v>0</v>
      </c>
      <c r="K51" s="40"/>
      <c r="L51" s="40"/>
      <c r="M51" s="40"/>
      <c r="O51" s="40">
        <f t="shared" si="12"/>
        <v>0</v>
      </c>
      <c r="P51" s="40">
        <f t="shared" si="13"/>
        <v>0</v>
      </c>
      <c r="Q51" s="40">
        <f t="shared" si="14"/>
        <v>0</v>
      </c>
      <c r="S51" s="1"/>
    </row>
    <row r="52" spans="1:19" ht="12" customHeight="1">
      <c r="A52" s="30" t="s">
        <v>8</v>
      </c>
      <c r="B52" s="46">
        <f t="shared" si="9"/>
        <v>1</v>
      </c>
      <c r="C52" s="46">
        <v>0</v>
      </c>
      <c r="D52" s="46">
        <v>1</v>
      </c>
      <c r="E52" s="46">
        <f t="shared" si="10"/>
        <v>2</v>
      </c>
      <c r="F52" s="46">
        <v>0</v>
      </c>
      <c r="G52" s="46">
        <v>2</v>
      </c>
      <c r="H52" s="46" t="s">
        <v>36</v>
      </c>
      <c r="I52" s="46" t="s">
        <v>36</v>
      </c>
      <c r="J52" s="46" t="s">
        <v>36</v>
      </c>
      <c r="K52" s="40"/>
      <c r="L52" s="40"/>
      <c r="M52" s="40"/>
      <c r="O52" s="40">
        <f t="shared" si="12"/>
        <v>0</v>
      </c>
      <c r="P52" s="40">
        <f t="shared" si="13"/>
        <v>0</v>
      </c>
      <c r="Q52" s="40">
        <f t="shared" si="14"/>
        <v>0</v>
      </c>
      <c r="S52" s="1"/>
    </row>
    <row r="53" spans="1:19" ht="12" customHeight="1">
      <c r="A53" s="30"/>
      <c r="B53" s="46">
        <f t="shared" si="9"/>
        <v>581</v>
      </c>
      <c r="C53" s="37">
        <v>157</v>
      </c>
      <c r="D53" s="37">
        <v>424</v>
      </c>
      <c r="E53" s="46">
        <f t="shared" si="10"/>
        <v>19</v>
      </c>
      <c r="F53" s="37">
        <v>1</v>
      </c>
      <c r="G53" s="37">
        <v>18</v>
      </c>
      <c r="H53" s="46">
        <f t="shared" si="11"/>
        <v>2034</v>
      </c>
      <c r="I53" s="46">
        <f>+C21-P53</f>
        <v>611</v>
      </c>
      <c r="J53" s="46">
        <f>+D21-Q53</f>
        <v>1423</v>
      </c>
      <c r="K53" s="40"/>
      <c r="L53" s="40"/>
      <c r="M53" s="40"/>
      <c r="O53" s="40">
        <f t="shared" si="12"/>
        <v>0</v>
      </c>
      <c r="P53" s="40">
        <f t="shared" si="13"/>
        <v>0</v>
      </c>
      <c r="Q53" s="40">
        <f t="shared" si="14"/>
        <v>0</v>
      </c>
      <c r="S53" s="1"/>
    </row>
    <row r="54" spans="1:19" ht="12" customHeight="1">
      <c r="A54" s="30" t="s">
        <v>9</v>
      </c>
      <c r="B54" s="26">
        <f t="shared" si="9"/>
        <v>16</v>
      </c>
      <c r="C54" s="46">
        <v>6</v>
      </c>
      <c r="D54" s="37">
        <v>10</v>
      </c>
      <c r="E54" s="26">
        <f t="shared" si="10"/>
        <v>0</v>
      </c>
      <c r="F54" s="46">
        <v>0</v>
      </c>
      <c r="G54" s="37">
        <v>0</v>
      </c>
      <c r="H54" s="26" t="s">
        <v>36</v>
      </c>
      <c r="I54" s="46" t="s">
        <v>36</v>
      </c>
      <c r="J54" s="46" t="s">
        <v>36</v>
      </c>
      <c r="K54" s="41"/>
      <c r="L54" s="40"/>
      <c r="M54" s="40"/>
      <c r="O54" s="41">
        <f t="shared" si="12"/>
        <v>0</v>
      </c>
      <c r="P54" s="40">
        <f t="shared" si="13"/>
        <v>0</v>
      </c>
      <c r="Q54" s="40">
        <f t="shared" si="14"/>
        <v>0</v>
      </c>
      <c r="S54" s="1"/>
    </row>
    <row r="55" spans="1:19" ht="12" customHeight="1">
      <c r="A55" s="30"/>
      <c r="B55" s="26">
        <f t="shared" si="9"/>
        <v>37</v>
      </c>
      <c r="C55" s="46">
        <v>6</v>
      </c>
      <c r="D55" s="37">
        <v>31</v>
      </c>
      <c r="E55" s="26">
        <f t="shared" si="10"/>
        <v>0</v>
      </c>
      <c r="F55" s="46">
        <v>0</v>
      </c>
      <c r="G55" s="37">
        <v>0</v>
      </c>
      <c r="H55" s="26">
        <f t="shared" si="11"/>
        <v>467</v>
      </c>
      <c r="I55" s="46">
        <f>+C23-P55</f>
        <v>80</v>
      </c>
      <c r="J55" s="46">
        <f>+D23-Q55</f>
        <v>387</v>
      </c>
      <c r="K55" s="41"/>
      <c r="L55" s="40"/>
      <c r="M55" s="40"/>
      <c r="O55" s="41">
        <f t="shared" si="12"/>
        <v>0</v>
      </c>
      <c r="P55" s="40">
        <f t="shared" si="13"/>
        <v>0</v>
      </c>
      <c r="Q55" s="40">
        <f t="shared" si="14"/>
        <v>0</v>
      </c>
      <c r="S55" s="1"/>
    </row>
    <row r="56" spans="1:19" ht="12" customHeight="1">
      <c r="A56" s="30" t="s">
        <v>10</v>
      </c>
      <c r="B56" s="46">
        <f t="shared" si="9"/>
        <v>5</v>
      </c>
      <c r="C56" s="46">
        <v>0</v>
      </c>
      <c r="D56" s="46">
        <v>5</v>
      </c>
      <c r="E56" s="46">
        <f t="shared" si="10"/>
        <v>22</v>
      </c>
      <c r="F56" s="46">
        <v>0</v>
      </c>
      <c r="G56" s="46">
        <v>22</v>
      </c>
      <c r="H56" s="46" t="s">
        <v>36</v>
      </c>
      <c r="I56" s="46" t="s">
        <v>36</v>
      </c>
      <c r="J56" s="46" t="s">
        <v>36</v>
      </c>
      <c r="K56" s="40"/>
      <c r="L56" s="40"/>
      <c r="M56" s="40"/>
      <c r="O56" s="40">
        <f t="shared" si="12"/>
        <v>0</v>
      </c>
      <c r="P56" s="40">
        <f t="shared" si="13"/>
        <v>0</v>
      </c>
      <c r="Q56" s="40">
        <f t="shared" si="14"/>
        <v>0</v>
      </c>
      <c r="S56" s="1"/>
    </row>
    <row r="57" spans="1:19" ht="12" customHeight="1">
      <c r="A57" s="30"/>
      <c r="B57" s="46">
        <f t="shared" si="9"/>
        <v>5</v>
      </c>
      <c r="C57" s="37">
        <v>0</v>
      </c>
      <c r="D57" s="37">
        <v>5</v>
      </c>
      <c r="E57" s="46">
        <f t="shared" si="10"/>
        <v>76</v>
      </c>
      <c r="F57" s="37">
        <v>11</v>
      </c>
      <c r="G57" s="37">
        <v>65</v>
      </c>
      <c r="H57" s="46">
        <f t="shared" si="11"/>
        <v>2155</v>
      </c>
      <c r="I57" s="46">
        <f>+C25-P57</f>
        <v>90</v>
      </c>
      <c r="J57" s="46">
        <f>+D25-Q57</f>
        <v>2065</v>
      </c>
      <c r="K57" s="40"/>
      <c r="L57" s="40"/>
      <c r="M57" s="40"/>
      <c r="O57" s="40">
        <f t="shared" si="12"/>
        <v>0</v>
      </c>
      <c r="P57" s="40">
        <f t="shared" si="13"/>
        <v>0</v>
      </c>
      <c r="Q57" s="40">
        <f t="shared" si="14"/>
        <v>0</v>
      </c>
      <c r="S57" s="1"/>
    </row>
    <row r="58" spans="1:19" ht="12" customHeight="1">
      <c r="A58" s="30" t="s">
        <v>11</v>
      </c>
      <c r="B58" s="46">
        <f t="shared" si="9"/>
        <v>3</v>
      </c>
      <c r="C58" s="46">
        <v>0</v>
      </c>
      <c r="D58" s="46">
        <v>3</v>
      </c>
      <c r="E58" s="46">
        <f t="shared" si="10"/>
        <v>0</v>
      </c>
      <c r="F58" s="46">
        <v>0</v>
      </c>
      <c r="G58" s="46">
        <v>0</v>
      </c>
      <c r="H58" s="46" t="s">
        <v>36</v>
      </c>
      <c r="I58" s="46" t="s">
        <v>36</v>
      </c>
      <c r="J58" s="46" t="s">
        <v>36</v>
      </c>
      <c r="K58" s="40"/>
      <c r="L58" s="40"/>
      <c r="M58" s="40"/>
      <c r="O58" s="40">
        <f t="shared" si="12"/>
        <v>0</v>
      </c>
      <c r="P58" s="40">
        <f t="shared" si="13"/>
        <v>0</v>
      </c>
      <c r="Q58" s="40">
        <f t="shared" si="14"/>
        <v>0</v>
      </c>
      <c r="S58" s="1"/>
    </row>
    <row r="59" spans="1:19" ht="12" customHeight="1">
      <c r="A59" s="30"/>
      <c r="B59" s="46">
        <f t="shared" si="9"/>
        <v>3</v>
      </c>
      <c r="C59" s="37">
        <v>0</v>
      </c>
      <c r="D59" s="37">
        <v>3</v>
      </c>
      <c r="E59" s="46">
        <f t="shared" si="10"/>
        <v>4</v>
      </c>
      <c r="F59" s="37">
        <v>0</v>
      </c>
      <c r="G59" s="37">
        <v>4</v>
      </c>
      <c r="H59" s="46">
        <f t="shared" si="11"/>
        <v>56</v>
      </c>
      <c r="I59" s="46">
        <f>+C27-P59</f>
        <v>22</v>
      </c>
      <c r="J59" s="46">
        <f>+D27-Q59</f>
        <v>34</v>
      </c>
      <c r="K59" s="40"/>
      <c r="L59" s="40"/>
      <c r="M59" s="40"/>
      <c r="O59" s="40">
        <f t="shared" si="12"/>
        <v>0</v>
      </c>
      <c r="P59" s="40">
        <f t="shared" si="13"/>
        <v>0</v>
      </c>
      <c r="Q59" s="40">
        <f t="shared" si="14"/>
        <v>0</v>
      </c>
      <c r="S59" s="1"/>
    </row>
    <row r="60" spans="1:19" ht="12" customHeight="1">
      <c r="A60" s="30" t="s">
        <v>12</v>
      </c>
      <c r="B60" s="46">
        <f t="shared" si="9"/>
        <v>13</v>
      </c>
      <c r="C60" s="46">
        <v>10</v>
      </c>
      <c r="D60" s="46">
        <v>3</v>
      </c>
      <c r="E60" s="46">
        <f t="shared" si="10"/>
        <v>15</v>
      </c>
      <c r="F60" s="46">
        <v>0</v>
      </c>
      <c r="G60" s="46">
        <v>15</v>
      </c>
      <c r="H60" s="46" t="s">
        <v>36</v>
      </c>
      <c r="I60" s="46" t="s">
        <v>36</v>
      </c>
      <c r="J60" s="46" t="s">
        <v>36</v>
      </c>
      <c r="K60" s="40"/>
      <c r="L60" s="40"/>
      <c r="M60" s="40"/>
      <c r="O60" s="40">
        <f t="shared" si="12"/>
        <v>0</v>
      </c>
      <c r="P60" s="40">
        <f t="shared" si="13"/>
        <v>0</v>
      </c>
      <c r="Q60" s="40">
        <f t="shared" si="14"/>
        <v>0</v>
      </c>
      <c r="S60" s="1"/>
    </row>
    <row r="61" spans="1:19" ht="12" customHeight="1">
      <c r="A61" s="30"/>
      <c r="B61" s="46">
        <f t="shared" si="9"/>
        <v>13</v>
      </c>
      <c r="C61" s="46">
        <v>10</v>
      </c>
      <c r="D61" s="46">
        <v>3</v>
      </c>
      <c r="E61" s="46">
        <f t="shared" si="10"/>
        <v>16</v>
      </c>
      <c r="F61" s="46">
        <v>1</v>
      </c>
      <c r="G61" s="46">
        <v>15</v>
      </c>
      <c r="H61" s="46">
        <f t="shared" si="11"/>
        <v>43</v>
      </c>
      <c r="I61" s="46">
        <f>+C29-P61</f>
        <v>14</v>
      </c>
      <c r="J61" s="46">
        <f>+D29-Q61</f>
        <v>29</v>
      </c>
      <c r="K61" s="40"/>
      <c r="L61" s="40"/>
      <c r="M61" s="40"/>
      <c r="O61" s="40">
        <f t="shared" si="12"/>
        <v>0</v>
      </c>
      <c r="P61" s="40">
        <f t="shared" si="13"/>
        <v>0</v>
      </c>
      <c r="Q61" s="40">
        <f t="shared" si="14"/>
        <v>0</v>
      </c>
      <c r="S61" s="1"/>
    </row>
    <row r="62" spans="1:19" ht="12" customHeight="1">
      <c r="A62" s="30" t="s">
        <v>13</v>
      </c>
      <c r="B62" s="46">
        <f t="shared" si="9"/>
        <v>21</v>
      </c>
      <c r="C62" s="37">
        <v>16</v>
      </c>
      <c r="D62" s="37">
        <v>5</v>
      </c>
      <c r="E62" s="46">
        <f t="shared" si="10"/>
        <v>0</v>
      </c>
      <c r="F62" s="37">
        <v>0</v>
      </c>
      <c r="G62" s="37">
        <v>0</v>
      </c>
      <c r="H62" s="46" t="s">
        <v>36</v>
      </c>
      <c r="I62" s="46" t="s">
        <v>36</v>
      </c>
      <c r="J62" s="46" t="s">
        <v>36</v>
      </c>
      <c r="K62" s="40"/>
      <c r="L62" s="40"/>
      <c r="M62" s="40"/>
      <c r="O62" s="40">
        <f t="shared" si="12"/>
        <v>0</v>
      </c>
      <c r="P62" s="40">
        <f t="shared" si="13"/>
        <v>0</v>
      </c>
      <c r="Q62" s="40">
        <f t="shared" si="14"/>
        <v>0</v>
      </c>
      <c r="S62" s="1"/>
    </row>
    <row r="63" spans="1:19" ht="12" customHeight="1">
      <c r="A63" s="30"/>
      <c r="B63" s="46">
        <f t="shared" si="9"/>
        <v>21</v>
      </c>
      <c r="C63" s="37">
        <v>16</v>
      </c>
      <c r="D63" s="37">
        <v>5</v>
      </c>
      <c r="E63" s="46">
        <f t="shared" si="10"/>
        <v>0</v>
      </c>
      <c r="F63" s="37">
        <v>0</v>
      </c>
      <c r="G63" s="37">
        <v>0</v>
      </c>
      <c r="H63" s="46">
        <f t="shared" si="11"/>
        <v>296</v>
      </c>
      <c r="I63" s="46">
        <f>+C31-P63</f>
        <v>88</v>
      </c>
      <c r="J63" s="46">
        <f>+D31-Q63</f>
        <v>208</v>
      </c>
      <c r="K63" s="40"/>
      <c r="L63" s="40"/>
      <c r="M63" s="40"/>
      <c r="O63" s="40">
        <f t="shared" si="12"/>
        <v>0</v>
      </c>
      <c r="P63" s="40">
        <f t="shared" si="13"/>
        <v>0</v>
      </c>
      <c r="Q63" s="40">
        <f t="shared" si="14"/>
        <v>0</v>
      </c>
      <c r="S63" s="1"/>
    </row>
    <row r="64" spans="1:19" ht="12" customHeight="1">
      <c r="A64" s="30" t="s">
        <v>14</v>
      </c>
      <c r="B64" s="46">
        <f t="shared" si="9"/>
        <v>0</v>
      </c>
      <c r="C64" s="46">
        <v>0</v>
      </c>
      <c r="D64" s="46">
        <v>0</v>
      </c>
      <c r="E64" s="46">
        <f t="shared" si="10"/>
        <v>0</v>
      </c>
      <c r="F64" s="46">
        <v>0</v>
      </c>
      <c r="G64" s="46">
        <v>0</v>
      </c>
      <c r="H64" s="46" t="s">
        <v>36</v>
      </c>
      <c r="I64" s="46" t="s">
        <v>36</v>
      </c>
      <c r="J64" s="46" t="s">
        <v>36</v>
      </c>
      <c r="K64" s="40"/>
      <c r="L64" s="40"/>
      <c r="M64" s="40"/>
      <c r="O64" s="40">
        <f t="shared" si="12"/>
        <v>0</v>
      </c>
      <c r="P64" s="40">
        <f t="shared" si="13"/>
        <v>0</v>
      </c>
      <c r="Q64" s="40">
        <f t="shared" si="14"/>
        <v>0</v>
      </c>
      <c r="S64" s="1"/>
    </row>
    <row r="65" spans="1:19" ht="12" customHeight="1">
      <c r="A65" s="32"/>
      <c r="B65" s="47">
        <f t="shared" si="9"/>
        <v>3109</v>
      </c>
      <c r="C65" s="48">
        <v>1561</v>
      </c>
      <c r="D65" s="48">
        <v>1548</v>
      </c>
      <c r="E65" s="48">
        <f t="shared" si="10"/>
        <v>2</v>
      </c>
      <c r="F65" s="48">
        <v>2</v>
      </c>
      <c r="G65" s="48">
        <v>0</v>
      </c>
      <c r="H65" s="48">
        <f t="shared" si="11"/>
        <v>10779</v>
      </c>
      <c r="I65" s="48">
        <f>+C33-P65</f>
        <v>5099</v>
      </c>
      <c r="J65" s="48">
        <f>+D33-Q65</f>
        <v>5680</v>
      </c>
      <c r="K65" s="40"/>
      <c r="L65" s="40"/>
      <c r="M65" s="40"/>
      <c r="O65" s="40">
        <f t="shared" si="12"/>
        <v>0</v>
      </c>
      <c r="P65" s="40">
        <f t="shared" si="13"/>
        <v>0</v>
      </c>
      <c r="Q65" s="40">
        <f t="shared" si="14"/>
        <v>0</v>
      </c>
      <c r="S65" s="1"/>
    </row>
    <row r="66" spans="1:8" ht="11.25">
      <c r="A66" s="9" t="s">
        <v>19</v>
      </c>
      <c r="B66" s="10"/>
      <c r="C66" s="10"/>
      <c r="D66" s="10"/>
      <c r="E66" s="10"/>
      <c r="F66" s="10"/>
      <c r="G66" s="10"/>
      <c r="H66" s="11"/>
    </row>
    <row r="67" spans="1:8" ht="11.25">
      <c r="A67" s="9" t="s">
        <v>21</v>
      </c>
      <c r="B67" s="10"/>
      <c r="C67" s="10"/>
      <c r="D67" s="10"/>
      <c r="E67" s="10"/>
      <c r="F67" s="10"/>
      <c r="G67" s="10"/>
      <c r="H67" s="11"/>
    </row>
    <row r="68" spans="1:8" ht="11.25">
      <c r="A68" s="10" t="s">
        <v>20</v>
      </c>
      <c r="B68" s="10"/>
      <c r="C68" s="10"/>
      <c r="D68" s="10"/>
      <c r="E68" s="10"/>
      <c r="F68" s="10"/>
      <c r="G68" s="10"/>
      <c r="H68" s="11"/>
    </row>
    <row r="69" spans="1:8" ht="11.25">
      <c r="A69" s="10" t="s">
        <v>27</v>
      </c>
      <c r="B69" s="11"/>
      <c r="C69" s="11"/>
      <c r="D69" s="11"/>
      <c r="E69" s="11"/>
      <c r="F69" s="11"/>
      <c r="G69" s="11"/>
      <c r="H69" s="11"/>
    </row>
    <row r="70" spans="1:8" ht="11.25">
      <c r="A70" s="11" t="s">
        <v>34</v>
      </c>
      <c r="B70" s="11"/>
      <c r="C70" s="11"/>
      <c r="D70" s="11"/>
      <c r="E70" s="11"/>
      <c r="F70" s="11"/>
      <c r="G70" s="11"/>
      <c r="H70" s="11"/>
    </row>
    <row r="81" spans="1:8" ht="11.25">
      <c r="A81" s="11"/>
      <c r="B81" s="11"/>
      <c r="C81" s="11"/>
      <c r="D81" s="11"/>
      <c r="E81" s="11"/>
      <c r="F81" s="11"/>
      <c r="G81" s="11"/>
      <c r="H81" s="11"/>
    </row>
    <row r="82" spans="1:8" ht="11.25">
      <c r="A82" s="11"/>
      <c r="B82" s="11"/>
      <c r="C82" s="11"/>
      <c r="D82" s="11"/>
      <c r="E82" s="11"/>
      <c r="F82" s="11"/>
      <c r="G82" s="11"/>
      <c r="H82" s="11"/>
    </row>
    <row r="83" spans="1:8" ht="11.25">
      <c r="A83" s="11"/>
      <c r="B83" s="11"/>
      <c r="C83" s="11"/>
      <c r="D83" s="11"/>
      <c r="E83" s="11"/>
      <c r="F83" s="11"/>
      <c r="G83" s="11"/>
      <c r="H83" s="11"/>
    </row>
    <row r="84" spans="1:8" ht="11.25">
      <c r="A84" s="11"/>
      <c r="B84" s="11"/>
      <c r="C84" s="11"/>
      <c r="D84" s="11"/>
      <c r="E84" s="11"/>
      <c r="F84" s="11"/>
      <c r="G84" s="11"/>
      <c r="H84" s="11"/>
    </row>
    <row r="85" spans="1:8" ht="11.25">
      <c r="A85" s="11"/>
      <c r="B85" s="11"/>
      <c r="C85" s="11"/>
      <c r="D85" s="11"/>
      <c r="E85" s="11"/>
      <c r="F85" s="11"/>
      <c r="G85" s="11"/>
      <c r="H85" s="11"/>
    </row>
    <row r="86" spans="1:8" ht="11.25">
      <c r="A86" s="11"/>
      <c r="B86" s="11"/>
      <c r="C86" s="11"/>
      <c r="D86" s="11"/>
      <c r="E86" s="11"/>
      <c r="F86" s="11"/>
      <c r="G86" s="11"/>
      <c r="H86" s="11"/>
    </row>
    <row r="87" spans="1:8" ht="11.25">
      <c r="A87" s="11"/>
      <c r="B87" s="11"/>
      <c r="C87" s="11"/>
      <c r="D87" s="11"/>
      <c r="E87" s="11"/>
      <c r="F87" s="11"/>
      <c r="G87" s="11"/>
      <c r="H87" s="11"/>
    </row>
    <row r="88" spans="1:8" ht="11.25">
      <c r="A88" s="11"/>
      <c r="B88" s="11"/>
      <c r="C88" s="11"/>
      <c r="D88" s="11"/>
      <c r="E88" s="11"/>
      <c r="F88" s="11"/>
      <c r="G88" s="11"/>
      <c r="H88" s="11"/>
    </row>
    <row r="89" spans="1:8" ht="11.25">
      <c r="A89" s="11"/>
      <c r="B89" s="11"/>
      <c r="C89" s="11"/>
      <c r="D89" s="11"/>
      <c r="E89" s="11"/>
      <c r="F89" s="11"/>
      <c r="G89" s="11"/>
      <c r="H89" s="11"/>
    </row>
    <row r="90" spans="1:8" ht="11.25">
      <c r="A90" s="11"/>
      <c r="B90" s="11"/>
      <c r="C90" s="11"/>
      <c r="D90" s="11"/>
      <c r="E90" s="11"/>
      <c r="F90" s="11"/>
      <c r="G90" s="11"/>
      <c r="H90" s="11"/>
    </row>
    <row r="91" spans="1:8" ht="11.25">
      <c r="A91" s="11"/>
      <c r="B91" s="11"/>
      <c r="C91" s="11"/>
      <c r="D91" s="11"/>
      <c r="E91" s="11"/>
      <c r="F91" s="11"/>
      <c r="G91" s="11"/>
      <c r="H91" s="11"/>
    </row>
    <row r="92" spans="1:8" ht="11.25">
      <c r="A92" s="11"/>
      <c r="B92" s="11"/>
      <c r="C92" s="11"/>
      <c r="D92" s="11"/>
      <c r="E92" s="11"/>
      <c r="F92" s="11"/>
      <c r="G92" s="11"/>
      <c r="H92" s="11"/>
    </row>
    <row r="93" spans="1:8" ht="11.25">
      <c r="A93" s="11"/>
      <c r="B93" s="11"/>
      <c r="C93" s="11"/>
      <c r="D93" s="11"/>
      <c r="E93" s="11"/>
      <c r="F93" s="11"/>
      <c r="G93" s="11"/>
      <c r="H93" s="11"/>
    </row>
    <row r="94" spans="1:8" ht="11.25">
      <c r="A94" s="11"/>
      <c r="B94" s="11"/>
      <c r="C94" s="11"/>
      <c r="D94" s="11"/>
      <c r="E94" s="11"/>
      <c r="F94" s="11"/>
      <c r="G94" s="11"/>
      <c r="H94" s="11"/>
    </row>
    <row r="95" spans="1:8" ht="11.25">
      <c r="A95" s="11"/>
      <c r="B95" s="11"/>
      <c r="C95" s="11"/>
      <c r="D95" s="11"/>
      <c r="E95" s="11"/>
      <c r="F95" s="11"/>
      <c r="G95" s="11"/>
      <c r="H95" s="11"/>
    </row>
    <row r="96" spans="1:8" ht="11.25">
      <c r="A96" s="11"/>
      <c r="B96" s="11"/>
      <c r="C96" s="11"/>
      <c r="D96" s="11"/>
      <c r="E96" s="11"/>
      <c r="F96" s="11"/>
      <c r="G96" s="11"/>
      <c r="H96" s="11"/>
    </row>
    <row r="99" ht="11.25">
      <c r="A99" s="12"/>
    </row>
  </sheetData>
  <sheetProtection/>
  <mergeCells count="1">
    <mergeCell ref="B36:D36"/>
  </mergeCells>
  <printOptions horizontalCentered="1"/>
  <pageMargins left="0.3937007874015748" right="0.3937007874015748" top="0.5905511811023623" bottom="0" header="0.5118110236220472" footer="0.5118110236220472"/>
  <pageSetup horizontalDpi="300" verticalDpi="300" orientation="portrait" paperSize="9" scale="97" r:id="rId1"/>
  <ignoredErrors>
    <ignoredError sqref="A15:A16 A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2012-12-27T08:14:27Z</cp:lastPrinted>
  <dcterms:created xsi:type="dcterms:W3CDTF">2006-09-28T00:22:39Z</dcterms:created>
  <dcterms:modified xsi:type="dcterms:W3CDTF">2013-01-10T12:24:59Z</dcterms:modified>
  <cp:category/>
  <cp:version/>
  <cp:contentType/>
  <cp:contentStatus/>
</cp:coreProperties>
</file>