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30" yWindow="345" windowWidth="9600" windowHeight="11640" tabRatio="729" activeTab="0"/>
  </bookViews>
  <sheets>
    <sheet name="11-8" sheetId="1" r:id="rId1"/>
  </sheets>
  <definedNames>
    <definedName name="DATA" localSheetId="0">'11-8'!$B$10:$J$36,'11-8'!$B$45:$J$74</definedName>
    <definedName name="K_Top1" localSheetId="0">'11-8'!$B$10</definedName>
    <definedName name="K_TOP2" localSheetId="0">'11-8'!$B$45</definedName>
    <definedName name="Last1" localSheetId="0">'11-8'!$J$10</definedName>
    <definedName name="_xlnm.Print_Area" localSheetId="0">'11-8'!$A$1:$J$74</definedName>
    <definedName name="SIKI1" localSheetId="0">'11-8'!#REF!</definedName>
    <definedName name="SIKI2" localSheetId="0">'11-8'!#REF!</definedName>
    <definedName name="Tag1" localSheetId="0">'11-8'!#REF!</definedName>
    <definedName name="Tag1">#REF!</definedName>
    <definedName name="Tag2" localSheetId="0">'11-8'!$A$11</definedName>
    <definedName name="Tag3" localSheetId="0">'11-8'!$A$45</definedName>
    <definedName name="Top1" localSheetId="0">'11-8'!$A$6</definedName>
  </definedNames>
  <calcPr fullCalcOnLoad="1"/>
</workbook>
</file>

<file path=xl/sharedStrings.xml><?xml version="1.0" encoding="utf-8"?>
<sst xmlns="http://schemas.openxmlformats.org/spreadsheetml/2006/main" count="178" uniqueCount="87">
  <si>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</si>
  <si>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</si>
  <si>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</si>
  <si>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</si>
  <si>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</si>
  <si>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</si>
  <si>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</si>
  <si>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</si>
  <si>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</si>
  <si>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</si>
  <si>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</si>
  <si>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</si>
  <si>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</si>
  <si>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</si>
  <si>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</si>
  <si>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</si>
  <si>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</si>
  <si>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</si>
  <si>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</si>
  <si>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</si>
  <si>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</si>
  <si>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</si>
  <si>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</si>
  <si>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</si>
  <si>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</si>
  <si>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</si>
  <si>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</si>
  <si>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</si>
  <si>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</si>
  <si>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</si>
  <si>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</si>
  <si>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</si>
  <si>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</si>
  <si>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</si>
  <si>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</si>
  <si>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</si>
  <si>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</si>
  <si>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</si>
  <si>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</si>
  <si>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</si>
  <si>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</si>
  <si>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</si>
  <si>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（単位　台）</t>
  </si>
  <si>
    <t>普　通</t>
  </si>
  <si>
    <t>小　型</t>
  </si>
  <si>
    <t>小型四輪</t>
  </si>
  <si>
    <t>小型三輪</t>
  </si>
  <si>
    <t>特種車</t>
  </si>
  <si>
    <t>バ　ス</t>
  </si>
  <si>
    <t>乗　用</t>
  </si>
  <si>
    <t>貨　物</t>
  </si>
  <si>
    <t>年度・市 町 村</t>
  </si>
  <si>
    <t>総数</t>
  </si>
  <si>
    <t>２）軽自動車を除く数である。</t>
  </si>
  <si>
    <t>あさぎり町</t>
  </si>
  <si>
    <t>上天草市</t>
  </si>
  <si>
    <t>美 里 町</t>
  </si>
  <si>
    <t>宇 城 市</t>
  </si>
  <si>
    <t>阿 蘇 市</t>
  </si>
  <si>
    <t>南阿蘇村</t>
  </si>
  <si>
    <t>山 都 町</t>
  </si>
  <si>
    <t>天 草 市</t>
  </si>
  <si>
    <t>合 志 市</t>
  </si>
  <si>
    <t>和 水 町</t>
  </si>
  <si>
    <t>氷 川 町</t>
  </si>
  <si>
    <t>宇 土 市</t>
  </si>
  <si>
    <t>１）各年度３月３１日現在。</t>
  </si>
  <si>
    <t>貨　物</t>
  </si>
  <si>
    <t>乗　用</t>
  </si>
  <si>
    <t>普　通</t>
  </si>
  <si>
    <t>ライトバン</t>
  </si>
  <si>
    <t>葦 北 郡</t>
  </si>
  <si>
    <t>…</t>
  </si>
  <si>
    <t>３）平成１８年度以降は、小型貨物に小型四輪ライトバンの台数を含む。</t>
  </si>
  <si>
    <t>　　２２　　</t>
  </si>
  <si>
    <t>平成１９年度</t>
  </si>
  <si>
    <t>　　２０　　</t>
  </si>
  <si>
    <t>　　２１　　</t>
  </si>
  <si>
    <t>　　２３　　</t>
  </si>
  <si>
    <t>１１－８　車種別自動車保有台数（平成１９～平成２３年度）</t>
  </si>
  <si>
    <t>県税務課</t>
  </si>
  <si>
    <t>市 町 村</t>
  </si>
  <si>
    <t>普　通</t>
  </si>
  <si>
    <t>ライトバン</t>
  </si>
  <si>
    <t>西 原 村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</si>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</sst>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</numFmts>
  <fonts count="31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</cellStyleXfs>
  <cellXfs count="45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Alignment="1" applyProtection="1">
      <alignment horizontal="centerContinuous" vertical="center"/>
      <protection/>
    </xf>
    <xf numFmtId="178" fontId="9" fillId="0" borderId="0" xfId="0" applyFont="1" applyFill="1" applyBorder="1" applyAlignment="1">
      <alignment vertical="center"/>
    </xf>
    <xf numFmtId="178" fontId="9" fillId="0" borderId="0" xfId="0" applyFont="1" applyFill="1" applyAlignment="1" applyProtection="1" quotePrefix="1">
      <alignment horizontal="left" vertical="center"/>
      <protection/>
    </xf>
    <xf numFmtId="178" fontId="9" fillId="0" borderId="0" xfId="0" applyFont="1" applyFill="1" applyAlignment="1" applyProtection="1">
      <alignment horizontal="left" vertical="center"/>
      <protection/>
    </xf>
    <xf numFmtId="178" fontId="10" fillId="0" borderId="0" xfId="0" applyFont="1" applyFill="1" applyAlignment="1" applyProtection="1">
      <alignment horizontal="left" vertical="center"/>
      <protection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right" vertical="center"/>
      <protection/>
    </xf>
    <xf numFmtId="178" fontId="11" fillId="0" borderId="10" xfId="0" applyFont="1" applyFill="1" applyBorder="1" applyAlignment="1" applyProtection="1">
      <alignment horizontal="center" vertical="center"/>
      <protection/>
    </xf>
    <xf numFmtId="178" fontId="11" fillId="0" borderId="11" xfId="0" applyFont="1" applyFill="1" applyBorder="1" applyAlignment="1" applyProtection="1">
      <alignment horizontal="center" vertical="center"/>
      <protection/>
    </xf>
    <xf numFmtId="178" fontId="11" fillId="0" borderId="12" xfId="0" applyFont="1" applyFill="1" applyBorder="1" applyAlignment="1">
      <alignment vertical="center"/>
    </xf>
    <xf numFmtId="178" fontId="11" fillId="0" borderId="13" xfId="0" applyFont="1" applyFill="1" applyBorder="1" applyAlignment="1">
      <alignment vertical="center"/>
    </xf>
    <xf numFmtId="178" fontId="11" fillId="0" borderId="13" xfId="0" applyFont="1" applyFill="1" applyBorder="1" applyAlignment="1" applyProtection="1">
      <alignment horizontal="center" vertical="center"/>
      <protection/>
    </xf>
    <xf numFmtId="178" fontId="11" fillId="0" borderId="14" xfId="0" applyFont="1" applyFill="1" applyBorder="1" applyAlignment="1">
      <alignment vertical="center"/>
    </xf>
    <xf numFmtId="0" fontId="11" fillId="0" borderId="15" xfId="61" applyFont="1" applyFill="1" applyBorder="1" applyAlignment="1" applyProtection="1" quotePrefix="1">
      <alignment horizontal="center" vertical="center"/>
      <protection/>
    </xf>
    <xf numFmtId="0" fontId="11" fillId="0" borderId="16" xfId="61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15" xfId="0" applyFont="1" applyFill="1" applyBorder="1" applyAlignment="1" applyProtection="1" quotePrefix="1">
      <alignment horizontal="center" vertical="center" shrinkToFit="1"/>
      <protection/>
    </xf>
    <xf numFmtId="178" fontId="11" fillId="0" borderId="15" xfId="0" applyFont="1" applyFill="1" applyBorder="1" applyAlignment="1" applyProtection="1">
      <alignment horizontal="center" vertical="center"/>
      <protection/>
    </xf>
    <xf numFmtId="178" fontId="11" fillId="0" borderId="13" xfId="0" applyFont="1" applyFill="1" applyBorder="1" applyAlignment="1">
      <alignment horizontal="center" vertical="center"/>
    </xf>
    <xf numFmtId="178" fontId="11" fillId="0" borderId="13" xfId="0" applyFont="1" applyFill="1" applyBorder="1" applyAlignment="1" applyProtection="1">
      <alignment horizontal="center" vertical="center" shrinkToFit="1"/>
      <protection/>
    </xf>
    <xf numFmtId="0" fontId="28" fillId="0" borderId="16" xfId="61" applyFont="1" applyFill="1" applyBorder="1" applyAlignment="1" applyProtection="1" quotePrefix="1">
      <alignment horizontal="center" vertical="center"/>
      <protection/>
    </xf>
    <xf numFmtId="202" fontId="28" fillId="0" borderId="0" xfId="0" applyNumberFormat="1" applyFont="1" applyFill="1" applyBorder="1" applyAlignment="1" applyProtection="1">
      <alignment horizontal="right" vertical="center"/>
      <protection/>
    </xf>
    <xf numFmtId="178" fontId="28" fillId="0" borderId="16" xfId="0" applyFont="1" applyFill="1" applyBorder="1" applyAlignment="1" applyProtection="1">
      <alignment horizontal="center" vertical="center"/>
      <protection/>
    </xf>
    <xf numFmtId="178" fontId="11" fillId="0" borderId="16" xfId="0" applyFont="1" applyFill="1" applyBorder="1" applyAlignment="1" applyProtection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38" fontId="11" fillId="0" borderId="0" xfId="49" applyFont="1" applyBorder="1" applyAlignment="1">
      <alignment vertical="center"/>
    </xf>
    <xf numFmtId="178" fontId="11" fillId="0" borderId="12" xfId="0" applyFont="1" applyFill="1" applyBorder="1" applyAlignment="1" applyProtection="1">
      <alignment horizontal="center" vertical="center"/>
      <protection/>
    </xf>
    <xf numFmtId="202" fontId="11" fillId="0" borderId="14" xfId="0" applyNumberFormat="1" applyFont="1" applyFill="1" applyBorder="1" applyAlignment="1" applyProtection="1">
      <alignment horizontal="right" vertical="center"/>
      <protection/>
    </xf>
    <xf numFmtId="38" fontId="11" fillId="0" borderId="17" xfId="49" applyFont="1" applyBorder="1" applyAlignment="1">
      <alignment vertical="center"/>
    </xf>
    <xf numFmtId="202" fontId="11" fillId="0" borderId="17" xfId="0" applyNumberFormat="1" applyFont="1" applyFill="1" applyBorder="1" applyAlignment="1" applyProtection="1">
      <alignment horizontal="right" vertical="center"/>
      <protection/>
    </xf>
    <xf numFmtId="178" fontId="29" fillId="0" borderId="0" xfId="0" applyFont="1" applyFill="1" applyAlignment="1" applyProtection="1">
      <alignment horizontal="left" vertical="center"/>
      <protection/>
    </xf>
    <xf numFmtId="37" fontId="28" fillId="0" borderId="15" xfId="0" applyNumberFormat="1" applyFont="1" applyFill="1" applyBorder="1" applyAlignment="1" applyProtection="1">
      <alignment horizontal="center" vertical="center"/>
      <protection/>
    </xf>
    <xf numFmtId="202" fontId="28" fillId="0" borderId="18" xfId="0" applyNumberFormat="1" applyFont="1" applyFill="1" applyBorder="1" applyAlignment="1" applyProtection="1">
      <alignment horizontal="right" vertical="center"/>
      <protection/>
    </xf>
    <xf numFmtId="37" fontId="11" fillId="0" borderId="16" xfId="0" applyNumberFormat="1" applyFont="1" applyFill="1" applyBorder="1" applyAlignment="1" applyProtection="1">
      <alignment horizontal="center" vertical="center"/>
      <protection/>
    </xf>
    <xf numFmtId="38" fontId="30" fillId="0" borderId="0" xfId="49" applyFont="1" applyBorder="1" applyAlignment="1">
      <alignment vertical="center"/>
    </xf>
    <xf numFmtId="37" fontId="28" fillId="0" borderId="16" xfId="0" applyNumberFormat="1" applyFont="1" applyFill="1" applyBorder="1" applyAlignment="1" applyProtection="1">
      <alignment horizontal="center" vertical="center"/>
      <protection/>
    </xf>
    <xf numFmtId="178" fontId="28" fillId="0" borderId="0" xfId="0" applyFont="1" applyFill="1" applyBorder="1" applyAlignment="1">
      <alignment vertical="center"/>
    </xf>
    <xf numFmtId="37" fontId="11" fillId="0" borderId="12" xfId="0" applyNumberFormat="1" applyFont="1" applyFill="1" applyBorder="1" applyAlignment="1" applyProtection="1">
      <alignment horizontal="center" vertical="center"/>
      <protection/>
    </xf>
    <xf numFmtId="178" fontId="11" fillId="0" borderId="17" xfId="0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7_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75"/>
  <sheetViews>
    <sheetView showGridLines="0" tabSelected="1" zoomScale="120" zoomScaleNormal="120" zoomScaleSheetLayoutView="100" zoomScalePageLayoutView="0" workbookViewId="0" topLeftCell="A34">
      <selection activeCell="M70" sqref="M70"/>
    </sheetView>
  </sheetViews>
  <sheetFormatPr defaultColWidth="10.59765625" defaultRowHeight="15"/>
  <cols>
    <col min="1" max="1" width="10.59765625" style="1" customWidth="1"/>
    <col min="2" max="2" width="9.09765625" style="1" customWidth="1"/>
    <col min="3" max="4" width="8.09765625" style="1" customWidth="1"/>
    <col min="5" max="5" width="9.09765625" style="1" customWidth="1"/>
    <col min="6" max="6" width="8.09765625" style="1" customWidth="1"/>
    <col min="7" max="7" width="8.59765625" style="1" customWidth="1"/>
    <col min="8" max="8" width="9.09765625" style="1" customWidth="1"/>
    <col min="9" max="10" width="8.09765625" style="1" customWidth="1"/>
    <col min="11" max="16384" width="10.59765625" style="1" customWidth="1"/>
  </cols>
  <sheetData>
    <row r="1" spans="1:5" ht="19.5" customHeight="1">
      <c r="A1" s="7" t="s">
        <v>79</v>
      </c>
      <c r="C1" s="2"/>
      <c r="D1" s="2"/>
      <c r="E1" s="2"/>
    </row>
    <row r="2" spans="2:9" ht="15" customHeight="1">
      <c r="B2" s="3"/>
      <c r="C2" s="2"/>
      <c r="D2" s="2"/>
      <c r="E2" s="2"/>
      <c r="F2" s="2"/>
      <c r="G2" s="2"/>
      <c r="H2" s="2"/>
      <c r="I2" s="2"/>
    </row>
    <row r="3" spans="1:10" ht="15" customHeight="1">
      <c r="A3" s="8" t="s">
        <v>42</v>
      </c>
      <c r="B3" s="9"/>
      <c r="C3" s="9"/>
      <c r="D3" s="9"/>
      <c r="E3" s="9"/>
      <c r="F3" s="9"/>
      <c r="G3" s="9"/>
      <c r="H3" s="9"/>
      <c r="I3" s="9"/>
      <c r="J3" s="10"/>
    </row>
    <row r="4" spans="1:10" ht="15" customHeight="1">
      <c r="A4" s="21" t="s">
        <v>51</v>
      </c>
      <c r="B4" s="11" t="s">
        <v>52</v>
      </c>
      <c r="C4" s="11" t="s">
        <v>43</v>
      </c>
      <c r="D4" s="11" t="s">
        <v>43</v>
      </c>
      <c r="E4" s="11" t="s">
        <v>69</v>
      </c>
      <c r="F4" s="11" t="s">
        <v>44</v>
      </c>
      <c r="G4" s="11" t="s">
        <v>45</v>
      </c>
      <c r="H4" s="11" t="s">
        <v>45</v>
      </c>
      <c r="I4" s="11" t="s">
        <v>46</v>
      </c>
      <c r="J4" s="12" t="s">
        <v>47</v>
      </c>
    </row>
    <row r="5" spans="1:10" ht="15" customHeight="1">
      <c r="A5" s="13"/>
      <c r="B5" s="14"/>
      <c r="C5" s="15" t="s">
        <v>67</v>
      </c>
      <c r="D5" s="15" t="s">
        <v>48</v>
      </c>
      <c r="E5" s="23" t="s">
        <v>68</v>
      </c>
      <c r="F5" s="15" t="s">
        <v>67</v>
      </c>
      <c r="G5" s="24" t="s">
        <v>70</v>
      </c>
      <c r="H5" s="15" t="s">
        <v>49</v>
      </c>
      <c r="I5" s="15" t="s">
        <v>50</v>
      </c>
      <c r="J5" s="16"/>
    </row>
    <row r="6" spans="1:10" ht="19.5" customHeight="1">
      <c r="A6" s="17" t="s">
        <v>75</v>
      </c>
      <c r="B6" s="19">
        <v>730841</v>
      </c>
      <c r="C6" s="19">
        <v>39004</v>
      </c>
      <c r="D6" s="19">
        <v>3915</v>
      </c>
      <c r="E6" s="19">
        <v>214831</v>
      </c>
      <c r="F6" s="19">
        <v>77636</v>
      </c>
      <c r="G6" s="20" t="s">
        <v>72</v>
      </c>
      <c r="H6" s="19">
        <v>375004</v>
      </c>
      <c r="I6" s="19">
        <v>29</v>
      </c>
      <c r="J6" s="19">
        <v>20422</v>
      </c>
    </row>
    <row r="7" spans="1:10" ht="19.5" customHeight="1">
      <c r="A7" s="18" t="s">
        <v>76</v>
      </c>
      <c r="B7" s="19">
        <v>714063</v>
      </c>
      <c r="C7" s="19">
        <v>38200</v>
      </c>
      <c r="D7" s="19">
        <v>3896</v>
      </c>
      <c r="E7" s="19">
        <v>211583</v>
      </c>
      <c r="F7" s="19">
        <v>74436</v>
      </c>
      <c r="G7" s="20" t="s">
        <v>72</v>
      </c>
      <c r="H7" s="19">
        <v>365876</v>
      </c>
      <c r="I7" s="19">
        <v>28</v>
      </c>
      <c r="J7" s="19">
        <v>20044</v>
      </c>
    </row>
    <row r="8" spans="1:10" ht="19.5" customHeight="1">
      <c r="A8" s="18" t="s">
        <v>77</v>
      </c>
      <c r="B8" s="20">
        <v>702063</v>
      </c>
      <c r="C8" s="20">
        <v>36738</v>
      </c>
      <c r="D8" s="20">
        <v>3858</v>
      </c>
      <c r="E8" s="20">
        <v>212109</v>
      </c>
      <c r="F8" s="20">
        <v>70920</v>
      </c>
      <c r="G8" s="20" t="s">
        <v>72</v>
      </c>
      <c r="H8" s="20">
        <v>358702</v>
      </c>
      <c r="I8" s="20">
        <v>28</v>
      </c>
      <c r="J8" s="20">
        <v>19708</v>
      </c>
    </row>
    <row r="9" spans="1:10" ht="19.5" customHeight="1">
      <c r="A9" s="18" t="s">
        <v>74</v>
      </c>
      <c r="B9" s="20">
        <v>694290</v>
      </c>
      <c r="C9" s="20">
        <v>36207</v>
      </c>
      <c r="D9" s="20">
        <v>3889</v>
      </c>
      <c r="E9" s="20">
        <v>214010</v>
      </c>
      <c r="F9" s="20">
        <v>68571</v>
      </c>
      <c r="G9" s="20">
        <v>0</v>
      </c>
      <c r="H9" s="20">
        <v>352088</v>
      </c>
      <c r="I9" s="20">
        <v>27</v>
      </c>
      <c r="J9" s="20">
        <v>19498</v>
      </c>
    </row>
    <row r="10" spans="1:10" ht="19.5" customHeight="1">
      <c r="A10" s="25" t="s">
        <v>78</v>
      </c>
      <c r="B10" s="26">
        <f>SUM(C10:J10)</f>
        <v>691690</v>
      </c>
      <c r="C10" s="26">
        <f>SUM(C11:C12)</f>
        <v>35626</v>
      </c>
      <c r="D10" s="26">
        <f aca="true" t="shared" si="0" ref="D10:J10">SUM(D11:D12)</f>
        <v>3882</v>
      </c>
      <c r="E10" s="26">
        <f t="shared" si="0"/>
        <v>217471</v>
      </c>
      <c r="F10" s="26">
        <f t="shared" si="0"/>
        <v>66669</v>
      </c>
      <c r="G10" s="26">
        <f t="shared" si="0"/>
        <v>0</v>
      </c>
      <c r="H10" s="26">
        <f t="shared" si="0"/>
        <v>348680</v>
      </c>
      <c r="I10" s="26">
        <f t="shared" si="0"/>
        <v>27</v>
      </c>
      <c r="J10" s="26">
        <f t="shared" si="0"/>
        <v>19335</v>
      </c>
    </row>
    <row r="11" spans="1:10" ht="19.5" customHeight="1">
      <c r="A11" s="27" t="s">
        <v>0</v>
      </c>
      <c r="B11" s="26">
        <f>SUM(C11:J11)</f>
        <v>560734</v>
      </c>
      <c r="C11" s="26">
        <f>SUM(C13:C26)</f>
        <v>28100</v>
      </c>
      <c r="D11" s="26">
        <f aca="true" t="shared" si="1" ref="D11:J11">SUM(D13:D26)</f>
        <v>3137</v>
      </c>
      <c r="E11" s="26">
        <f t="shared" si="1"/>
        <v>177653</v>
      </c>
      <c r="F11" s="26">
        <f t="shared" si="1"/>
        <v>53051</v>
      </c>
      <c r="G11" s="26">
        <f t="shared" si="1"/>
        <v>0</v>
      </c>
      <c r="H11" s="26">
        <f t="shared" si="1"/>
        <v>282783</v>
      </c>
      <c r="I11" s="26">
        <f t="shared" si="1"/>
        <v>20</v>
      </c>
      <c r="J11" s="26">
        <f t="shared" si="1"/>
        <v>15990</v>
      </c>
    </row>
    <row r="12" spans="1:10" ht="19.5" customHeight="1">
      <c r="A12" s="27" t="s">
        <v>1</v>
      </c>
      <c r="B12" s="26">
        <f>SUM(C12:J12)</f>
        <v>130956</v>
      </c>
      <c r="C12" s="26">
        <f>SUM(C27,C29,C34,C45,C52,C58,C60,C63,C73)</f>
        <v>7526</v>
      </c>
      <c r="D12" s="26">
        <f aca="true" t="shared" si="2" ref="D12:J12">SUM(D27,D29,D34,D45,D52,D58,D60,D63,D73)</f>
        <v>745</v>
      </c>
      <c r="E12" s="26">
        <f t="shared" si="2"/>
        <v>39818</v>
      </c>
      <c r="F12" s="26">
        <f t="shared" si="2"/>
        <v>13618</v>
      </c>
      <c r="G12" s="26">
        <f t="shared" si="2"/>
        <v>0</v>
      </c>
      <c r="H12" s="26">
        <f t="shared" si="2"/>
        <v>65897</v>
      </c>
      <c r="I12" s="26">
        <f t="shared" si="2"/>
        <v>7</v>
      </c>
      <c r="J12" s="26">
        <f t="shared" si="2"/>
        <v>3345</v>
      </c>
    </row>
    <row r="13" spans="1:10" ht="19.5" customHeight="1">
      <c r="A13" s="28" t="s">
        <v>2</v>
      </c>
      <c r="B13" s="29">
        <f>SUM(C13:J13)</f>
        <v>304147</v>
      </c>
      <c r="C13" s="30">
        <v>15085</v>
      </c>
      <c r="D13" s="30">
        <v>1522</v>
      </c>
      <c r="E13" s="30">
        <v>99315</v>
      </c>
      <c r="F13" s="30">
        <v>28741</v>
      </c>
      <c r="G13" s="29" t="s">
        <v>86</v>
      </c>
      <c r="H13" s="30">
        <v>150460</v>
      </c>
      <c r="I13" s="30">
        <v>5</v>
      </c>
      <c r="J13" s="30">
        <v>9019</v>
      </c>
    </row>
    <row r="14" spans="1:10" ht="19.5" customHeight="1">
      <c r="A14" s="28" t="s">
        <v>3</v>
      </c>
      <c r="B14" s="29">
        <f aca="true" t="shared" si="3" ref="B14:B36">SUM(C14:J14)</f>
        <v>44345</v>
      </c>
      <c r="C14" s="30">
        <v>2447</v>
      </c>
      <c r="D14" s="30">
        <v>216</v>
      </c>
      <c r="E14" s="30">
        <v>13340</v>
      </c>
      <c r="F14" s="30">
        <v>4357</v>
      </c>
      <c r="G14" s="29" t="s">
        <v>86</v>
      </c>
      <c r="H14" s="30">
        <v>22737</v>
      </c>
      <c r="I14" s="30">
        <v>1</v>
      </c>
      <c r="J14" s="30">
        <v>1247</v>
      </c>
    </row>
    <row r="15" spans="1:10" ht="19.5" customHeight="1">
      <c r="A15" s="28" t="s">
        <v>4</v>
      </c>
      <c r="B15" s="29">
        <f t="shared" si="3"/>
        <v>11339</v>
      </c>
      <c r="C15" s="30">
        <v>551</v>
      </c>
      <c r="D15" s="30">
        <v>118</v>
      </c>
      <c r="E15" s="30">
        <v>3426</v>
      </c>
      <c r="F15" s="30">
        <v>839</v>
      </c>
      <c r="G15" s="29" t="s">
        <v>86</v>
      </c>
      <c r="H15" s="30">
        <v>6065</v>
      </c>
      <c r="I15" s="29" t="s">
        <v>86</v>
      </c>
      <c r="J15" s="30">
        <v>340</v>
      </c>
    </row>
    <row r="16" spans="1:10" ht="19.5" customHeight="1">
      <c r="A16" s="28" t="s">
        <v>5</v>
      </c>
      <c r="B16" s="29">
        <f t="shared" si="3"/>
        <v>17231</v>
      </c>
      <c r="C16" s="30">
        <v>464</v>
      </c>
      <c r="D16" s="30">
        <v>57</v>
      </c>
      <c r="E16" s="30">
        <v>5614</v>
      </c>
      <c r="F16" s="30">
        <v>1031</v>
      </c>
      <c r="G16" s="29" t="s">
        <v>86</v>
      </c>
      <c r="H16" s="30">
        <v>9776</v>
      </c>
      <c r="I16" s="29" t="s">
        <v>86</v>
      </c>
      <c r="J16" s="30">
        <v>289</v>
      </c>
    </row>
    <row r="17" spans="1:10" ht="19.5" customHeight="1">
      <c r="A17" s="28" t="s">
        <v>6</v>
      </c>
      <c r="B17" s="29">
        <f t="shared" si="3"/>
        <v>8257</v>
      </c>
      <c r="C17" s="30">
        <v>318</v>
      </c>
      <c r="D17" s="30">
        <v>56</v>
      </c>
      <c r="E17" s="30">
        <v>2484</v>
      </c>
      <c r="F17" s="30">
        <v>507</v>
      </c>
      <c r="G17" s="29" t="s">
        <v>86</v>
      </c>
      <c r="H17" s="30">
        <v>4691</v>
      </c>
      <c r="I17" s="29" t="s">
        <v>86</v>
      </c>
      <c r="J17" s="30">
        <v>201</v>
      </c>
    </row>
    <row r="18" spans="1:10" ht="19.5" customHeight="1">
      <c r="A18" s="28" t="s">
        <v>7</v>
      </c>
      <c r="B18" s="29">
        <f t="shared" si="3"/>
        <v>26542</v>
      </c>
      <c r="C18" s="30">
        <v>1213</v>
      </c>
      <c r="D18" s="30">
        <v>151</v>
      </c>
      <c r="E18" s="30">
        <v>8404</v>
      </c>
      <c r="F18" s="30">
        <v>2988</v>
      </c>
      <c r="G18" s="29" t="s">
        <v>86</v>
      </c>
      <c r="H18" s="30">
        <v>13131</v>
      </c>
      <c r="I18" s="30">
        <v>2</v>
      </c>
      <c r="J18" s="30">
        <v>653</v>
      </c>
    </row>
    <row r="19" spans="1:10" ht="19.5" customHeight="1">
      <c r="A19" s="28" t="s">
        <v>8</v>
      </c>
      <c r="B19" s="29">
        <f t="shared" si="3"/>
        <v>21132</v>
      </c>
      <c r="C19" s="30">
        <v>1244</v>
      </c>
      <c r="D19" s="30">
        <v>179</v>
      </c>
      <c r="E19" s="30">
        <v>6154</v>
      </c>
      <c r="F19" s="30">
        <v>2313</v>
      </c>
      <c r="G19" s="29" t="s">
        <v>86</v>
      </c>
      <c r="H19" s="30">
        <v>10666</v>
      </c>
      <c r="I19" s="30">
        <v>2</v>
      </c>
      <c r="J19" s="30">
        <v>574</v>
      </c>
    </row>
    <row r="20" spans="1:10" ht="19.5" customHeight="1">
      <c r="A20" s="28" t="s">
        <v>9</v>
      </c>
      <c r="B20" s="29">
        <f t="shared" si="3"/>
        <v>20667</v>
      </c>
      <c r="C20" s="30">
        <v>1444</v>
      </c>
      <c r="D20" s="30">
        <v>125</v>
      </c>
      <c r="E20" s="30">
        <v>5975</v>
      </c>
      <c r="F20" s="30">
        <v>2454</v>
      </c>
      <c r="G20" s="29" t="s">
        <v>86</v>
      </c>
      <c r="H20" s="30">
        <v>9924</v>
      </c>
      <c r="I20" s="30">
        <v>2</v>
      </c>
      <c r="J20" s="30">
        <v>743</v>
      </c>
    </row>
    <row r="21" spans="1:10" ht="19.5" customHeight="1">
      <c r="A21" s="28" t="s">
        <v>65</v>
      </c>
      <c r="B21" s="29">
        <f t="shared" si="3"/>
        <v>14383</v>
      </c>
      <c r="C21" s="30">
        <v>913</v>
      </c>
      <c r="D21" s="30">
        <v>29</v>
      </c>
      <c r="E21" s="30">
        <v>4423</v>
      </c>
      <c r="F21" s="30">
        <v>1414</v>
      </c>
      <c r="G21" s="29" t="s">
        <v>86</v>
      </c>
      <c r="H21" s="30">
        <v>7270</v>
      </c>
      <c r="I21" s="29" t="s">
        <v>86</v>
      </c>
      <c r="J21" s="30">
        <v>334</v>
      </c>
    </row>
    <row r="22" spans="1:10" ht="19.5" customHeight="1">
      <c r="A22" s="28" t="s">
        <v>55</v>
      </c>
      <c r="B22" s="29">
        <f t="shared" si="3"/>
        <v>9639</v>
      </c>
      <c r="C22" s="30">
        <v>361</v>
      </c>
      <c r="D22" s="30">
        <v>102</v>
      </c>
      <c r="E22" s="30">
        <v>2959</v>
      </c>
      <c r="F22" s="30">
        <v>672</v>
      </c>
      <c r="G22" s="29" t="s">
        <v>86</v>
      </c>
      <c r="H22" s="30">
        <v>5322</v>
      </c>
      <c r="I22" s="30">
        <v>1</v>
      </c>
      <c r="J22" s="30">
        <v>222</v>
      </c>
    </row>
    <row r="23" spans="1:10" ht="19.5" customHeight="1">
      <c r="A23" s="28" t="s">
        <v>57</v>
      </c>
      <c r="B23" s="29">
        <f t="shared" si="3"/>
        <v>23860</v>
      </c>
      <c r="C23" s="30">
        <v>1359</v>
      </c>
      <c r="D23" s="30">
        <v>120</v>
      </c>
      <c r="E23" s="30">
        <v>7176</v>
      </c>
      <c r="F23" s="30">
        <v>2823</v>
      </c>
      <c r="G23" s="29" t="s">
        <v>86</v>
      </c>
      <c r="H23" s="30">
        <v>11668</v>
      </c>
      <c r="I23" s="29" t="s">
        <v>86</v>
      </c>
      <c r="J23" s="30">
        <v>714</v>
      </c>
    </row>
    <row r="24" spans="1:10" ht="19.5" customHeight="1">
      <c r="A24" s="28" t="s">
        <v>58</v>
      </c>
      <c r="B24" s="29">
        <f t="shared" si="3"/>
        <v>11684</v>
      </c>
      <c r="C24" s="30">
        <v>656</v>
      </c>
      <c r="D24" s="30">
        <v>97</v>
      </c>
      <c r="E24" s="30">
        <v>3621</v>
      </c>
      <c r="F24" s="30">
        <v>1243</v>
      </c>
      <c r="G24" s="29" t="s">
        <v>86</v>
      </c>
      <c r="H24" s="30">
        <v>5736</v>
      </c>
      <c r="I24" s="30">
        <v>2</v>
      </c>
      <c r="J24" s="30">
        <v>329</v>
      </c>
    </row>
    <row r="25" spans="1:10" ht="19.5" customHeight="1">
      <c r="A25" s="28" t="s">
        <v>61</v>
      </c>
      <c r="B25" s="29">
        <f t="shared" si="3"/>
        <v>26942</v>
      </c>
      <c r="C25" s="30">
        <v>1335</v>
      </c>
      <c r="D25" s="30">
        <v>258</v>
      </c>
      <c r="E25" s="30">
        <v>7770</v>
      </c>
      <c r="F25" s="30">
        <v>2217</v>
      </c>
      <c r="G25" s="29" t="s">
        <v>86</v>
      </c>
      <c r="H25" s="30">
        <v>14357</v>
      </c>
      <c r="I25" s="30">
        <v>1</v>
      </c>
      <c r="J25" s="30">
        <v>1004</v>
      </c>
    </row>
    <row r="26" spans="1:10" ht="19.5" customHeight="1">
      <c r="A26" s="28" t="s">
        <v>62</v>
      </c>
      <c r="B26" s="29">
        <f t="shared" si="3"/>
        <v>20566</v>
      </c>
      <c r="C26" s="30">
        <v>710</v>
      </c>
      <c r="D26" s="30">
        <v>107</v>
      </c>
      <c r="E26" s="30">
        <v>6992</v>
      </c>
      <c r="F26" s="30">
        <v>1452</v>
      </c>
      <c r="G26" s="29" t="s">
        <v>86</v>
      </c>
      <c r="H26" s="30">
        <v>10980</v>
      </c>
      <c r="I26" s="30">
        <v>4</v>
      </c>
      <c r="J26" s="30">
        <v>321</v>
      </c>
    </row>
    <row r="27" spans="1:10" ht="19.5" customHeight="1">
      <c r="A27" s="27" t="s">
        <v>10</v>
      </c>
      <c r="B27" s="26">
        <f t="shared" si="3"/>
        <v>4069</v>
      </c>
      <c r="C27" s="26">
        <f>SUM(C28)</f>
        <v>257</v>
      </c>
      <c r="D27" s="26">
        <f aca="true" t="shared" si="4" ref="D27:J27">SUM(D28)</f>
        <v>17</v>
      </c>
      <c r="E27" s="26">
        <f t="shared" si="4"/>
        <v>1266</v>
      </c>
      <c r="F27" s="26">
        <f t="shared" si="4"/>
        <v>484</v>
      </c>
      <c r="G27" s="26">
        <f t="shared" si="4"/>
        <v>0</v>
      </c>
      <c r="H27" s="26">
        <f t="shared" si="4"/>
        <v>1939</v>
      </c>
      <c r="I27" s="26">
        <f t="shared" si="4"/>
        <v>1</v>
      </c>
      <c r="J27" s="26">
        <f t="shared" si="4"/>
        <v>105</v>
      </c>
    </row>
    <row r="28" spans="1:10" ht="19.5" customHeight="1">
      <c r="A28" s="28" t="s">
        <v>56</v>
      </c>
      <c r="B28" s="29">
        <f t="shared" si="3"/>
        <v>4069</v>
      </c>
      <c r="C28" s="29">
        <v>257</v>
      </c>
      <c r="D28" s="29">
        <v>17</v>
      </c>
      <c r="E28" s="29">
        <v>1266</v>
      </c>
      <c r="F28" s="29">
        <v>484</v>
      </c>
      <c r="G28" s="29" t="s">
        <v>86</v>
      </c>
      <c r="H28" s="29">
        <v>1939</v>
      </c>
      <c r="I28" s="29">
        <v>1</v>
      </c>
      <c r="J28" s="29">
        <v>105</v>
      </c>
    </row>
    <row r="29" spans="1:10" ht="19.5" customHeight="1">
      <c r="A29" s="27" t="s">
        <v>11</v>
      </c>
      <c r="B29" s="26">
        <f t="shared" si="3"/>
        <v>16073</v>
      </c>
      <c r="C29" s="26">
        <f>SUM(C30:C33)</f>
        <v>812</v>
      </c>
      <c r="D29" s="26">
        <f aca="true" t="shared" si="5" ref="D29:J29">SUM(D30:D33)</f>
        <v>56</v>
      </c>
      <c r="E29" s="26">
        <f t="shared" si="5"/>
        <v>4795</v>
      </c>
      <c r="F29" s="26">
        <f t="shared" si="5"/>
        <v>1583</v>
      </c>
      <c r="G29" s="26">
        <f t="shared" si="5"/>
        <v>0</v>
      </c>
      <c r="H29" s="26">
        <f t="shared" si="5"/>
        <v>8515</v>
      </c>
      <c r="I29" s="26">
        <f t="shared" si="5"/>
        <v>1</v>
      </c>
      <c r="J29" s="26">
        <f t="shared" si="5"/>
        <v>311</v>
      </c>
    </row>
    <row r="30" spans="1:10" ht="19.5" customHeight="1">
      <c r="A30" s="28" t="s">
        <v>12</v>
      </c>
      <c r="B30" s="29">
        <f t="shared" si="3"/>
        <v>2272</v>
      </c>
      <c r="C30" s="30">
        <v>102</v>
      </c>
      <c r="D30" s="30">
        <v>6</v>
      </c>
      <c r="E30" s="30">
        <v>635</v>
      </c>
      <c r="F30" s="30">
        <v>375</v>
      </c>
      <c r="G30" s="29" t="s">
        <v>86</v>
      </c>
      <c r="H30" s="30">
        <v>1095</v>
      </c>
      <c r="I30" s="29" t="s">
        <v>86</v>
      </c>
      <c r="J30" s="30">
        <v>59</v>
      </c>
    </row>
    <row r="31" spans="1:10" ht="19.5" customHeight="1">
      <c r="A31" s="28" t="s">
        <v>13</v>
      </c>
      <c r="B31" s="29">
        <f t="shared" si="3"/>
        <v>3862</v>
      </c>
      <c r="C31" s="30">
        <v>213</v>
      </c>
      <c r="D31" s="30">
        <v>11</v>
      </c>
      <c r="E31" s="30">
        <v>1155</v>
      </c>
      <c r="F31" s="30">
        <v>345</v>
      </c>
      <c r="G31" s="29" t="s">
        <v>86</v>
      </c>
      <c r="H31" s="30">
        <v>2049</v>
      </c>
      <c r="I31" s="29" t="s">
        <v>86</v>
      </c>
      <c r="J31" s="30">
        <v>89</v>
      </c>
    </row>
    <row r="32" spans="1:10" ht="19.5" customHeight="1">
      <c r="A32" s="28" t="s">
        <v>14</v>
      </c>
      <c r="B32" s="29">
        <f t="shared" si="3"/>
        <v>5758</v>
      </c>
      <c r="C32" s="30">
        <v>246</v>
      </c>
      <c r="D32" s="30">
        <v>14</v>
      </c>
      <c r="E32" s="30">
        <v>1839</v>
      </c>
      <c r="F32" s="30">
        <v>383</v>
      </c>
      <c r="G32" s="29" t="s">
        <v>86</v>
      </c>
      <c r="H32" s="30">
        <v>3188</v>
      </c>
      <c r="I32" s="29" t="s">
        <v>86</v>
      </c>
      <c r="J32" s="30">
        <v>88</v>
      </c>
    </row>
    <row r="33" spans="1:10" ht="19.5" customHeight="1">
      <c r="A33" s="28" t="s">
        <v>63</v>
      </c>
      <c r="B33" s="29">
        <f t="shared" si="3"/>
        <v>4181</v>
      </c>
      <c r="C33" s="30">
        <v>251</v>
      </c>
      <c r="D33" s="30">
        <v>25</v>
      </c>
      <c r="E33" s="30">
        <v>1166</v>
      </c>
      <c r="F33" s="30">
        <v>480</v>
      </c>
      <c r="G33" s="29" t="s">
        <v>86</v>
      </c>
      <c r="H33" s="30">
        <v>2183</v>
      </c>
      <c r="I33" s="30">
        <v>1</v>
      </c>
      <c r="J33" s="30">
        <v>75</v>
      </c>
    </row>
    <row r="34" spans="1:10" ht="19.5" customHeight="1">
      <c r="A34" s="27" t="s">
        <v>15</v>
      </c>
      <c r="B34" s="26">
        <f t="shared" si="3"/>
        <v>25830</v>
      </c>
      <c r="C34" s="26">
        <f>SUM(C35:C36)</f>
        <v>1100</v>
      </c>
      <c r="D34" s="26">
        <f aca="true" t="shared" si="6" ref="D34:J34">SUM(D35:D36)</f>
        <v>101</v>
      </c>
      <c r="E34" s="26">
        <f t="shared" si="6"/>
        <v>8768</v>
      </c>
      <c r="F34" s="26">
        <f t="shared" si="6"/>
        <v>1814</v>
      </c>
      <c r="G34" s="26">
        <f t="shared" si="6"/>
        <v>0</v>
      </c>
      <c r="H34" s="26">
        <f t="shared" si="6"/>
        <v>13487</v>
      </c>
      <c r="I34" s="26">
        <f t="shared" si="6"/>
        <v>2</v>
      </c>
      <c r="J34" s="26">
        <f t="shared" si="6"/>
        <v>558</v>
      </c>
    </row>
    <row r="35" spans="1:10" ht="19.5" customHeight="1">
      <c r="A35" s="28" t="s">
        <v>16</v>
      </c>
      <c r="B35" s="29">
        <f t="shared" si="3"/>
        <v>12020</v>
      </c>
      <c r="C35" s="30">
        <v>706</v>
      </c>
      <c r="D35" s="30">
        <v>68</v>
      </c>
      <c r="E35" s="30">
        <v>3864</v>
      </c>
      <c r="F35" s="30">
        <v>894</v>
      </c>
      <c r="G35" s="29" t="s">
        <v>85</v>
      </c>
      <c r="H35" s="30">
        <v>6193</v>
      </c>
      <c r="I35" s="30">
        <v>1</v>
      </c>
      <c r="J35" s="29">
        <v>294</v>
      </c>
    </row>
    <row r="36" spans="1:10" ht="19.5" customHeight="1">
      <c r="A36" s="31" t="s">
        <v>17</v>
      </c>
      <c r="B36" s="32">
        <f t="shared" si="3"/>
        <v>13810</v>
      </c>
      <c r="C36" s="33">
        <v>394</v>
      </c>
      <c r="D36" s="33">
        <v>33</v>
      </c>
      <c r="E36" s="33">
        <v>4904</v>
      </c>
      <c r="F36" s="33">
        <v>920</v>
      </c>
      <c r="G36" s="34" t="s">
        <v>85</v>
      </c>
      <c r="H36" s="33">
        <v>7294</v>
      </c>
      <c r="I36" s="33">
        <v>1</v>
      </c>
      <c r="J36" s="34">
        <v>264</v>
      </c>
    </row>
    <row r="37" ht="12" customHeight="1">
      <c r="A37" s="5" t="s">
        <v>66</v>
      </c>
    </row>
    <row r="38" ht="12" customHeight="1">
      <c r="A38" s="6" t="s">
        <v>53</v>
      </c>
    </row>
    <row r="39" ht="12" customHeight="1">
      <c r="A39" s="6" t="s">
        <v>73</v>
      </c>
    </row>
    <row r="40" spans="1:5" ht="19.5" customHeight="1">
      <c r="A40" s="35"/>
      <c r="C40" s="2"/>
      <c r="D40" s="2"/>
      <c r="E40" s="2"/>
    </row>
    <row r="41" spans="2:9" ht="15" customHeight="1">
      <c r="B41" s="3"/>
      <c r="C41" s="2"/>
      <c r="D41" s="2"/>
      <c r="E41" s="2"/>
      <c r="F41" s="2"/>
      <c r="G41" s="2"/>
      <c r="H41" s="2"/>
      <c r="I41" s="2"/>
    </row>
    <row r="42" spans="1:10" ht="15" customHeight="1">
      <c r="A42" s="8"/>
      <c r="B42" s="9"/>
      <c r="C42" s="9"/>
      <c r="D42" s="9"/>
      <c r="E42" s="9"/>
      <c r="F42" s="9"/>
      <c r="G42" s="9"/>
      <c r="H42" s="9"/>
      <c r="I42" s="9"/>
      <c r="J42" s="10" t="s">
        <v>80</v>
      </c>
    </row>
    <row r="43" spans="1:10" ht="15" customHeight="1">
      <c r="A43" s="22" t="s">
        <v>81</v>
      </c>
      <c r="B43" s="11" t="s">
        <v>52</v>
      </c>
      <c r="C43" s="11" t="s">
        <v>43</v>
      </c>
      <c r="D43" s="11" t="s">
        <v>43</v>
      </c>
      <c r="E43" s="11" t="s">
        <v>82</v>
      </c>
      <c r="F43" s="11" t="s">
        <v>44</v>
      </c>
      <c r="G43" s="11" t="s">
        <v>45</v>
      </c>
      <c r="H43" s="11" t="s">
        <v>45</v>
      </c>
      <c r="I43" s="11" t="s">
        <v>46</v>
      </c>
      <c r="J43" s="12" t="s">
        <v>47</v>
      </c>
    </row>
    <row r="44" spans="1:10" ht="15" customHeight="1">
      <c r="A44" s="13"/>
      <c r="B44" s="14"/>
      <c r="C44" s="15" t="s">
        <v>67</v>
      </c>
      <c r="D44" s="15" t="s">
        <v>48</v>
      </c>
      <c r="E44" s="23" t="s">
        <v>68</v>
      </c>
      <c r="F44" s="15" t="s">
        <v>67</v>
      </c>
      <c r="G44" s="24" t="s">
        <v>83</v>
      </c>
      <c r="H44" s="15" t="s">
        <v>49</v>
      </c>
      <c r="I44" s="15" t="s">
        <v>50</v>
      </c>
      <c r="J44" s="16"/>
    </row>
    <row r="45" spans="1:10" ht="22.5" customHeight="1">
      <c r="A45" s="36" t="s">
        <v>18</v>
      </c>
      <c r="B45" s="26">
        <f aca="true" t="shared" si="7" ref="B45:B74">SUM(C45:J45)</f>
        <v>15891</v>
      </c>
      <c r="C45" s="37">
        <f>SUM(C46:C51)</f>
        <v>1059</v>
      </c>
      <c r="D45" s="37">
        <f aca="true" t="shared" si="8" ref="D45:J45">SUM(D46:D51)</f>
        <v>126</v>
      </c>
      <c r="E45" s="37">
        <f t="shared" si="8"/>
        <v>4703</v>
      </c>
      <c r="F45" s="37">
        <f t="shared" si="8"/>
        <v>1699</v>
      </c>
      <c r="G45" s="37">
        <f t="shared" si="8"/>
        <v>0</v>
      </c>
      <c r="H45" s="37">
        <f t="shared" si="8"/>
        <v>7867</v>
      </c>
      <c r="I45" s="37">
        <f t="shared" si="8"/>
        <v>2</v>
      </c>
      <c r="J45" s="37">
        <f t="shared" si="8"/>
        <v>435</v>
      </c>
    </row>
    <row r="46" spans="1:10" ht="22.5" customHeight="1">
      <c r="A46" s="38" t="s">
        <v>19</v>
      </c>
      <c r="B46" s="29">
        <f t="shared" si="7"/>
        <v>1749</v>
      </c>
      <c r="C46" s="30">
        <v>113</v>
      </c>
      <c r="D46" s="30">
        <v>16</v>
      </c>
      <c r="E46" s="30">
        <v>526</v>
      </c>
      <c r="F46" s="30">
        <v>191</v>
      </c>
      <c r="G46" s="29" t="s">
        <v>86</v>
      </c>
      <c r="H46" s="39">
        <v>859</v>
      </c>
      <c r="I46" s="39">
        <v>1</v>
      </c>
      <c r="J46" s="30">
        <v>43</v>
      </c>
    </row>
    <row r="47" spans="1:10" ht="22.5" customHeight="1">
      <c r="A47" s="38" t="s">
        <v>20</v>
      </c>
      <c r="B47" s="29">
        <f t="shared" si="7"/>
        <v>3084</v>
      </c>
      <c r="C47" s="30">
        <v>250</v>
      </c>
      <c r="D47" s="30">
        <v>37</v>
      </c>
      <c r="E47" s="30">
        <v>844</v>
      </c>
      <c r="F47" s="30">
        <v>346</v>
      </c>
      <c r="G47" s="29" t="s">
        <v>86</v>
      </c>
      <c r="H47" s="39">
        <v>1513</v>
      </c>
      <c r="I47" s="29" t="s">
        <v>86</v>
      </c>
      <c r="J47" s="30">
        <v>94</v>
      </c>
    </row>
    <row r="48" spans="1:10" ht="22.5" customHeight="1">
      <c r="A48" s="38" t="s">
        <v>21</v>
      </c>
      <c r="B48" s="29">
        <f t="shared" si="7"/>
        <v>708</v>
      </c>
      <c r="C48" s="30">
        <v>50</v>
      </c>
      <c r="D48" s="30">
        <v>5</v>
      </c>
      <c r="E48" s="30">
        <v>186</v>
      </c>
      <c r="F48" s="30">
        <v>91</v>
      </c>
      <c r="G48" s="29" t="s">
        <v>86</v>
      </c>
      <c r="H48" s="39">
        <v>360</v>
      </c>
      <c r="I48" s="29" t="s">
        <v>86</v>
      </c>
      <c r="J48" s="30">
        <v>16</v>
      </c>
    </row>
    <row r="49" spans="1:10" ht="22.5" customHeight="1">
      <c r="A49" s="38" t="s">
        <v>22</v>
      </c>
      <c r="B49" s="29">
        <f t="shared" si="7"/>
        <v>2672</v>
      </c>
      <c r="C49" s="30">
        <v>168</v>
      </c>
      <c r="D49" s="30">
        <v>30</v>
      </c>
      <c r="E49" s="30">
        <v>783</v>
      </c>
      <c r="F49" s="30">
        <v>374</v>
      </c>
      <c r="G49" s="29" t="s">
        <v>86</v>
      </c>
      <c r="H49" s="39">
        <v>1230</v>
      </c>
      <c r="I49" s="29" t="s">
        <v>86</v>
      </c>
      <c r="J49" s="30">
        <v>87</v>
      </c>
    </row>
    <row r="50" spans="1:10" ht="22.5" customHeight="1">
      <c r="A50" s="38" t="s">
        <v>84</v>
      </c>
      <c r="B50" s="29">
        <f t="shared" si="7"/>
        <v>2966</v>
      </c>
      <c r="C50" s="30">
        <v>234</v>
      </c>
      <c r="D50" s="30">
        <v>7</v>
      </c>
      <c r="E50" s="30">
        <v>846</v>
      </c>
      <c r="F50" s="30">
        <v>316</v>
      </c>
      <c r="G50" s="29" t="s">
        <v>86</v>
      </c>
      <c r="H50" s="39">
        <v>1468</v>
      </c>
      <c r="I50" s="29" t="s">
        <v>86</v>
      </c>
      <c r="J50" s="30">
        <v>95</v>
      </c>
    </row>
    <row r="51" spans="1:10" ht="22.5" customHeight="1">
      <c r="A51" s="38" t="s">
        <v>59</v>
      </c>
      <c r="B51" s="29">
        <f t="shared" si="7"/>
        <v>4712</v>
      </c>
      <c r="C51" s="30">
        <v>244</v>
      </c>
      <c r="D51" s="30">
        <v>31</v>
      </c>
      <c r="E51" s="30">
        <v>1518</v>
      </c>
      <c r="F51" s="30">
        <v>381</v>
      </c>
      <c r="G51" s="29" t="s">
        <v>86</v>
      </c>
      <c r="H51" s="39">
        <v>2437</v>
      </c>
      <c r="I51" s="39">
        <v>1</v>
      </c>
      <c r="J51" s="30">
        <v>100</v>
      </c>
    </row>
    <row r="52" spans="1:10" ht="22.5" customHeight="1">
      <c r="A52" s="40" t="s">
        <v>23</v>
      </c>
      <c r="B52" s="26">
        <f t="shared" si="7"/>
        <v>33660</v>
      </c>
      <c r="C52" s="26">
        <f>SUM(C53:C57)</f>
        <v>2240</v>
      </c>
      <c r="D52" s="26">
        <f aca="true" t="shared" si="9" ref="D52:J52">SUM(D53:D57)</f>
        <v>217</v>
      </c>
      <c r="E52" s="26">
        <f t="shared" si="9"/>
        <v>10065</v>
      </c>
      <c r="F52" s="26">
        <f t="shared" si="9"/>
        <v>3774</v>
      </c>
      <c r="G52" s="26">
        <f t="shared" si="9"/>
        <v>0</v>
      </c>
      <c r="H52" s="26">
        <f t="shared" si="9"/>
        <v>16401</v>
      </c>
      <c r="I52" s="26">
        <f t="shared" si="9"/>
        <v>0</v>
      </c>
      <c r="J52" s="26">
        <f t="shared" si="9"/>
        <v>963</v>
      </c>
    </row>
    <row r="53" spans="1:10" ht="22.5" customHeight="1">
      <c r="A53" s="38" t="s">
        <v>24</v>
      </c>
      <c r="B53" s="29">
        <f t="shared" si="7"/>
        <v>6585</v>
      </c>
      <c r="C53" s="30">
        <v>397</v>
      </c>
      <c r="D53" s="30">
        <v>24</v>
      </c>
      <c r="E53" s="30">
        <v>1898</v>
      </c>
      <c r="F53" s="30">
        <v>689</v>
      </c>
      <c r="G53" s="29" t="s">
        <v>86</v>
      </c>
      <c r="H53" s="30">
        <v>3434</v>
      </c>
      <c r="I53" s="29" t="s">
        <v>86</v>
      </c>
      <c r="J53" s="30">
        <v>143</v>
      </c>
    </row>
    <row r="54" spans="1:10" ht="22.5" customHeight="1">
      <c r="A54" s="38" t="s">
        <v>25</v>
      </c>
      <c r="B54" s="29">
        <f t="shared" si="7"/>
        <v>3564</v>
      </c>
      <c r="C54" s="30">
        <v>215</v>
      </c>
      <c r="D54" s="30">
        <v>1</v>
      </c>
      <c r="E54" s="30">
        <v>1238</v>
      </c>
      <c r="F54" s="30">
        <v>376</v>
      </c>
      <c r="G54" s="29" t="s">
        <v>86</v>
      </c>
      <c r="H54" s="30">
        <v>1636</v>
      </c>
      <c r="I54" s="29" t="s">
        <v>86</v>
      </c>
      <c r="J54" s="30">
        <v>98</v>
      </c>
    </row>
    <row r="55" spans="1:10" ht="22.5" customHeight="1">
      <c r="A55" s="38" t="s">
        <v>26</v>
      </c>
      <c r="B55" s="29">
        <f t="shared" si="7"/>
        <v>12703</v>
      </c>
      <c r="C55" s="30">
        <v>751</v>
      </c>
      <c r="D55" s="30">
        <v>96</v>
      </c>
      <c r="E55" s="30">
        <v>3911</v>
      </c>
      <c r="F55" s="30">
        <v>1270</v>
      </c>
      <c r="G55" s="29" t="s">
        <v>86</v>
      </c>
      <c r="H55" s="30">
        <v>6351</v>
      </c>
      <c r="I55" s="29" t="s">
        <v>86</v>
      </c>
      <c r="J55" s="30">
        <v>324</v>
      </c>
    </row>
    <row r="56" spans="1:10" ht="22.5" customHeight="1">
      <c r="A56" s="38" t="s">
        <v>27</v>
      </c>
      <c r="B56" s="29">
        <f t="shared" si="7"/>
        <v>4230</v>
      </c>
      <c r="C56" s="30">
        <v>322</v>
      </c>
      <c r="D56" s="30">
        <v>20</v>
      </c>
      <c r="E56" s="30">
        <v>1212</v>
      </c>
      <c r="F56" s="30">
        <v>503</v>
      </c>
      <c r="G56" s="29" t="s">
        <v>86</v>
      </c>
      <c r="H56" s="30">
        <v>2000</v>
      </c>
      <c r="I56" s="29" t="s">
        <v>86</v>
      </c>
      <c r="J56" s="30">
        <v>173</v>
      </c>
    </row>
    <row r="57" spans="1:10" ht="22.5" customHeight="1">
      <c r="A57" s="38" t="s">
        <v>60</v>
      </c>
      <c r="B57" s="29">
        <f t="shared" si="7"/>
        <v>6578</v>
      </c>
      <c r="C57" s="30">
        <v>555</v>
      </c>
      <c r="D57" s="30">
        <v>76</v>
      </c>
      <c r="E57" s="30">
        <v>1806</v>
      </c>
      <c r="F57" s="30">
        <v>936</v>
      </c>
      <c r="G57" s="29" t="s">
        <v>86</v>
      </c>
      <c r="H57" s="30">
        <v>2980</v>
      </c>
      <c r="I57" s="29" t="s">
        <v>86</v>
      </c>
      <c r="J57" s="30">
        <v>225</v>
      </c>
    </row>
    <row r="58" spans="1:10" ht="22.5" customHeight="1">
      <c r="A58" s="40" t="s">
        <v>28</v>
      </c>
      <c r="B58" s="26">
        <f t="shared" si="7"/>
        <v>4151</v>
      </c>
      <c r="C58" s="26">
        <f>SUM(C59)</f>
        <v>155</v>
      </c>
      <c r="D58" s="26">
        <f aca="true" t="shared" si="10" ref="D58:J58">SUM(D59)</f>
        <v>14</v>
      </c>
      <c r="E58" s="26">
        <f t="shared" si="10"/>
        <v>1246</v>
      </c>
      <c r="F58" s="26">
        <f t="shared" si="10"/>
        <v>551</v>
      </c>
      <c r="G58" s="26">
        <f t="shared" si="10"/>
        <v>0</v>
      </c>
      <c r="H58" s="26">
        <f t="shared" si="10"/>
        <v>2117</v>
      </c>
      <c r="I58" s="26">
        <f t="shared" si="10"/>
        <v>0</v>
      </c>
      <c r="J58" s="26">
        <f t="shared" si="10"/>
        <v>68</v>
      </c>
    </row>
    <row r="59" spans="1:10" ht="22.5" customHeight="1">
      <c r="A59" s="38" t="s">
        <v>64</v>
      </c>
      <c r="B59" s="29">
        <f t="shared" si="7"/>
        <v>4151</v>
      </c>
      <c r="C59" s="29">
        <v>155</v>
      </c>
      <c r="D59" s="29">
        <v>14</v>
      </c>
      <c r="E59" s="29">
        <v>1246</v>
      </c>
      <c r="F59" s="29">
        <v>551</v>
      </c>
      <c r="G59" s="29" t="s">
        <v>86</v>
      </c>
      <c r="H59" s="29">
        <v>2117</v>
      </c>
      <c r="I59" s="29" t="s">
        <v>86</v>
      </c>
      <c r="J59" s="29">
        <v>68</v>
      </c>
    </row>
    <row r="60" spans="1:10" ht="22.5" customHeight="1">
      <c r="A60" s="40" t="s">
        <v>71</v>
      </c>
      <c r="B60" s="26">
        <f t="shared" si="7"/>
        <v>8412</v>
      </c>
      <c r="C60" s="26">
        <f>SUM(C61:C62)</f>
        <v>368</v>
      </c>
      <c r="D60" s="26">
        <f aca="true" t="shared" si="11" ref="D60:J60">SUM(D61:D62)</f>
        <v>53</v>
      </c>
      <c r="E60" s="26">
        <f t="shared" si="11"/>
        <v>2492</v>
      </c>
      <c r="F60" s="26">
        <f t="shared" si="11"/>
        <v>969</v>
      </c>
      <c r="G60" s="26">
        <f t="shared" si="11"/>
        <v>0</v>
      </c>
      <c r="H60" s="26">
        <f t="shared" si="11"/>
        <v>4338</v>
      </c>
      <c r="I60" s="26">
        <f t="shared" si="11"/>
        <v>1</v>
      </c>
      <c r="J60" s="26">
        <f t="shared" si="11"/>
        <v>191</v>
      </c>
    </row>
    <row r="61" spans="1:10" ht="22.5" customHeight="1">
      <c r="A61" s="38" t="s">
        <v>29</v>
      </c>
      <c r="B61" s="29">
        <f t="shared" si="7"/>
        <v>6679</v>
      </c>
      <c r="C61" s="30">
        <v>301</v>
      </c>
      <c r="D61" s="30">
        <v>42</v>
      </c>
      <c r="E61" s="30">
        <v>1984</v>
      </c>
      <c r="F61" s="30">
        <v>781</v>
      </c>
      <c r="G61" s="29" t="s">
        <v>86</v>
      </c>
      <c r="H61" s="30">
        <v>3433</v>
      </c>
      <c r="I61" s="30">
        <v>1</v>
      </c>
      <c r="J61" s="29">
        <v>137</v>
      </c>
    </row>
    <row r="62" spans="1:10" ht="22.5" customHeight="1">
      <c r="A62" s="38" t="s">
        <v>30</v>
      </c>
      <c r="B62" s="29">
        <f t="shared" si="7"/>
        <v>1733</v>
      </c>
      <c r="C62" s="30">
        <v>67</v>
      </c>
      <c r="D62" s="30">
        <v>11</v>
      </c>
      <c r="E62" s="30">
        <v>508</v>
      </c>
      <c r="F62" s="30">
        <v>188</v>
      </c>
      <c r="G62" s="29" t="s">
        <v>86</v>
      </c>
      <c r="H62" s="30">
        <v>905</v>
      </c>
      <c r="I62" s="29" t="s">
        <v>86</v>
      </c>
      <c r="J62" s="29">
        <v>54</v>
      </c>
    </row>
    <row r="63" spans="1:10" ht="22.5" customHeight="1">
      <c r="A63" s="40" t="s">
        <v>31</v>
      </c>
      <c r="B63" s="26">
        <f t="shared" si="7"/>
        <v>20257</v>
      </c>
      <c r="C63" s="26">
        <f>SUM(C64:C72)</f>
        <v>1381</v>
      </c>
      <c r="D63" s="26">
        <f aca="true" t="shared" si="12" ref="D63:J63">SUM(D64:D72)</f>
        <v>143</v>
      </c>
      <c r="E63" s="26">
        <f t="shared" si="12"/>
        <v>5719</v>
      </c>
      <c r="F63" s="26">
        <f t="shared" si="12"/>
        <v>2460</v>
      </c>
      <c r="G63" s="26">
        <f t="shared" si="12"/>
        <v>0</v>
      </c>
      <c r="H63" s="26">
        <f t="shared" si="12"/>
        <v>9919</v>
      </c>
      <c r="I63" s="26">
        <f t="shared" si="12"/>
        <v>0</v>
      </c>
      <c r="J63" s="26">
        <f t="shared" si="12"/>
        <v>635</v>
      </c>
    </row>
    <row r="64" spans="1:10" ht="22.5" customHeight="1">
      <c r="A64" s="38" t="s">
        <v>32</v>
      </c>
      <c r="B64" s="29">
        <f t="shared" si="7"/>
        <v>3745</v>
      </c>
      <c r="C64" s="30">
        <v>230</v>
      </c>
      <c r="D64" s="30">
        <v>16</v>
      </c>
      <c r="E64" s="30">
        <v>1105</v>
      </c>
      <c r="F64" s="30">
        <v>427</v>
      </c>
      <c r="G64" s="29" t="s">
        <v>86</v>
      </c>
      <c r="H64" s="30">
        <v>1910</v>
      </c>
      <c r="I64" s="29" t="s">
        <v>86</v>
      </c>
      <c r="J64" s="30">
        <v>57</v>
      </c>
    </row>
    <row r="65" spans="1:10" ht="22.5" customHeight="1">
      <c r="A65" s="38" t="s">
        <v>33</v>
      </c>
      <c r="B65" s="29">
        <f t="shared" si="7"/>
        <v>3715</v>
      </c>
      <c r="C65" s="30">
        <v>238</v>
      </c>
      <c r="D65" s="30">
        <v>28</v>
      </c>
      <c r="E65" s="30">
        <v>1071</v>
      </c>
      <c r="F65" s="30">
        <v>423</v>
      </c>
      <c r="G65" s="29" t="s">
        <v>86</v>
      </c>
      <c r="H65" s="30">
        <v>1779</v>
      </c>
      <c r="I65" s="29" t="s">
        <v>86</v>
      </c>
      <c r="J65" s="30">
        <v>176</v>
      </c>
    </row>
    <row r="66" spans="1:10" ht="22.5" customHeight="1">
      <c r="A66" s="38" t="s">
        <v>34</v>
      </c>
      <c r="B66" s="29">
        <f t="shared" si="7"/>
        <v>1361</v>
      </c>
      <c r="C66" s="30">
        <v>111</v>
      </c>
      <c r="D66" s="30">
        <v>11</v>
      </c>
      <c r="E66" s="30">
        <v>410</v>
      </c>
      <c r="F66" s="30">
        <v>172</v>
      </c>
      <c r="G66" s="29" t="s">
        <v>86</v>
      </c>
      <c r="H66" s="30">
        <v>640</v>
      </c>
      <c r="I66" s="29" t="s">
        <v>86</v>
      </c>
      <c r="J66" s="30">
        <v>17</v>
      </c>
    </row>
    <row r="67" spans="1:10" ht="22.5" customHeight="1">
      <c r="A67" s="38" t="s">
        <v>35</v>
      </c>
      <c r="B67" s="29">
        <f t="shared" si="7"/>
        <v>799</v>
      </c>
      <c r="C67" s="30">
        <v>57</v>
      </c>
      <c r="D67" s="30">
        <v>8</v>
      </c>
      <c r="E67" s="30">
        <v>233</v>
      </c>
      <c r="F67" s="30">
        <v>71</v>
      </c>
      <c r="G67" s="29" t="s">
        <v>86</v>
      </c>
      <c r="H67" s="30">
        <v>396</v>
      </c>
      <c r="I67" s="29" t="s">
        <v>86</v>
      </c>
      <c r="J67" s="30">
        <v>34</v>
      </c>
    </row>
    <row r="68" spans="1:10" ht="22.5" customHeight="1">
      <c r="A68" s="38" t="s">
        <v>36</v>
      </c>
      <c r="B68" s="29">
        <f t="shared" si="7"/>
        <v>1747</v>
      </c>
      <c r="C68" s="30">
        <v>116</v>
      </c>
      <c r="D68" s="30">
        <v>16</v>
      </c>
      <c r="E68" s="30">
        <v>501</v>
      </c>
      <c r="F68" s="30">
        <v>217</v>
      </c>
      <c r="G68" s="29" t="s">
        <v>86</v>
      </c>
      <c r="H68" s="30">
        <v>861</v>
      </c>
      <c r="I68" s="29" t="s">
        <v>86</v>
      </c>
      <c r="J68" s="30">
        <v>36</v>
      </c>
    </row>
    <row r="69" spans="1:10" ht="22.5" customHeight="1">
      <c r="A69" s="38" t="s">
        <v>37</v>
      </c>
      <c r="B69" s="29">
        <f t="shared" si="7"/>
        <v>533</v>
      </c>
      <c r="C69" s="30">
        <v>59</v>
      </c>
      <c r="D69" s="30">
        <v>6</v>
      </c>
      <c r="E69" s="30">
        <v>159</v>
      </c>
      <c r="F69" s="30">
        <v>78</v>
      </c>
      <c r="G69" s="29" t="s">
        <v>86</v>
      </c>
      <c r="H69" s="30">
        <v>204</v>
      </c>
      <c r="I69" s="29" t="s">
        <v>86</v>
      </c>
      <c r="J69" s="30">
        <v>27</v>
      </c>
    </row>
    <row r="70" spans="1:10" ht="22.5" customHeight="1">
      <c r="A70" s="38" t="s">
        <v>38</v>
      </c>
      <c r="B70" s="29">
        <f t="shared" si="7"/>
        <v>1072</v>
      </c>
      <c r="C70" s="30">
        <v>61</v>
      </c>
      <c r="D70" s="30">
        <v>5</v>
      </c>
      <c r="E70" s="30">
        <v>298</v>
      </c>
      <c r="F70" s="30">
        <v>100</v>
      </c>
      <c r="G70" s="29" t="s">
        <v>86</v>
      </c>
      <c r="H70" s="30">
        <v>590</v>
      </c>
      <c r="I70" s="29" t="s">
        <v>86</v>
      </c>
      <c r="J70" s="30">
        <v>18</v>
      </c>
    </row>
    <row r="71" spans="1:10" ht="22.5" customHeight="1">
      <c r="A71" s="38" t="s">
        <v>39</v>
      </c>
      <c r="B71" s="29">
        <f t="shared" si="7"/>
        <v>1216</v>
      </c>
      <c r="C71" s="30">
        <v>63</v>
      </c>
      <c r="D71" s="30">
        <v>19</v>
      </c>
      <c r="E71" s="30">
        <v>303</v>
      </c>
      <c r="F71" s="30">
        <v>118</v>
      </c>
      <c r="G71" s="29" t="s">
        <v>86</v>
      </c>
      <c r="H71" s="30">
        <v>696</v>
      </c>
      <c r="I71" s="29" t="s">
        <v>86</v>
      </c>
      <c r="J71" s="30">
        <v>17</v>
      </c>
    </row>
    <row r="72" spans="1:10" ht="22.5" customHeight="1">
      <c r="A72" s="38" t="s">
        <v>54</v>
      </c>
      <c r="B72" s="29">
        <f t="shared" si="7"/>
        <v>6069</v>
      </c>
      <c r="C72" s="30">
        <v>446</v>
      </c>
      <c r="D72" s="30">
        <v>34</v>
      </c>
      <c r="E72" s="30">
        <v>1639</v>
      </c>
      <c r="F72" s="30">
        <v>854</v>
      </c>
      <c r="G72" s="29" t="s">
        <v>86</v>
      </c>
      <c r="H72" s="30">
        <v>2843</v>
      </c>
      <c r="I72" s="29" t="s">
        <v>86</v>
      </c>
      <c r="J72" s="30">
        <v>253</v>
      </c>
    </row>
    <row r="73" spans="1:10" ht="22.5" customHeight="1">
      <c r="A73" s="40" t="s">
        <v>40</v>
      </c>
      <c r="B73" s="26">
        <f t="shared" si="7"/>
        <v>2613</v>
      </c>
      <c r="C73" s="41">
        <f>SUM(C74)</f>
        <v>154</v>
      </c>
      <c r="D73" s="41">
        <f aca="true" t="shared" si="13" ref="D73:J73">SUM(D74)</f>
        <v>18</v>
      </c>
      <c r="E73" s="41">
        <f t="shared" si="13"/>
        <v>764</v>
      </c>
      <c r="F73" s="41">
        <f t="shared" si="13"/>
        <v>284</v>
      </c>
      <c r="G73" s="41">
        <f t="shared" si="13"/>
        <v>0</v>
      </c>
      <c r="H73" s="41">
        <f t="shared" si="13"/>
        <v>1314</v>
      </c>
      <c r="I73" s="41">
        <f t="shared" si="13"/>
        <v>0</v>
      </c>
      <c r="J73" s="41">
        <f t="shared" si="13"/>
        <v>79</v>
      </c>
    </row>
    <row r="74" spans="1:10" ht="22.5" customHeight="1">
      <c r="A74" s="42" t="s">
        <v>41</v>
      </c>
      <c r="B74" s="32">
        <f t="shared" si="7"/>
        <v>2613</v>
      </c>
      <c r="C74" s="43">
        <v>154</v>
      </c>
      <c r="D74" s="43">
        <v>18</v>
      </c>
      <c r="E74" s="43">
        <v>764</v>
      </c>
      <c r="F74" s="43">
        <v>284</v>
      </c>
      <c r="G74" s="34" t="s">
        <v>85</v>
      </c>
      <c r="H74" s="44">
        <v>1314</v>
      </c>
      <c r="I74" s="34" t="s">
        <v>85</v>
      </c>
      <c r="J74" s="43">
        <v>79</v>
      </c>
    </row>
    <row r="75" spans="1:10" ht="11.25">
      <c r="A75" s="4"/>
      <c r="B75" s="4"/>
      <c r="C75" s="4"/>
      <c r="D75" s="4"/>
      <c r="E75" s="4"/>
      <c r="F75" s="4"/>
      <c r="G75" s="4"/>
      <c r="H75" s="4"/>
      <c r="I75" s="4"/>
      <c r="J75" s="4"/>
    </row>
  </sheetData>
  <sheetProtection/>
  <printOptions horizontalCentered="1"/>
  <pageMargins left="0.3937007874015748" right="0.3937007874015748" top="0.5905511811023623" bottom="0.5905511811023623" header="0.35433070866141736" footer="0.1968503937007874"/>
  <pageSetup fitToHeight="2" horizontalDpi="600" verticalDpi="600" orientation="portrait" paperSize="9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2013-01-10T12:16:39Z</cp:lastPrinted>
  <dcterms:created xsi:type="dcterms:W3CDTF">1998-01-28T01:13:55Z</dcterms:created>
  <dcterms:modified xsi:type="dcterms:W3CDTF">2013-01-10T12:17:21Z</dcterms:modified>
  <cp:category/>
  <cp:version/>
  <cp:contentType/>
  <cp:contentStatus/>
</cp:coreProperties>
</file>