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5225" windowHeight="5760" activeTab="0"/>
  </bookViews>
  <sheets>
    <sheet name="06-01" sheetId="1" r:id="rId1"/>
  </sheets>
  <externalReferences>
    <externalReference r:id="rId4"/>
  </externalReferences>
  <definedNames>
    <definedName name="DATA" localSheetId="0">'06-01'!#REF!</definedName>
    <definedName name="DATA">'[1]19_18'!$C$10:$C$36,'[1]19_18'!$F$6:$F$39,'[1]19_18'!$I$6:$I$35</definedName>
    <definedName name="K_Top1" localSheetId="0">'06-01'!#REF!</definedName>
    <definedName name="Last1" localSheetId="0">'06-01'!#REF!</definedName>
    <definedName name="_xlnm.Print_Area" localSheetId="0">'06-01'!$A$1:$H$55</definedName>
    <definedName name="Tag1" localSheetId="0">'06-01'!#REF!</definedName>
    <definedName name="Tag2" localSheetId="0">'06-01'!#REF!</definedName>
    <definedName name="Tag3" localSheetId="0">'06-01'!#REF!</definedName>
    <definedName name="Tag4" localSheetId="0">'06-01'!#REF!</definedName>
    <definedName name="Top1" localSheetId="0">'06-01'!#REF!</definedName>
  </definedNames>
  <calcPr fullCalcOnLoad="1"/>
</workbook>
</file>

<file path=xl/sharedStrings.xml><?xml version="1.0" encoding="utf-8"?>
<sst xmlns="http://schemas.openxmlformats.org/spreadsheetml/2006/main" count="58" uniqueCount="48">
  <si>
    <t>（単位　ｈａ）</t>
  </si>
  <si>
    <t>総    数</t>
  </si>
  <si>
    <t>国 有 林</t>
  </si>
  <si>
    <t>県 有 林</t>
  </si>
  <si>
    <t>市町村有林</t>
  </si>
  <si>
    <t>財産区有林</t>
  </si>
  <si>
    <t>私 有 林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</si>
  <si>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</si>
  <si>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</si>
  <si>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</si>
  <si>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</si>
  <si>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</si>
  <si>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</si>
  <si>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</si>
  <si>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</si>
  <si>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</si>
  <si>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</si>
  <si>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</si>
  <si>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</si>
  <si>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</si>
  <si>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</si>
  <si>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</si>
  <si>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</si>
  <si>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</si>
  <si>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</si>
  <si>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九州森林管理局</t>
  </si>
  <si>
    <t>年度・市郡</t>
  </si>
  <si>
    <t>上天草市</t>
  </si>
  <si>
    <t>宇 城 市</t>
  </si>
  <si>
    <t>阿 蘇 市</t>
  </si>
  <si>
    <t>合 志 市</t>
  </si>
  <si>
    <t>天 草 市</t>
  </si>
  <si>
    <t>１）各年度４月１日現在。</t>
  </si>
  <si>
    <t>２）林業公社有は私有林に含む。</t>
  </si>
  <si>
    <t>３）国有林については、林野庁所管分。</t>
  </si>
  <si>
    <t>県農林水産政策課・県森林整備課</t>
  </si>
  <si>
    <t>菊 池 市</t>
  </si>
  <si>
    <t>民　有　林　</t>
  </si>
  <si>
    <t>合　計</t>
  </si>
  <si>
    <t>葦 北 郡</t>
  </si>
  <si>
    <t>　　２１　　</t>
  </si>
  <si>
    <t>　　２２　　</t>
  </si>
  <si>
    <t>６－１　所有形態別森林面積（平成１９～平成２３年度）</t>
  </si>
  <si>
    <t>平成１９年度</t>
  </si>
  <si>
    <t>　　２０　　</t>
  </si>
  <si>
    <t>　　２３　　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</si>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</sst>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  <numFmt numFmtId="209" formatCode="#,##0.00_);[Red]\(#,##0.00\)"/>
    <numFmt numFmtId="210" formatCode="0.00_);[Red]\(0.0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37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9" fontId="9" fillId="0" borderId="0" xfId="0" applyNumberFormat="1" applyFont="1" applyFill="1" applyAlignment="1">
      <alignment horizontal="right" vertical="center"/>
    </xf>
    <xf numFmtId="39" fontId="9" fillId="0" borderId="0" xfId="0" applyNumberFormat="1" applyFont="1" applyFill="1" applyAlignment="1">
      <alignment vertical="center"/>
    </xf>
    <xf numFmtId="37" fontId="9" fillId="0" borderId="0" xfId="0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>
      <alignment vertical="center"/>
    </xf>
    <xf numFmtId="39" fontId="10" fillId="0" borderId="1" xfId="0" applyNumberFormat="1" applyFont="1" applyFill="1" applyBorder="1" applyAlignment="1" quotePrefix="1">
      <alignment horizontal="centerContinuous" vertical="center"/>
    </xf>
    <xf numFmtId="39" fontId="10" fillId="0" borderId="2" xfId="0" applyNumberFormat="1" applyFont="1" applyFill="1" applyBorder="1" applyAlignment="1">
      <alignment horizontal="centerContinuous" vertical="center"/>
    </xf>
    <xf numFmtId="37" fontId="9" fillId="0" borderId="0" xfId="0" applyFont="1" applyFill="1" applyBorder="1" applyAlignment="1">
      <alignment vertical="center"/>
    </xf>
    <xf numFmtId="37" fontId="10" fillId="0" borderId="3" xfId="0" applyFont="1" applyFill="1" applyBorder="1" applyAlignment="1" applyProtection="1">
      <alignment horizontal="center" vertical="center"/>
      <protection/>
    </xf>
    <xf numFmtId="39" fontId="10" fillId="0" borderId="4" xfId="0" applyNumberFormat="1" applyFont="1" applyFill="1" applyBorder="1" applyAlignment="1" applyProtection="1" quotePrefix="1">
      <alignment horizontal="center" vertical="center"/>
      <protection/>
    </xf>
    <xf numFmtId="39" fontId="10" fillId="0" borderId="4" xfId="0" applyNumberFormat="1" applyFont="1" applyFill="1" applyBorder="1" applyAlignment="1" applyProtection="1">
      <alignment horizontal="center" vertical="center"/>
      <protection/>
    </xf>
    <xf numFmtId="39" fontId="10" fillId="0" borderId="5" xfId="0" applyNumberFormat="1" applyFont="1" applyFill="1" applyBorder="1" applyAlignment="1" applyProtection="1" quotePrefix="1">
      <alignment horizontal="center" vertical="center"/>
      <protection/>
    </xf>
    <xf numFmtId="39" fontId="10" fillId="0" borderId="6" xfId="0" applyNumberFormat="1" applyFont="1" applyFill="1" applyBorder="1" applyAlignment="1" applyProtection="1" quotePrefix="1">
      <alignment horizontal="center" vertical="center"/>
      <protection/>
    </xf>
    <xf numFmtId="37" fontId="10" fillId="0" borderId="7" xfId="0" applyFont="1" applyFill="1" applyBorder="1" applyAlignment="1" applyProtection="1">
      <alignment horizontal="center" vertical="center"/>
      <protection/>
    </xf>
    <xf numFmtId="37" fontId="10" fillId="0" borderId="8" xfId="0" applyFont="1" applyFill="1" applyBorder="1" applyAlignment="1" applyProtection="1" quotePrefix="1">
      <alignment horizontal="center" vertical="center"/>
      <protection/>
    </xf>
    <xf numFmtId="204" fontId="10" fillId="0" borderId="9" xfId="0" applyNumberFormat="1" applyFont="1" applyFill="1" applyBorder="1" applyAlignment="1" applyProtection="1" quotePrefix="1">
      <alignment horizontal="right" vertical="center"/>
      <protection/>
    </xf>
    <xf numFmtId="204" fontId="10" fillId="0" borderId="9" xfId="0" applyNumberFormat="1" applyFont="1" applyFill="1" applyBorder="1" applyAlignment="1" applyProtection="1">
      <alignment vertical="center"/>
      <protection/>
    </xf>
    <xf numFmtId="209" fontId="9" fillId="0" borderId="0" xfId="0" applyNumberFormat="1" applyFont="1" applyFill="1" applyBorder="1" applyAlignment="1">
      <alignment vertical="center"/>
    </xf>
    <xf numFmtId="37" fontId="10" fillId="0" borderId="3" xfId="0" applyFont="1" applyFill="1" applyBorder="1" applyAlignment="1" applyProtection="1" quotePrefix="1">
      <alignment horizontal="center" vertical="center"/>
      <protection/>
    </xf>
    <xf numFmtId="204" fontId="10" fillId="0" borderId="0" xfId="0" applyNumberFormat="1" applyFont="1" applyFill="1" applyBorder="1" applyAlignment="1" applyProtection="1" quotePrefix="1">
      <alignment horizontal="right" vertical="center"/>
      <protection/>
    </xf>
    <xf numFmtId="204" fontId="10" fillId="0" borderId="0" xfId="0" applyNumberFormat="1" applyFont="1" applyFill="1" applyBorder="1" applyAlignment="1" applyProtection="1">
      <alignment vertical="center"/>
      <protection/>
    </xf>
    <xf numFmtId="37" fontId="11" fillId="0" borderId="3" xfId="0" applyFont="1" applyFill="1" applyBorder="1" applyAlignment="1" applyProtection="1" quotePrefix="1">
      <alignment horizontal="center" vertical="center"/>
      <protection/>
    </xf>
    <xf numFmtId="204" fontId="11" fillId="0" borderId="0" xfId="0" applyNumberFormat="1" applyFont="1" applyFill="1" applyBorder="1" applyAlignment="1" applyProtection="1">
      <alignment horizontal="right" vertical="center"/>
      <protection/>
    </xf>
    <xf numFmtId="204" fontId="11" fillId="0" borderId="0" xfId="21" applyNumberFormat="1" applyFont="1" applyFill="1" applyBorder="1" applyAlignment="1" applyProtection="1">
      <alignment horizontal="right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204" fontId="10" fillId="0" borderId="0" xfId="0" applyNumberFormat="1" applyFont="1" applyFill="1" applyBorder="1" applyAlignment="1" applyProtection="1">
      <alignment horizontal="right" vertical="center"/>
      <protection/>
    </xf>
    <xf numFmtId="204" fontId="10" fillId="0" borderId="0" xfId="21" applyNumberFormat="1" applyFont="1" applyFill="1" applyBorder="1" applyAlignment="1" applyProtection="1">
      <alignment horizontal="right" vertical="center"/>
      <protection/>
    </xf>
    <xf numFmtId="204" fontId="10" fillId="0" borderId="10" xfId="0" applyNumberFormat="1" applyFont="1" applyFill="1" applyBorder="1" applyAlignment="1" applyProtection="1">
      <alignment horizontal="right" vertical="center"/>
      <protection/>
    </xf>
    <xf numFmtId="204" fontId="10" fillId="0" borderId="10" xfId="21" applyNumberFormat="1" applyFont="1" applyFill="1" applyBorder="1" applyAlignment="1" applyProtection="1">
      <alignment horizontal="right" vertical="center"/>
      <protection/>
    </xf>
    <xf numFmtId="37" fontId="9" fillId="0" borderId="0" xfId="0" applyFont="1" applyFill="1" applyAlignment="1" applyProtection="1">
      <alignment horizontal="left" vertical="center"/>
      <protection/>
    </xf>
    <xf numFmtId="39" fontId="9" fillId="0" borderId="0" xfId="0" applyNumberFormat="1" applyFont="1" applyFill="1" applyAlignment="1" applyProtection="1">
      <alignment horizontal="right" vertical="center"/>
      <protection/>
    </xf>
    <xf numFmtId="39" fontId="10" fillId="0" borderId="10" xfId="0" applyNumberFormat="1" applyFont="1" applyFill="1" applyBorder="1" applyAlignment="1" applyProtection="1">
      <alignment vertical="center"/>
      <protection/>
    </xf>
    <xf numFmtId="39" fontId="10" fillId="0" borderId="10" xfId="0" applyNumberFormat="1" applyFont="1" applyFill="1" applyBorder="1" applyAlignment="1" applyProtection="1">
      <alignment horizontal="right" vertical="center"/>
      <protection/>
    </xf>
    <xf numFmtId="37" fontId="10" fillId="0" borderId="8" xfId="0" applyFont="1" applyFill="1" applyBorder="1" applyAlignment="1" applyProtection="1">
      <alignment horizontal="center" vertical="center"/>
      <protection/>
    </xf>
    <xf numFmtId="39" fontId="10" fillId="0" borderId="5" xfId="0" applyNumberFormat="1" applyFont="1" applyFill="1" applyBorder="1" applyAlignment="1" applyProtection="1">
      <alignment horizontal="center" vertical="center"/>
      <protection/>
    </xf>
    <xf numFmtId="39" fontId="12" fillId="0" borderId="0" xfId="0" applyNumberFormat="1" applyFont="1" applyFill="1" applyAlignment="1" applyProtection="1">
      <alignment horizontal="left" vertical="center"/>
      <protection/>
    </xf>
    <xf numFmtId="39" fontId="10" fillId="0" borderId="0" xfId="0" applyNumberFormat="1" applyFont="1" applyFill="1" applyBorder="1" applyAlignment="1" applyProtection="1">
      <alignment horizontal="right" vertical="center"/>
      <protection/>
    </xf>
    <xf numFmtId="39" fontId="10" fillId="0" borderId="0" xfId="0" applyNumberFormat="1" applyFont="1" applyFill="1" applyBorder="1" applyAlignment="1">
      <alignment horizontal="centerContinuous" vertical="center"/>
    </xf>
    <xf numFmtId="39" fontId="10" fillId="0" borderId="0" xfId="0" applyNumberFormat="1" applyFont="1" applyFill="1" applyBorder="1" applyAlignment="1" applyProtection="1" quotePrefix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C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6"/>
      <sheetName val="13_13"/>
      <sheetName val="15_10"/>
      <sheetName val="15_32"/>
      <sheetName val="19_3"/>
      <sheetName val="19_4"/>
      <sheetName val="19_5"/>
      <sheetName val="19_6"/>
      <sheetName val="19_7"/>
      <sheetName val="19_8"/>
      <sheetName val="19_12_1"/>
      <sheetName val="19_12_2"/>
      <sheetName val="19_17"/>
      <sheetName val="19_18"/>
      <sheetName val="19_19"/>
      <sheetName val="20_6"/>
      <sheetName val="21_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J57"/>
  <sheetViews>
    <sheetView showGridLines="0" tabSelected="1" view="pageBreakPreview" zoomScale="150" zoomScaleSheetLayoutView="150" workbookViewId="0" topLeftCell="A7">
      <selection activeCell="B9" sqref="B9"/>
    </sheetView>
  </sheetViews>
  <sheetFormatPr defaultColWidth="10.59765625" defaultRowHeight="15"/>
  <cols>
    <col min="1" max="1" width="12.59765625" style="3" customWidth="1"/>
    <col min="2" max="3" width="10.59765625" style="1" customWidth="1"/>
    <col min="4" max="9" width="10.59765625" style="2" customWidth="1"/>
    <col min="10" max="10" width="13.19921875" style="3" bestFit="1" customWidth="1"/>
    <col min="11" max="16384" width="10.59765625" style="3" customWidth="1"/>
  </cols>
  <sheetData>
    <row r="1" ht="19.5" customHeight="1">
      <c r="A1" s="39" t="s">
        <v>42</v>
      </c>
    </row>
    <row r="2" spans="6:9" ht="11.25">
      <c r="F2" s="4"/>
      <c r="G2" s="4"/>
      <c r="H2" s="5" t="s">
        <v>25</v>
      </c>
      <c r="I2" s="5"/>
    </row>
    <row r="3" spans="1:9" ht="15" customHeight="1">
      <c r="A3" s="6" t="s">
        <v>0</v>
      </c>
      <c r="B3" s="7"/>
      <c r="C3" s="7"/>
      <c r="D3" s="8"/>
      <c r="E3" s="8"/>
      <c r="F3" s="35"/>
      <c r="G3" s="35"/>
      <c r="H3" s="36" t="s">
        <v>35</v>
      </c>
      <c r="I3" s="40"/>
    </row>
    <row r="4" spans="1:10" ht="15" customHeight="1">
      <c r="A4" s="37" t="s">
        <v>26</v>
      </c>
      <c r="B4" s="15" t="s">
        <v>1</v>
      </c>
      <c r="C4" s="38" t="s">
        <v>2</v>
      </c>
      <c r="D4" s="9" t="s">
        <v>37</v>
      </c>
      <c r="E4" s="10"/>
      <c r="F4" s="10"/>
      <c r="G4" s="10"/>
      <c r="H4" s="10"/>
      <c r="I4" s="41"/>
      <c r="J4" s="11"/>
    </row>
    <row r="5" spans="1:10" ht="15" customHeight="1">
      <c r="A5" s="12"/>
      <c r="B5" s="13"/>
      <c r="C5" s="14"/>
      <c r="D5" s="15" t="s">
        <v>38</v>
      </c>
      <c r="E5" s="15" t="s">
        <v>3</v>
      </c>
      <c r="F5" s="15" t="s">
        <v>4</v>
      </c>
      <c r="G5" s="15" t="s">
        <v>5</v>
      </c>
      <c r="H5" s="16" t="s">
        <v>6</v>
      </c>
      <c r="I5" s="42"/>
      <c r="J5" s="11"/>
    </row>
    <row r="6" spans="1:10" ht="15" customHeight="1">
      <c r="A6" s="18" t="s">
        <v>43</v>
      </c>
      <c r="B6" s="19">
        <v>464064.60000000056</v>
      </c>
      <c r="C6" s="19">
        <v>63526.98</v>
      </c>
      <c r="D6" s="20">
        <v>400537.6200000006</v>
      </c>
      <c r="E6" s="20">
        <v>11249.03</v>
      </c>
      <c r="F6" s="20">
        <v>31510.72</v>
      </c>
      <c r="G6" s="20">
        <v>6439.63</v>
      </c>
      <c r="H6" s="20">
        <v>351338.2400000006</v>
      </c>
      <c r="I6" s="24"/>
      <c r="J6" s="21"/>
    </row>
    <row r="7" spans="1:10" ht="15" customHeight="1">
      <c r="A7" s="22" t="s">
        <v>44</v>
      </c>
      <c r="B7" s="23">
        <v>463839.75</v>
      </c>
      <c r="C7" s="23">
        <v>63587.15</v>
      </c>
      <c r="D7" s="24">
        <v>400252.6</v>
      </c>
      <c r="E7" s="24">
        <v>11285.63</v>
      </c>
      <c r="F7" s="24">
        <v>30171.43</v>
      </c>
      <c r="G7" s="24">
        <v>7872.57</v>
      </c>
      <c r="H7" s="24">
        <v>350922.97</v>
      </c>
      <c r="I7" s="24"/>
      <c r="J7" s="21"/>
    </row>
    <row r="8" spans="1:10" ht="15" customHeight="1">
      <c r="A8" s="22" t="s">
        <v>40</v>
      </c>
      <c r="B8" s="23">
        <v>463007.94</v>
      </c>
      <c r="C8" s="23">
        <v>62868.95</v>
      </c>
      <c r="D8" s="24">
        <v>400138.99</v>
      </c>
      <c r="E8" s="24">
        <v>11215.03</v>
      </c>
      <c r="F8" s="24">
        <v>30177.7</v>
      </c>
      <c r="G8" s="24">
        <v>7872.74</v>
      </c>
      <c r="H8" s="24">
        <v>350873.52</v>
      </c>
      <c r="I8" s="24"/>
      <c r="J8" s="21"/>
    </row>
    <row r="9" spans="1:10" ht="15" customHeight="1">
      <c r="A9" s="22" t="s">
        <v>41</v>
      </c>
      <c r="B9" s="23">
        <v>461878.5</v>
      </c>
      <c r="C9" s="23">
        <v>62773.3</v>
      </c>
      <c r="D9" s="24">
        <v>399105.2</v>
      </c>
      <c r="E9" s="24">
        <v>11311.48</v>
      </c>
      <c r="F9" s="24">
        <v>32710.39</v>
      </c>
      <c r="G9" s="24">
        <v>5919.93</v>
      </c>
      <c r="H9" s="24">
        <v>349163.4</v>
      </c>
      <c r="I9" s="24"/>
      <c r="J9" s="21"/>
    </row>
    <row r="10" spans="1:10" ht="15" customHeight="1">
      <c r="A10" s="25" t="s">
        <v>45</v>
      </c>
      <c r="B10" s="26">
        <f>+C10+D10</f>
        <v>463123.37</v>
      </c>
      <c r="C10" s="26">
        <v>64157.39</v>
      </c>
      <c r="D10" s="27">
        <v>398965.98</v>
      </c>
      <c r="E10" s="27">
        <v>11483.86</v>
      </c>
      <c r="F10" s="27">
        <v>34408.9</v>
      </c>
      <c r="G10" s="27">
        <v>5912.53</v>
      </c>
      <c r="H10" s="27">
        <v>347160.69</v>
      </c>
      <c r="I10" s="27"/>
      <c r="J10" s="21"/>
    </row>
    <row r="11" spans="1:10" ht="15" customHeight="1">
      <c r="A11" s="28" t="s">
        <v>7</v>
      </c>
      <c r="B11" s="26">
        <f>SUM(B13:B26)</f>
        <v>203381.52</v>
      </c>
      <c r="C11" s="26">
        <f aca="true" t="shared" si="0" ref="C11:H11">SUM(C13:C26)</f>
        <v>26807.149999999998</v>
      </c>
      <c r="D11" s="27">
        <f t="shared" si="0"/>
        <v>176574.37</v>
      </c>
      <c r="E11" s="27">
        <f t="shared" si="0"/>
        <v>3853.1000000000004</v>
      </c>
      <c r="F11" s="27">
        <f t="shared" si="0"/>
        <v>10896.16</v>
      </c>
      <c r="G11" s="27">
        <f t="shared" si="0"/>
        <v>4205.75</v>
      </c>
      <c r="H11" s="27">
        <f t="shared" si="0"/>
        <v>157619.35999999996</v>
      </c>
      <c r="I11" s="27"/>
      <c r="J11" s="21"/>
    </row>
    <row r="12" spans="1:10" ht="15" customHeight="1">
      <c r="A12" s="28" t="s">
        <v>8</v>
      </c>
      <c r="B12" s="26">
        <f>SUM(B27:B35)</f>
        <v>258357.75999999995</v>
      </c>
      <c r="C12" s="26">
        <f aca="true" t="shared" si="1" ref="C12:H12">SUM(C27:C35)</f>
        <v>35966.149999999994</v>
      </c>
      <c r="D12" s="27">
        <f t="shared" si="1"/>
        <v>222391.60999999996</v>
      </c>
      <c r="E12" s="27">
        <f t="shared" si="1"/>
        <v>7630.76</v>
      </c>
      <c r="F12" s="27">
        <f t="shared" si="1"/>
        <v>23512.739999999998</v>
      </c>
      <c r="G12" s="27">
        <f t="shared" si="1"/>
        <v>1706.78</v>
      </c>
      <c r="H12" s="27">
        <f t="shared" si="1"/>
        <v>189541.33</v>
      </c>
      <c r="I12" s="27"/>
      <c r="J12" s="21"/>
    </row>
    <row r="13" spans="1:10" ht="15" customHeight="1">
      <c r="A13" s="12" t="s">
        <v>9</v>
      </c>
      <c r="B13" s="29">
        <f>+C13+D13</f>
        <v>6225.449999999999</v>
      </c>
      <c r="C13" s="29">
        <v>1601.77</v>
      </c>
      <c r="D13" s="30">
        <f>+E13+F13+G13+H13</f>
        <v>4623.679999999999</v>
      </c>
      <c r="E13" s="30">
        <v>27.63</v>
      </c>
      <c r="F13" s="30">
        <v>84.85</v>
      </c>
      <c r="G13" s="30" t="s">
        <v>46</v>
      </c>
      <c r="H13" s="30">
        <v>4511.2</v>
      </c>
      <c r="I13" s="30"/>
      <c r="J13" s="21"/>
    </row>
    <row r="14" spans="1:10" ht="15" customHeight="1">
      <c r="A14" s="12" t="s">
        <v>10</v>
      </c>
      <c r="B14" s="29">
        <f aca="true" t="shared" si="2" ref="B14:B35">+C14+D14</f>
        <v>50109.68</v>
      </c>
      <c r="C14" s="29">
        <v>9823.93</v>
      </c>
      <c r="D14" s="30">
        <f aca="true" t="shared" si="3" ref="D14:D35">+E14+F14+G14+H14</f>
        <v>40285.75</v>
      </c>
      <c r="E14" s="30">
        <v>1061.93</v>
      </c>
      <c r="F14" s="30">
        <v>645.12</v>
      </c>
      <c r="G14" s="30">
        <v>73.65</v>
      </c>
      <c r="H14" s="30">
        <v>38505.05</v>
      </c>
      <c r="I14" s="30"/>
      <c r="J14" s="21"/>
    </row>
    <row r="15" spans="1:10" ht="15" customHeight="1">
      <c r="A15" s="12" t="s">
        <v>11</v>
      </c>
      <c r="B15" s="29">
        <f t="shared" si="2"/>
        <v>15886.190000000002</v>
      </c>
      <c r="C15" s="29">
        <v>5756.47</v>
      </c>
      <c r="D15" s="30">
        <f t="shared" si="3"/>
        <v>10129.720000000001</v>
      </c>
      <c r="E15" s="30">
        <v>478.26</v>
      </c>
      <c r="F15" s="30">
        <v>785.26</v>
      </c>
      <c r="G15" s="30">
        <v>1040.98</v>
      </c>
      <c r="H15" s="30">
        <v>7825.22</v>
      </c>
      <c r="I15" s="30"/>
      <c r="J15" s="21"/>
    </row>
    <row r="16" spans="1:10" ht="15" customHeight="1">
      <c r="A16" s="12" t="s">
        <v>12</v>
      </c>
      <c r="B16" s="29">
        <f t="shared" si="2"/>
        <v>917.3199999999999</v>
      </c>
      <c r="C16" s="29" t="s">
        <v>47</v>
      </c>
      <c r="D16" s="30">
        <f t="shared" si="3"/>
        <v>917.3199999999999</v>
      </c>
      <c r="E16" s="30">
        <v>0</v>
      </c>
      <c r="F16" s="30">
        <v>81.44</v>
      </c>
      <c r="G16" s="30" t="s">
        <v>46</v>
      </c>
      <c r="H16" s="30">
        <v>835.88</v>
      </c>
      <c r="I16" s="30"/>
      <c r="J16" s="21"/>
    </row>
    <row r="17" spans="1:10" ht="15" customHeight="1">
      <c r="A17" s="12" t="s">
        <v>13</v>
      </c>
      <c r="B17" s="29">
        <f t="shared" si="2"/>
        <v>12160.05</v>
      </c>
      <c r="C17" s="29">
        <v>1715.57</v>
      </c>
      <c r="D17" s="30">
        <f t="shared" si="3"/>
        <v>10444.48</v>
      </c>
      <c r="E17" s="30">
        <v>281.88</v>
      </c>
      <c r="F17" s="30">
        <v>418.97</v>
      </c>
      <c r="G17" s="30" t="s">
        <v>46</v>
      </c>
      <c r="H17" s="30">
        <v>9743.63</v>
      </c>
      <c r="I17" s="30"/>
      <c r="J17" s="21"/>
    </row>
    <row r="18" spans="1:10" ht="15" customHeight="1">
      <c r="A18" s="12" t="s">
        <v>14</v>
      </c>
      <c r="B18" s="29">
        <f t="shared" si="2"/>
        <v>2674</v>
      </c>
      <c r="C18" s="29">
        <v>90.57</v>
      </c>
      <c r="D18" s="30">
        <f t="shared" si="3"/>
        <v>2583.43</v>
      </c>
      <c r="E18" s="30">
        <v>0</v>
      </c>
      <c r="F18" s="30">
        <v>263.07</v>
      </c>
      <c r="G18" s="30">
        <v>36.12</v>
      </c>
      <c r="H18" s="30">
        <v>2284.24</v>
      </c>
      <c r="I18" s="30"/>
      <c r="J18" s="21"/>
    </row>
    <row r="19" spans="1:10" ht="15" customHeight="1">
      <c r="A19" s="12" t="s">
        <v>15</v>
      </c>
      <c r="B19" s="29">
        <f t="shared" si="2"/>
        <v>15465.59</v>
      </c>
      <c r="C19" s="29">
        <v>1982.7</v>
      </c>
      <c r="D19" s="30">
        <f t="shared" si="3"/>
        <v>13482.89</v>
      </c>
      <c r="E19" s="30">
        <v>100.52</v>
      </c>
      <c r="F19" s="30">
        <v>862.27</v>
      </c>
      <c r="G19" s="30">
        <v>189.88</v>
      </c>
      <c r="H19" s="30">
        <v>12330.22</v>
      </c>
      <c r="I19" s="30"/>
      <c r="J19" s="21"/>
    </row>
    <row r="20" spans="1:10" ht="15" customHeight="1">
      <c r="A20" s="12" t="s">
        <v>36</v>
      </c>
      <c r="B20" s="29">
        <f t="shared" si="2"/>
        <v>15132.150000000001</v>
      </c>
      <c r="C20" s="29">
        <v>2521.43</v>
      </c>
      <c r="D20" s="30">
        <f t="shared" si="3"/>
        <v>12610.720000000001</v>
      </c>
      <c r="E20" s="30">
        <v>256.72</v>
      </c>
      <c r="F20" s="30">
        <v>1028.91</v>
      </c>
      <c r="G20" s="30" t="s">
        <v>46</v>
      </c>
      <c r="H20" s="30">
        <v>11325.09</v>
      </c>
      <c r="I20" s="30"/>
      <c r="J20" s="21"/>
    </row>
    <row r="21" spans="1:10" ht="15" customHeight="1">
      <c r="A21" s="12" t="s">
        <v>16</v>
      </c>
      <c r="B21" s="29">
        <f t="shared" si="2"/>
        <v>2861.93</v>
      </c>
      <c r="C21" s="29">
        <v>424.39</v>
      </c>
      <c r="D21" s="30">
        <f t="shared" si="3"/>
        <v>2437.54</v>
      </c>
      <c r="E21" s="30">
        <v>0</v>
      </c>
      <c r="F21" s="30">
        <v>2.73</v>
      </c>
      <c r="G21" s="30" t="s">
        <v>46</v>
      </c>
      <c r="H21" s="30">
        <v>2434.81</v>
      </c>
      <c r="I21" s="30"/>
      <c r="J21" s="21"/>
    </row>
    <row r="22" spans="1:10" ht="15" customHeight="1">
      <c r="A22" s="12" t="s">
        <v>27</v>
      </c>
      <c r="B22" s="29">
        <f t="shared" si="2"/>
        <v>7614.41</v>
      </c>
      <c r="C22" s="29">
        <v>253.94</v>
      </c>
      <c r="D22" s="30">
        <f t="shared" si="3"/>
        <v>7360.47</v>
      </c>
      <c r="E22" s="30">
        <v>21.96</v>
      </c>
      <c r="F22" s="30">
        <v>574.59</v>
      </c>
      <c r="G22" s="30">
        <v>90.08</v>
      </c>
      <c r="H22" s="30">
        <v>6673.84</v>
      </c>
      <c r="I22" s="30"/>
      <c r="J22" s="21"/>
    </row>
    <row r="23" spans="1:10" ht="15" customHeight="1">
      <c r="A23" s="12" t="s">
        <v>28</v>
      </c>
      <c r="B23" s="29">
        <f t="shared" si="2"/>
        <v>6117.86</v>
      </c>
      <c r="C23" s="29">
        <v>329.42</v>
      </c>
      <c r="D23" s="30">
        <f t="shared" si="3"/>
        <v>5788.44</v>
      </c>
      <c r="E23" s="30">
        <v>40.19</v>
      </c>
      <c r="F23" s="30">
        <v>118.52</v>
      </c>
      <c r="G23" s="30" t="s">
        <v>46</v>
      </c>
      <c r="H23" s="30">
        <v>5629.73</v>
      </c>
      <c r="I23" s="30"/>
      <c r="J23" s="21"/>
    </row>
    <row r="24" spans="1:10" ht="15" customHeight="1">
      <c r="A24" s="12" t="s">
        <v>29</v>
      </c>
      <c r="B24" s="29">
        <f t="shared" si="2"/>
        <v>21131.29</v>
      </c>
      <c r="C24" s="29">
        <v>1417.95</v>
      </c>
      <c r="D24" s="30">
        <f t="shared" si="3"/>
        <v>19713.34</v>
      </c>
      <c r="E24" s="30">
        <v>736.08</v>
      </c>
      <c r="F24" s="30">
        <v>3001.11</v>
      </c>
      <c r="G24" s="30">
        <v>1880.07</v>
      </c>
      <c r="H24" s="30">
        <v>14096.08</v>
      </c>
      <c r="I24" s="30"/>
      <c r="J24" s="21"/>
    </row>
    <row r="25" spans="1:10" ht="15" customHeight="1">
      <c r="A25" s="12" t="s">
        <v>31</v>
      </c>
      <c r="B25" s="29">
        <f t="shared" si="2"/>
        <v>45568.799999999996</v>
      </c>
      <c r="C25" s="29" t="s">
        <v>47</v>
      </c>
      <c r="D25" s="30">
        <f t="shared" si="3"/>
        <v>45568.799999999996</v>
      </c>
      <c r="E25" s="30">
        <v>847.93</v>
      </c>
      <c r="F25" s="30">
        <v>3016.06</v>
      </c>
      <c r="G25" s="30">
        <v>894.97</v>
      </c>
      <c r="H25" s="30">
        <v>40809.84</v>
      </c>
      <c r="I25" s="30"/>
      <c r="J25" s="21"/>
    </row>
    <row r="26" spans="1:10" ht="15" customHeight="1">
      <c r="A26" s="12" t="s">
        <v>30</v>
      </c>
      <c r="B26" s="29">
        <f t="shared" si="2"/>
        <v>1516.8</v>
      </c>
      <c r="C26" s="29">
        <v>889.01</v>
      </c>
      <c r="D26" s="30">
        <f t="shared" si="3"/>
        <v>627.79</v>
      </c>
      <c r="E26" s="30">
        <v>0</v>
      </c>
      <c r="F26" s="30">
        <v>13.26</v>
      </c>
      <c r="G26" s="30" t="s">
        <v>46</v>
      </c>
      <c r="H26" s="30">
        <v>614.53</v>
      </c>
      <c r="I26" s="30"/>
      <c r="J26" s="21"/>
    </row>
    <row r="27" spans="1:10" ht="15" customHeight="1">
      <c r="A27" s="12" t="s">
        <v>17</v>
      </c>
      <c r="B27" s="29">
        <f t="shared" si="2"/>
        <v>10427.71</v>
      </c>
      <c r="C27" s="29">
        <v>1915.56</v>
      </c>
      <c r="D27" s="30">
        <f t="shared" si="3"/>
        <v>8512.15</v>
      </c>
      <c r="E27" s="30">
        <v>145.5</v>
      </c>
      <c r="F27" s="30">
        <v>281.85</v>
      </c>
      <c r="G27" s="30" t="s">
        <v>46</v>
      </c>
      <c r="H27" s="30">
        <v>8084.8</v>
      </c>
      <c r="I27" s="30"/>
      <c r="J27" s="21"/>
    </row>
    <row r="28" spans="1:10" ht="15" customHeight="1">
      <c r="A28" s="12" t="s">
        <v>18</v>
      </c>
      <c r="B28" s="29">
        <f t="shared" si="2"/>
        <v>9343.76</v>
      </c>
      <c r="C28" s="29">
        <v>68.17</v>
      </c>
      <c r="D28" s="30">
        <f t="shared" si="3"/>
        <v>9275.59</v>
      </c>
      <c r="E28" s="30">
        <v>47.22</v>
      </c>
      <c r="F28" s="30">
        <v>178.05</v>
      </c>
      <c r="G28" s="30" t="s">
        <v>46</v>
      </c>
      <c r="H28" s="30">
        <v>9050.32</v>
      </c>
      <c r="I28" s="30"/>
      <c r="J28" s="21"/>
    </row>
    <row r="29" spans="1:10" ht="15" customHeight="1">
      <c r="A29" s="12" t="s">
        <v>19</v>
      </c>
      <c r="B29" s="29">
        <f t="shared" si="2"/>
        <v>4988</v>
      </c>
      <c r="C29" s="29">
        <v>304.26</v>
      </c>
      <c r="D29" s="30">
        <f t="shared" si="3"/>
        <v>4683.74</v>
      </c>
      <c r="E29" s="30">
        <v>362.51</v>
      </c>
      <c r="F29" s="30">
        <v>1061.74</v>
      </c>
      <c r="G29" s="30" t="s">
        <v>46</v>
      </c>
      <c r="H29" s="30">
        <v>3259.49</v>
      </c>
      <c r="I29" s="30"/>
      <c r="J29" s="21"/>
    </row>
    <row r="30" spans="1:10" ht="15" customHeight="1">
      <c r="A30" s="12" t="s">
        <v>20</v>
      </c>
      <c r="B30" s="29">
        <f t="shared" si="2"/>
        <v>49653.42999999999</v>
      </c>
      <c r="C30" s="29">
        <v>2736.57</v>
      </c>
      <c r="D30" s="30">
        <f t="shared" si="3"/>
        <v>46916.85999999999</v>
      </c>
      <c r="E30" s="30">
        <v>1483.3</v>
      </c>
      <c r="F30" s="30">
        <v>7589.58</v>
      </c>
      <c r="G30" s="30">
        <v>17.64</v>
      </c>
      <c r="H30" s="30">
        <v>37826.34</v>
      </c>
      <c r="I30" s="30"/>
      <c r="J30" s="21"/>
    </row>
    <row r="31" spans="1:10" ht="15" customHeight="1">
      <c r="A31" s="12" t="s">
        <v>21</v>
      </c>
      <c r="B31" s="29">
        <f t="shared" si="2"/>
        <v>49253.46000000001</v>
      </c>
      <c r="C31" s="29">
        <v>11046.91</v>
      </c>
      <c r="D31" s="30">
        <f t="shared" si="3"/>
        <v>38206.55</v>
      </c>
      <c r="E31" s="30">
        <v>656.43</v>
      </c>
      <c r="F31" s="30">
        <v>1639.72</v>
      </c>
      <c r="G31" s="30">
        <v>1.89</v>
      </c>
      <c r="H31" s="30">
        <v>35908.51</v>
      </c>
      <c r="I31" s="30"/>
      <c r="J31" s="21"/>
    </row>
    <row r="32" spans="1:10" ht="15" customHeight="1">
      <c r="A32" s="12" t="s">
        <v>22</v>
      </c>
      <c r="B32" s="29">
        <f t="shared" si="2"/>
        <v>346.17</v>
      </c>
      <c r="C32" s="29">
        <v>82.13</v>
      </c>
      <c r="D32" s="30">
        <f t="shared" si="3"/>
        <v>264.04</v>
      </c>
      <c r="E32" s="30">
        <v>0</v>
      </c>
      <c r="F32" s="30">
        <v>9.25</v>
      </c>
      <c r="G32" s="30">
        <v>2.08</v>
      </c>
      <c r="H32" s="30">
        <v>252.71</v>
      </c>
      <c r="I32" s="30"/>
      <c r="J32" s="21"/>
    </row>
    <row r="33" spans="1:10" ht="15" customHeight="1">
      <c r="A33" s="12" t="s">
        <v>39</v>
      </c>
      <c r="B33" s="29">
        <f t="shared" si="2"/>
        <v>20508.209999999995</v>
      </c>
      <c r="C33" s="29">
        <v>2558.19</v>
      </c>
      <c r="D33" s="30">
        <f t="shared" si="3"/>
        <v>17950.019999999997</v>
      </c>
      <c r="E33" s="30">
        <v>48.32</v>
      </c>
      <c r="F33" s="30">
        <v>970.5</v>
      </c>
      <c r="G33" s="30">
        <v>142.44</v>
      </c>
      <c r="H33" s="30">
        <v>16788.76</v>
      </c>
      <c r="I33" s="30"/>
      <c r="J33" s="21"/>
    </row>
    <row r="34" spans="1:10" ht="15" customHeight="1">
      <c r="A34" s="12" t="s">
        <v>23</v>
      </c>
      <c r="B34" s="29">
        <f t="shared" si="2"/>
        <v>109687.33999999998</v>
      </c>
      <c r="C34" s="29">
        <v>17240.01</v>
      </c>
      <c r="D34" s="30">
        <f t="shared" si="3"/>
        <v>92447.32999999999</v>
      </c>
      <c r="E34" s="30">
        <v>4883.65</v>
      </c>
      <c r="F34" s="30">
        <v>11699.95</v>
      </c>
      <c r="G34" s="30">
        <v>547.42</v>
      </c>
      <c r="H34" s="30">
        <v>75316.31</v>
      </c>
      <c r="I34" s="30"/>
      <c r="J34" s="21"/>
    </row>
    <row r="35" spans="1:10" ht="15" customHeight="1">
      <c r="A35" s="17" t="s">
        <v>24</v>
      </c>
      <c r="B35" s="31">
        <f t="shared" si="2"/>
        <v>4149.68</v>
      </c>
      <c r="C35" s="31">
        <v>14.35</v>
      </c>
      <c r="D35" s="31">
        <f t="shared" si="3"/>
        <v>4135.33</v>
      </c>
      <c r="E35" s="32">
        <v>3.83</v>
      </c>
      <c r="F35" s="32">
        <v>82.1</v>
      </c>
      <c r="G35" s="32">
        <v>995.31</v>
      </c>
      <c r="H35" s="32">
        <v>3054.09</v>
      </c>
      <c r="I35" s="30"/>
      <c r="J35" s="21"/>
    </row>
    <row r="36" spans="1:4" ht="12" customHeight="1">
      <c r="A36" s="3" t="s">
        <v>32</v>
      </c>
      <c r="D36" s="1"/>
    </row>
    <row r="37" ht="12" customHeight="1">
      <c r="A37" s="3" t="s">
        <v>33</v>
      </c>
    </row>
    <row r="38" spans="1:3" ht="12" customHeight="1">
      <c r="A38" s="33" t="s">
        <v>34</v>
      </c>
      <c r="B38" s="34"/>
      <c r="C38" s="34"/>
    </row>
    <row r="39" spans="1:3" ht="11.25">
      <c r="A39" s="33"/>
      <c r="B39" s="34"/>
      <c r="C39" s="34"/>
    </row>
    <row r="57" spans="2:8" ht="11.25">
      <c r="B57" s="2">
        <f aca="true" t="shared" si="4" ref="B57:H57">SUM(B13:B35)</f>
        <v>461739.27999999997</v>
      </c>
      <c r="C57" s="2">
        <f t="shared" si="4"/>
        <v>62773.299999999996</v>
      </c>
      <c r="D57" s="2">
        <f t="shared" si="4"/>
        <v>398965.9799999999</v>
      </c>
      <c r="E57" s="2">
        <f t="shared" si="4"/>
        <v>11483.859999999999</v>
      </c>
      <c r="F57" s="2">
        <f t="shared" si="4"/>
        <v>34408.9</v>
      </c>
      <c r="G57" s="2">
        <f t="shared" si="4"/>
        <v>5912.530000000001</v>
      </c>
      <c r="H57" s="2">
        <f t="shared" si="4"/>
        <v>347160.68999999994</v>
      </c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99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2012-03-05T04:06:35Z</cp:lastPrinted>
  <dcterms:created xsi:type="dcterms:W3CDTF">2006-11-21T01:18:27Z</dcterms:created>
  <dcterms:modified xsi:type="dcterms:W3CDTF">2012-03-08T12:07:24Z</dcterms:modified>
  <cp:category/>
  <cp:version/>
  <cp:contentType/>
  <cp:contentStatus/>
</cp:coreProperties>
</file>