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-16" sheetId="1" r:id="rId1"/>
    <sheet name="平成２４年度貨 " sheetId="2" r:id="rId2"/>
  </sheets>
  <externalReferences>
    <externalReference r:id="rId5"/>
    <externalReference r:id="rId6"/>
  </externalReferences>
  <definedNames>
    <definedName name="DATA" localSheetId="0">'11-16'!$B$14:$F$26,'11-16'!$B$36:$F$48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'11-16'!$B$14</definedName>
    <definedName name="K_TOP2" localSheetId="0">'11-16'!$B$36</definedName>
    <definedName name="Last1" localSheetId="0">'11-16'!#REF!</definedName>
    <definedName name="Last2" localSheetId="0">'11-16'!#REF!</definedName>
    <definedName name="_xlnm.Print_Area" localSheetId="0">'11-16'!$A$1:$F$51</definedName>
    <definedName name="_xlnm.Print_Area" localSheetId="1">'平成２４年度貨 '!$A$1:$T$26</definedName>
    <definedName name="SIKI1" localSheetId="0">'11-16'!#REF!</definedName>
    <definedName name="SIKI2" localSheetId="0">'11-16'!#REF!</definedName>
    <definedName name="Tag1" localSheetId="0">'11-16'!#REF!</definedName>
    <definedName name="Tag2" localSheetId="0">'11-16'!#REF!</definedName>
    <definedName name="Top1" localSheetId="0">'11-16'!$A$10</definedName>
    <definedName name="TOP2" localSheetId="0">'11-16'!$A$32</definedName>
  </definedNames>
  <calcPr fullCalcOnLoad="1"/>
</workbook>
</file>

<file path=xl/sharedStrings.xml><?xml version="1.0" encoding="utf-8"?>
<sst xmlns="http://schemas.openxmlformats.org/spreadsheetml/2006/main" count="133" uniqueCount="66">
  <si>
    <t>熊本空港発着</t>
  </si>
  <si>
    <t>１　出発便</t>
  </si>
  <si>
    <t>年月・路線</t>
  </si>
  <si>
    <t>輸送量</t>
  </si>
  <si>
    <t>　　　　　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</si>
  <si>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</si>
  <si>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</si>
  <si>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</si>
  <si>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</si>
  <si>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</si>
  <si>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</si>
  <si>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</si>
  <si>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</si>
  <si>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</si>
  <si>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</si>
  <si>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２　到着便</t>
  </si>
  <si>
    <t>１）各月のデータは毎月関係所属から報告されたものである。</t>
  </si>
  <si>
    <t>全日本空輸（株）</t>
  </si>
  <si>
    <t>（株）日本航空インターナショナル</t>
  </si>
  <si>
    <t>２）郵袋を除く。</t>
  </si>
  <si>
    <t>総数</t>
  </si>
  <si>
    <t>東京線</t>
  </si>
  <si>
    <t>大阪線</t>
  </si>
  <si>
    <t>名古屋線</t>
  </si>
  <si>
    <t>沖縄線</t>
  </si>
  <si>
    <t>(伊丹)</t>
  </si>
  <si>
    <t>東京線</t>
  </si>
  <si>
    <t>大阪線</t>
  </si>
  <si>
    <t>名古屋線</t>
  </si>
  <si>
    <t>沖縄線</t>
  </si>
  <si>
    <t>(伊丹)</t>
  </si>
  <si>
    <t>平成２４年度　　貨物搭降重量実績表</t>
  </si>
  <si>
    <t>単位　:　ｋｇ</t>
  </si>
  <si>
    <t>合　　計</t>
  </si>
  <si>
    <t>出　　　　　　発</t>
  </si>
  <si>
    <t>ＡＮＡ</t>
  </si>
  <si>
    <t>東京</t>
  </si>
  <si>
    <t>大阪</t>
  </si>
  <si>
    <t>名古屋</t>
  </si>
  <si>
    <t>沖　　　縄</t>
  </si>
  <si>
    <t>計</t>
  </si>
  <si>
    <t>JAL</t>
  </si>
  <si>
    <t>JEX</t>
  </si>
  <si>
    <t>到　　　　　　着</t>
  </si>
  <si>
    <t>平成２０年</t>
  </si>
  <si>
    <t>　　２１　</t>
  </si>
  <si>
    <t>　　２２　</t>
  </si>
  <si>
    <t>　　２３　</t>
  </si>
  <si>
    <t>　　２４　</t>
  </si>
  <si>
    <t>出発</t>
  </si>
  <si>
    <t>到着</t>
  </si>
  <si>
    <t>平成２４年１月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</si>
  <si>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</si>
  <si>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</si>
  <si>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</si>
  <si>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</si>
  <si>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</si>
  <si>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</si>
  <si>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</si>
  <si>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</si>
  <si>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</si>
  <si>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</si>
  <si>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</si>
  <si>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</si>
  <si>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１１－１６　航空貨物路線別輸送実績（平成２０～平成２４年）</t>
  </si>
  <si>
    <t>　（単位：ｔ）※平成24年のみ単位はkg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</si>
</sst>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4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color indexed="56"/>
      <name val="ＭＳ 明朝"/>
      <family val="1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11"/>
      <name val="ＭＳ Ｐ明朝"/>
      <family val="1"/>
    </font>
    <font>
      <sz val="9"/>
      <color indexed="56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 style="hair"/>
      <bottom style="hair"/>
    </border>
    <border>
      <left style="double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5" fillId="7" borderId="4" applyNumberFormat="0" applyAlignment="0" applyProtection="0"/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103">
    <xf numFmtId="3" fontId="0" fillId="0" borderId="0" xfId="0" applyAlignment="1">
      <alignment/>
    </xf>
    <xf numFmtId="3" fontId="10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Alignment="1">
      <alignment vertical="center"/>
    </xf>
    <xf numFmtId="3" fontId="12" fillId="0" borderId="0" xfId="0" applyFont="1" applyFill="1" applyAlignment="1" applyProtection="1" quotePrefix="1">
      <alignment horizontal="left" vertical="center"/>
      <protection/>
    </xf>
    <xf numFmtId="3" fontId="11" fillId="0" borderId="0" xfId="0" applyFont="1" applyFill="1" applyAlignment="1" applyProtection="1">
      <alignment vertical="center"/>
      <protection/>
    </xf>
    <xf numFmtId="3" fontId="11" fillId="0" borderId="0" xfId="0" applyFont="1" applyFill="1" applyAlignment="1">
      <alignment horizontal="right" vertical="center"/>
    </xf>
    <xf numFmtId="3" fontId="11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Border="1" applyAlignment="1" applyProtection="1">
      <alignment horizontal="left" vertical="center"/>
      <protection/>
    </xf>
    <xf numFmtId="3" fontId="11" fillId="0" borderId="0" xfId="0" applyFont="1" applyFill="1" applyBorder="1" applyAlignment="1">
      <alignment vertical="center"/>
    </xf>
    <xf numFmtId="3" fontId="11" fillId="0" borderId="0" xfId="0" applyFont="1" applyFill="1" applyBorder="1" applyAlignment="1">
      <alignment horizontal="right" vertical="center"/>
    </xf>
    <xf numFmtId="3" fontId="13" fillId="0" borderId="10" xfId="0" applyFont="1" applyFill="1" applyBorder="1" applyAlignment="1">
      <alignment vertical="center"/>
    </xf>
    <xf numFmtId="3" fontId="13" fillId="0" borderId="11" xfId="0" applyFont="1" applyFill="1" applyBorder="1" applyAlignment="1" applyProtection="1">
      <alignment horizontal="centerContinuous" vertical="center"/>
      <protection/>
    </xf>
    <xf numFmtId="3" fontId="13" fillId="0" borderId="12" xfId="0" applyFont="1" applyFill="1" applyBorder="1" applyAlignment="1" applyProtection="1">
      <alignment horizontal="center" vertical="center"/>
      <protection/>
    </xf>
    <xf numFmtId="3" fontId="13" fillId="0" borderId="13" xfId="0" applyFont="1" applyFill="1" applyBorder="1" applyAlignment="1">
      <alignment vertical="center"/>
    </xf>
    <xf numFmtId="3" fontId="13" fillId="0" borderId="13" xfId="0" applyFont="1" applyFill="1" applyBorder="1" applyAlignment="1" applyProtection="1">
      <alignment horizontal="centerContinuous" vertical="center"/>
      <protection/>
    </xf>
    <xf numFmtId="3" fontId="13" fillId="0" borderId="12" xfId="0" applyFont="1" applyFill="1" applyBorder="1" applyAlignment="1">
      <alignment vertical="center"/>
    </xf>
    <xf numFmtId="3" fontId="13" fillId="0" borderId="14" xfId="0" applyFont="1" applyFill="1" applyBorder="1" applyAlignment="1" applyProtection="1">
      <alignment horizontal="center" vertical="center"/>
      <protection/>
    </xf>
    <xf numFmtId="3" fontId="14" fillId="0" borderId="10" xfId="0" applyFont="1" applyFill="1" applyBorder="1" applyAlignment="1" applyProtection="1" quotePrefix="1">
      <alignment horizontal="center" vertical="center"/>
      <protection/>
    </xf>
    <xf numFmtId="201" fontId="13" fillId="0" borderId="15" xfId="0" applyNumberFormat="1" applyFont="1" applyFill="1" applyBorder="1" applyAlignment="1" applyProtection="1">
      <alignment vertical="center"/>
      <protection/>
    </xf>
    <xf numFmtId="3" fontId="14" fillId="0" borderId="12" xfId="0" applyFont="1" applyFill="1" applyBorder="1" applyAlignment="1" applyProtection="1" quotePrefix="1">
      <alignment horizontal="center" vertical="center"/>
      <protection/>
    </xf>
    <xf numFmtId="201" fontId="13" fillId="0" borderId="0" xfId="0" applyNumberFormat="1" applyFont="1" applyFill="1" applyBorder="1" applyAlignment="1" applyProtection="1">
      <alignment vertical="center"/>
      <protection/>
    </xf>
    <xf numFmtId="201" fontId="13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12" xfId="0" applyFont="1" applyFill="1" applyBorder="1" applyAlignment="1" applyProtection="1" quotePrefix="1">
      <alignment horizontal="center" vertical="center"/>
      <protection/>
    </xf>
    <xf numFmtId="3" fontId="14" fillId="0" borderId="12" xfId="0" applyFont="1" applyFill="1" applyBorder="1" applyAlignment="1" applyProtection="1" quotePrefix="1">
      <alignment horizontal="right" vertical="center"/>
      <protection/>
    </xf>
    <xf numFmtId="3" fontId="14" fillId="0" borderId="16" xfId="0" applyFont="1" applyFill="1" applyBorder="1" applyAlignment="1" applyProtection="1" quotePrefix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Font="1" applyFill="1" applyBorder="1" applyAlignment="1" applyProtection="1">
      <alignment vertical="center"/>
      <protection/>
    </xf>
    <xf numFmtId="3" fontId="13" fillId="0" borderId="0" xfId="0" applyFont="1" applyFill="1" applyBorder="1" applyAlignment="1" applyProtection="1">
      <alignment horizontal="left" vertical="center"/>
      <protection/>
    </xf>
    <xf numFmtId="3" fontId="13" fillId="0" borderId="0" xfId="0" applyFont="1" applyFill="1" applyAlignment="1">
      <alignment vertical="center"/>
    </xf>
    <xf numFmtId="3" fontId="13" fillId="0" borderId="0" xfId="0" applyFont="1" applyFill="1" applyAlignment="1" applyProtection="1">
      <alignment horizontal="left" vertical="center"/>
      <protection/>
    </xf>
    <xf numFmtId="3" fontId="13" fillId="0" borderId="17" xfId="0" applyFont="1" applyFill="1" applyBorder="1" applyAlignment="1" applyProtection="1">
      <alignment horizontal="center" vertical="center"/>
      <protection/>
    </xf>
    <xf numFmtId="3" fontId="13" fillId="0" borderId="18" xfId="0" applyFont="1" applyFill="1" applyBorder="1" applyAlignment="1" applyProtection="1">
      <alignment horizontal="center" vertical="center"/>
      <protection/>
    </xf>
    <xf numFmtId="38" fontId="16" fillId="0" borderId="0" xfId="49" applyFont="1" applyBorder="1" applyAlignment="1">
      <alignment vertical="center"/>
    </xf>
    <xf numFmtId="3" fontId="17" fillId="0" borderId="0" xfId="0" applyFont="1" applyFill="1" applyAlignment="1">
      <alignment vertical="center"/>
    </xf>
    <xf numFmtId="201" fontId="18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Fill="1" applyBorder="1" applyAlignment="1">
      <alignment vertical="center"/>
    </xf>
    <xf numFmtId="201" fontId="13" fillId="0" borderId="19" xfId="0" applyNumberFormat="1" applyFont="1" applyFill="1" applyBorder="1" applyAlignment="1" applyProtection="1">
      <alignment horizontal="right" vertical="center"/>
      <protection/>
    </xf>
    <xf numFmtId="3" fontId="13" fillId="0" borderId="19" xfId="0" applyFont="1" applyFill="1" applyBorder="1" applyAlignment="1">
      <alignment vertical="center"/>
    </xf>
    <xf numFmtId="0" fontId="24" fillId="0" borderId="0" xfId="61" applyAlignment="1">
      <alignment vertical="center"/>
      <protection/>
    </xf>
    <xf numFmtId="0" fontId="16" fillId="0" borderId="20" xfId="61" applyFont="1" applyBorder="1" applyAlignment="1">
      <alignment vertical="center"/>
      <protection/>
    </xf>
    <xf numFmtId="0" fontId="16" fillId="0" borderId="21" xfId="61" applyFont="1" applyBorder="1" applyAlignment="1">
      <alignment vertical="center"/>
      <protection/>
    </xf>
    <xf numFmtId="0" fontId="38" fillId="0" borderId="22" xfId="61" applyFont="1" applyBorder="1" applyAlignment="1">
      <alignment horizontal="center" vertical="center"/>
      <protection/>
    </xf>
    <xf numFmtId="0" fontId="38" fillId="0" borderId="23" xfId="61" applyFont="1" applyBorder="1" applyAlignment="1">
      <alignment horizontal="center" vertical="center"/>
      <protection/>
    </xf>
    <xf numFmtId="0" fontId="38" fillId="0" borderId="24" xfId="61" applyFont="1" applyBorder="1" applyAlignment="1">
      <alignment horizontal="center" vertical="center"/>
      <protection/>
    </xf>
    <xf numFmtId="0" fontId="16" fillId="0" borderId="25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horizontal="center" vertical="center" textRotation="255"/>
      <protection/>
    </xf>
    <xf numFmtId="0" fontId="38" fillId="0" borderId="27" xfId="61" applyFont="1" applyBorder="1" applyAlignment="1">
      <alignment horizontal="center" vertical="center"/>
      <protection/>
    </xf>
    <xf numFmtId="0" fontId="16" fillId="0" borderId="28" xfId="61" applyFont="1" applyBorder="1" applyAlignment="1">
      <alignment horizontal="center" vertical="center"/>
      <protection/>
    </xf>
    <xf numFmtId="38" fontId="39" fillId="0" borderId="29" xfId="49" applyFont="1" applyBorder="1" applyAlignment="1">
      <alignment vertical="center"/>
    </xf>
    <xf numFmtId="38" fontId="39" fillId="0" borderId="30" xfId="49" applyFont="1" applyFill="1" applyBorder="1" applyAlignment="1">
      <alignment vertical="center"/>
    </xf>
    <xf numFmtId="38" fontId="39" fillId="0" borderId="30" xfId="49" applyFont="1" applyBorder="1" applyAlignment="1">
      <alignment vertical="center"/>
    </xf>
    <xf numFmtId="38" fontId="39" fillId="0" borderId="31" xfId="49" applyFont="1" applyBorder="1" applyAlignment="1">
      <alignment vertical="center"/>
    </xf>
    <xf numFmtId="38" fontId="39" fillId="0" borderId="32" xfId="49" applyFont="1" applyBorder="1" applyAlignment="1">
      <alignment vertical="center"/>
    </xf>
    <xf numFmtId="0" fontId="38" fillId="0" borderId="33" xfId="61" applyFont="1" applyBorder="1" applyAlignment="1">
      <alignment horizontal="center"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39" fillId="0" borderId="35" xfId="49" applyFont="1" applyBorder="1" applyAlignment="1">
      <alignment vertical="center"/>
    </xf>
    <xf numFmtId="38" fontId="39" fillId="0" borderId="36" xfId="49" applyFont="1" applyFill="1" applyBorder="1" applyAlignment="1">
      <alignment vertical="center"/>
    </xf>
    <xf numFmtId="38" fontId="39" fillId="0" borderId="36" xfId="49" applyFont="1" applyBorder="1" applyAlignment="1">
      <alignment vertical="center"/>
    </xf>
    <xf numFmtId="38" fontId="39" fillId="0" borderId="37" xfId="49" applyFont="1" applyBorder="1" applyAlignment="1">
      <alignment vertical="center"/>
    </xf>
    <xf numFmtId="38" fontId="39" fillId="0" borderId="38" xfId="49" applyFont="1" applyBorder="1" applyAlignment="1">
      <alignment vertical="center"/>
    </xf>
    <xf numFmtId="38" fontId="39" fillId="0" borderId="39" xfId="49" applyFont="1" applyBorder="1" applyAlignment="1">
      <alignment vertical="center"/>
    </xf>
    <xf numFmtId="0" fontId="38" fillId="0" borderId="40" xfId="61" applyFont="1" applyBorder="1" applyAlignment="1">
      <alignment horizontal="center" vertical="center"/>
      <protection/>
    </xf>
    <xf numFmtId="0" fontId="38" fillId="0" borderId="41" xfId="61" applyFont="1" applyBorder="1" applyAlignment="1">
      <alignment horizontal="center" vertical="center"/>
      <protection/>
    </xf>
    <xf numFmtId="38" fontId="39" fillId="24" borderId="39" xfId="49" applyFont="1" applyFill="1" applyBorder="1" applyAlignment="1">
      <alignment vertical="center"/>
    </xf>
    <xf numFmtId="38" fontId="39" fillId="24" borderId="36" xfId="49" applyFont="1" applyFill="1" applyBorder="1" applyAlignment="1">
      <alignment vertical="center"/>
    </xf>
    <xf numFmtId="38" fontId="39" fillId="24" borderId="37" xfId="49" applyFont="1" applyFill="1" applyBorder="1" applyAlignment="1">
      <alignment vertical="center"/>
    </xf>
    <xf numFmtId="38" fontId="39" fillId="24" borderId="38" xfId="49" applyFont="1" applyFill="1" applyBorder="1" applyAlignment="1">
      <alignment vertical="center"/>
    </xf>
    <xf numFmtId="0" fontId="16" fillId="0" borderId="42" xfId="61" applyFont="1" applyBorder="1" applyAlignment="1">
      <alignment horizontal="center" vertical="center"/>
      <protection/>
    </xf>
    <xf numFmtId="0" fontId="16" fillId="0" borderId="43" xfId="61" applyFont="1" applyBorder="1" applyAlignment="1">
      <alignment horizontal="center" vertical="center"/>
      <protection/>
    </xf>
    <xf numFmtId="38" fontId="39" fillId="0" borderId="44" xfId="49" applyFont="1" applyBorder="1" applyAlignment="1">
      <alignment vertical="center"/>
    </xf>
    <xf numFmtId="38" fontId="39" fillId="0" borderId="45" xfId="49" applyFont="1" applyBorder="1" applyAlignment="1">
      <alignment vertical="center"/>
    </xf>
    <xf numFmtId="38" fontId="39" fillId="0" borderId="46" xfId="49" applyFont="1" applyBorder="1" applyAlignment="1">
      <alignment vertical="center"/>
    </xf>
    <xf numFmtId="38" fontId="39" fillId="0" borderId="47" xfId="49" applyFont="1" applyBorder="1" applyAlignment="1">
      <alignment vertical="center"/>
    </xf>
    <xf numFmtId="0" fontId="38" fillId="0" borderId="48" xfId="61" applyFont="1" applyBorder="1" applyAlignment="1">
      <alignment horizontal="center" vertical="center"/>
      <protection/>
    </xf>
    <xf numFmtId="38" fontId="39" fillId="0" borderId="49" xfId="49" applyFont="1" applyBorder="1" applyAlignment="1">
      <alignment vertical="center"/>
    </xf>
    <xf numFmtId="38" fontId="39" fillId="0" borderId="50" xfId="49" applyFont="1" applyBorder="1" applyAlignment="1">
      <alignment vertical="center"/>
    </xf>
    <xf numFmtId="38" fontId="39" fillId="0" borderId="51" xfId="49" applyFont="1" applyBorder="1" applyAlignment="1">
      <alignment vertical="center"/>
    </xf>
    <xf numFmtId="0" fontId="16" fillId="0" borderId="26" xfId="61" applyFont="1" applyBorder="1" applyAlignment="1">
      <alignment horizontal="left" vertical="center" textRotation="255"/>
      <protection/>
    </xf>
    <xf numFmtId="0" fontId="40" fillId="0" borderId="0" xfId="61" applyFont="1" applyAlignment="1">
      <alignment vertical="center"/>
      <protection/>
    </xf>
    <xf numFmtId="0" fontId="37" fillId="0" borderId="0" xfId="61" applyFont="1" applyAlignment="1">
      <alignment horizontal="center" vertical="center"/>
      <protection/>
    </xf>
    <xf numFmtId="0" fontId="38" fillId="0" borderId="52" xfId="61" applyFont="1" applyBorder="1" applyAlignment="1">
      <alignment horizontal="center" vertical="center"/>
      <protection/>
    </xf>
    <xf numFmtId="38" fontId="39" fillId="0" borderId="53" xfId="49" applyFont="1" applyBorder="1" applyAlignment="1">
      <alignment vertical="center"/>
    </xf>
    <xf numFmtId="38" fontId="39" fillId="24" borderId="35" xfId="49" applyFont="1" applyFill="1" applyBorder="1" applyAlignment="1">
      <alignment vertical="center"/>
    </xf>
    <xf numFmtId="38" fontId="39" fillId="7" borderId="54" xfId="49" applyFont="1" applyFill="1" applyBorder="1" applyAlignment="1">
      <alignment vertical="center"/>
    </xf>
    <xf numFmtId="38" fontId="39" fillId="7" borderId="30" xfId="49" applyFont="1" applyFill="1" applyBorder="1" applyAlignment="1">
      <alignment vertical="center"/>
    </xf>
    <xf numFmtId="38" fontId="39" fillId="7" borderId="55" xfId="49" applyFont="1" applyFill="1" applyBorder="1" applyAlignment="1">
      <alignment vertical="center"/>
    </xf>
    <xf numFmtId="38" fontId="39" fillId="7" borderId="32" xfId="49" applyFont="1" applyFill="1" applyBorder="1" applyAlignment="1">
      <alignment vertical="center"/>
    </xf>
    <xf numFmtId="0" fontId="39" fillId="0" borderId="0" xfId="61" applyFont="1" applyAlignment="1">
      <alignment vertical="center"/>
      <protection/>
    </xf>
    <xf numFmtId="210" fontId="39" fillId="0" borderId="0" xfId="61" applyNumberFormat="1" applyFont="1" applyAlignment="1">
      <alignment vertical="center"/>
      <protection/>
    </xf>
    <xf numFmtId="210" fontId="39" fillId="0" borderId="56" xfId="61" applyNumberFormat="1" applyFont="1" applyBorder="1" applyAlignment="1">
      <alignment vertical="center"/>
      <protection/>
    </xf>
    <xf numFmtId="0" fontId="39" fillId="0" borderId="56" xfId="61" applyFont="1" applyBorder="1" applyAlignment="1">
      <alignment vertical="center"/>
      <protection/>
    </xf>
    <xf numFmtId="0" fontId="39" fillId="0" borderId="56" xfId="61" applyFont="1" applyBorder="1" applyAlignment="1">
      <alignment horizontal="center" vertical="center"/>
      <protection/>
    </xf>
    <xf numFmtId="0" fontId="24" fillId="0" borderId="0" xfId="61" applyFont="1" applyAlignment="1">
      <alignment vertical="center"/>
      <protection/>
    </xf>
    <xf numFmtId="210" fontId="39" fillId="7" borderId="56" xfId="61" applyNumberFormat="1" applyFont="1" applyFill="1" applyBorder="1" applyAlignment="1">
      <alignment vertical="center"/>
      <protection/>
    </xf>
    <xf numFmtId="210" fontId="39" fillId="0" borderId="0" xfId="61" applyNumberFormat="1" applyFont="1" applyBorder="1" applyAlignment="1">
      <alignment horizontal="right" vertical="center"/>
      <protection/>
    </xf>
    <xf numFmtId="210" fontId="39" fillId="0" borderId="57" xfId="61" applyNumberFormat="1" applyFont="1" applyBorder="1" applyAlignment="1">
      <alignment horizontal="right" vertical="center"/>
      <protection/>
    </xf>
    <xf numFmtId="210" fontId="39" fillId="0" borderId="58" xfId="61" applyNumberFormat="1" applyFont="1" applyBorder="1" applyAlignment="1">
      <alignment horizontal="right" vertical="center"/>
      <protection/>
    </xf>
    <xf numFmtId="210" fontId="39" fillId="8" borderId="57" xfId="61" applyNumberFormat="1" applyFont="1" applyFill="1" applyBorder="1" applyAlignment="1">
      <alignment horizontal="right" vertical="center"/>
      <protection/>
    </xf>
    <xf numFmtId="210" fontId="39" fillId="0" borderId="56" xfId="61" applyNumberFormat="1" applyFont="1" applyBorder="1" applyAlignment="1">
      <alignment horizontal="right" vertical="center"/>
      <protection/>
    </xf>
    <xf numFmtId="210" fontId="39" fillId="7" borderId="48" xfId="61" applyNumberFormat="1" applyFont="1" applyFill="1" applyBorder="1" applyAlignment="1">
      <alignment vertical="center"/>
      <protection/>
    </xf>
    <xf numFmtId="210" fontId="39" fillId="7" borderId="42" xfId="61" applyNumberFormat="1" applyFont="1" applyFill="1" applyBorder="1" applyAlignment="1">
      <alignment vertical="center"/>
      <protection/>
    </xf>
    <xf numFmtId="210" fontId="39" fillId="0" borderId="59" xfId="61" applyNumberFormat="1" applyFont="1" applyFill="1" applyBorder="1" applyAlignment="1">
      <alignment vertical="center"/>
      <protection/>
    </xf>
    <xf numFmtId="0" fontId="24" fillId="0" borderId="59" xfId="6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Ｈ24年度貨物実績★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-15&#32232;&#38598;\&#9733;&#65320;24&#24180;&#24230;&#36008;&#29289;&#23455;&#32318;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路線別データ"/>
      <sheetName val="貨物量の推移グラフ"/>
      <sheetName val="貨物量の推移"/>
      <sheetName val="平成２４年度貨 "/>
      <sheetName val="平成２３年度貨"/>
      <sheetName val="平成２２年度貨"/>
      <sheetName val="平成２１年度貨"/>
      <sheetName val="平成２０年度貨２"/>
      <sheetName val="平成１９年度貨２"/>
      <sheetName val="平成１８年度貨２"/>
      <sheetName val="平成１７年度貨２"/>
      <sheetName val="平成１６年度貨２"/>
      <sheetName val="平成１６年度上期資料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 transitionEvaluation="1"/>
  <dimension ref="A1:G53"/>
  <sheetViews>
    <sheetView showGridLines="0" tabSelected="1" zoomScale="130" zoomScaleNormal="130" workbookViewId="0" topLeftCell="A1">
      <selection activeCell="J8" sqref="J8"/>
    </sheetView>
  </sheetViews>
  <sheetFormatPr defaultColWidth="10.59765625" defaultRowHeight="15"/>
  <cols>
    <col min="1" max="1" width="8.59765625" style="2" customWidth="1"/>
    <col min="2" max="6" width="11.59765625" style="2" customWidth="1"/>
    <col min="7" max="16384" width="10.59765625" style="2" customWidth="1"/>
  </cols>
  <sheetData>
    <row r="1" spans="1:6" ht="19.5" customHeight="1">
      <c r="A1" s="1" t="s">
        <v>64</v>
      </c>
      <c r="B1" s="33"/>
      <c r="C1" s="33"/>
      <c r="D1" s="33"/>
      <c r="E1" s="33"/>
      <c r="F1" s="33"/>
    </row>
    <row r="2" ht="9.75" customHeight="1">
      <c r="A2" s="3"/>
    </row>
    <row r="3" ht="12" customHeight="1">
      <c r="A3" s="2" t="s">
        <v>0</v>
      </c>
    </row>
    <row r="4" ht="12" customHeight="1">
      <c r="A4" s="4" t="s">
        <v>1</v>
      </c>
    </row>
    <row r="5" spans="1:6" ht="12" customHeight="1">
      <c r="A5" s="6"/>
      <c r="F5" s="5" t="s">
        <v>18</v>
      </c>
    </row>
    <row r="6" spans="1:6" ht="12" customHeight="1">
      <c r="A6" s="7" t="s">
        <v>65</v>
      </c>
      <c r="B6" s="8"/>
      <c r="C6" s="8"/>
      <c r="D6" s="8"/>
      <c r="E6" s="8"/>
      <c r="F6" s="9" t="s">
        <v>17</v>
      </c>
    </row>
    <row r="7" spans="1:6" ht="12" customHeight="1">
      <c r="A7" s="10"/>
      <c r="B7" s="11" t="s">
        <v>20</v>
      </c>
      <c r="C7" s="11" t="s">
        <v>21</v>
      </c>
      <c r="D7" s="11" t="s">
        <v>22</v>
      </c>
      <c r="E7" s="11" t="s">
        <v>23</v>
      </c>
      <c r="F7" s="11" t="s">
        <v>24</v>
      </c>
    </row>
    <row r="8" spans="1:6" ht="12" customHeight="1">
      <c r="A8" s="12" t="s">
        <v>2</v>
      </c>
      <c r="B8" s="13"/>
      <c r="C8" s="13"/>
      <c r="D8" s="14" t="s">
        <v>25</v>
      </c>
      <c r="E8" s="13"/>
      <c r="F8" s="13"/>
    </row>
    <row r="9" spans="1:6" ht="12" customHeight="1">
      <c r="A9" s="15"/>
      <c r="B9" s="16" t="s">
        <v>3</v>
      </c>
      <c r="C9" s="16" t="s">
        <v>3</v>
      </c>
      <c r="D9" s="16" t="s">
        <v>3</v>
      </c>
      <c r="E9" s="16" t="s">
        <v>3</v>
      </c>
      <c r="F9" s="30" t="s">
        <v>3</v>
      </c>
    </row>
    <row r="10" spans="1:6" ht="15.75" customHeight="1">
      <c r="A10" s="17" t="s">
        <v>44</v>
      </c>
      <c r="B10" s="18">
        <v>20191.115</v>
      </c>
      <c r="C10" s="18">
        <v>15090.138</v>
      </c>
      <c r="D10" s="18">
        <v>3286.174</v>
      </c>
      <c r="E10" s="18">
        <v>246.373</v>
      </c>
      <c r="F10" s="18">
        <v>1568.43</v>
      </c>
    </row>
    <row r="11" spans="1:6" ht="15.75" customHeight="1">
      <c r="A11" s="19" t="s">
        <v>45</v>
      </c>
      <c r="B11" s="20">
        <v>18404.973</v>
      </c>
      <c r="C11" s="20">
        <v>14165.072</v>
      </c>
      <c r="D11" s="20">
        <v>2528.479</v>
      </c>
      <c r="E11" s="20">
        <v>187.96</v>
      </c>
      <c r="F11" s="20">
        <v>1523.462</v>
      </c>
    </row>
    <row r="12" spans="1:6" ht="15.75" customHeight="1">
      <c r="A12" s="19" t="s">
        <v>46</v>
      </c>
      <c r="B12" s="20">
        <v>15735</v>
      </c>
      <c r="C12" s="20">
        <v>13545</v>
      </c>
      <c r="D12" s="20">
        <v>1927</v>
      </c>
      <c r="E12" s="20">
        <v>121</v>
      </c>
      <c r="F12" s="20">
        <v>142</v>
      </c>
    </row>
    <row r="13" spans="1:6" ht="15.75" customHeight="1">
      <c r="A13" s="19" t="s">
        <v>47</v>
      </c>
      <c r="B13" s="21">
        <v>12442</v>
      </c>
      <c r="C13" s="21">
        <v>10538</v>
      </c>
      <c r="D13" s="21">
        <v>1361</v>
      </c>
      <c r="E13" s="21">
        <v>310</v>
      </c>
      <c r="F13" s="21">
        <v>233</v>
      </c>
    </row>
    <row r="14" spans="1:6" ht="15.75" customHeight="1">
      <c r="A14" s="22" t="s">
        <v>48</v>
      </c>
      <c r="B14" s="34">
        <f>SUM(B15:B26)</f>
        <v>11924227</v>
      </c>
      <c r="C14" s="34">
        <f>SUM(C15:C26)</f>
        <v>10509745</v>
      </c>
      <c r="D14" s="34">
        <f>SUM(D15:D26)</f>
        <v>827587</v>
      </c>
      <c r="E14" s="34">
        <f>SUM(E15:E26)</f>
        <v>257131</v>
      </c>
      <c r="F14" s="34">
        <f>SUM(F15:F26)</f>
        <v>329764</v>
      </c>
    </row>
    <row r="15" spans="1:6" ht="15.75" customHeight="1">
      <c r="A15" s="23" t="s">
        <v>51</v>
      </c>
      <c r="B15" s="21">
        <v>1004608</v>
      </c>
      <c r="C15" s="35">
        <v>866134</v>
      </c>
      <c r="D15" s="35">
        <v>87602</v>
      </c>
      <c r="E15" s="35">
        <v>24374</v>
      </c>
      <c r="F15" s="21">
        <v>26498</v>
      </c>
    </row>
    <row r="16" spans="1:6" ht="15.75" customHeight="1">
      <c r="A16" s="23" t="s">
        <v>4</v>
      </c>
      <c r="B16" s="21">
        <v>1041394</v>
      </c>
      <c r="C16" s="28">
        <v>920456</v>
      </c>
      <c r="D16" s="28">
        <v>74928</v>
      </c>
      <c r="E16" s="28">
        <v>19543</v>
      </c>
      <c r="F16" s="35">
        <v>26467</v>
      </c>
    </row>
    <row r="17" spans="1:6" ht="15.75" customHeight="1">
      <c r="A17" s="23" t="s">
        <v>5</v>
      </c>
      <c r="B17" s="21">
        <v>1128592</v>
      </c>
      <c r="C17" s="28">
        <v>1004315</v>
      </c>
      <c r="D17" s="28">
        <v>77294</v>
      </c>
      <c r="E17" s="28">
        <v>21068</v>
      </c>
      <c r="F17" s="28">
        <v>25915</v>
      </c>
    </row>
    <row r="18" spans="1:6" ht="15.75" customHeight="1">
      <c r="A18" s="23" t="s">
        <v>6</v>
      </c>
      <c r="B18" s="21">
        <v>962157</v>
      </c>
      <c r="C18" s="28">
        <v>861485</v>
      </c>
      <c r="D18" s="28">
        <v>56482</v>
      </c>
      <c r="E18" s="28">
        <v>16546</v>
      </c>
      <c r="F18" s="21">
        <v>27644</v>
      </c>
    </row>
    <row r="19" spans="1:6" ht="15.75" customHeight="1">
      <c r="A19" s="23" t="s">
        <v>7</v>
      </c>
      <c r="B19" s="21">
        <v>1112413</v>
      </c>
      <c r="C19" s="28">
        <v>999691</v>
      </c>
      <c r="D19" s="28">
        <v>60612</v>
      </c>
      <c r="E19" s="28">
        <v>25110</v>
      </c>
      <c r="F19" s="28">
        <v>27000</v>
      </c>
    </row>
    <row r="20" spans="1:6" ht="15.75" customHeight="1">
      <c r="A20" s="23" t="s">
        <v>8</v>
      </c>
      <c r="B20" s="21">
        <v>1022466</v>
      </c>
      <c r="C20" s="28">
        <v>896119</v>
      </c>
      <c r="D20" s="28">
        <v>69307</v>
      </c>
      <c r="E20" s="28">
        <v>30480</v>
      </c>
      <c r="F20" s="28">
        <v>26560</v>
      </c>
    </row>
    <row r="21" spans="1:6" ht="15.75" customHeight="1">
      <c r="A21" s="23" t="s">
        <v>9</v>
      </c>
      <c r="B21" s="21">
        <v>861725</v>
      </c>
      <c r="C21" s="28">
        <v>744808</v>
      </c>
      <c r="D21" s="28">
        <v>65034</v>
      </c>
      <c r="E21" s="28">
        <v>22852</v>
      </c>
      <c r="F21" s="28">
        <v>29031</v>
      </c>
    </row>
    <row r="22" spans="1:6" ht="15.75" customHeight="1">
      <c r="A22" s="23" t="s">
        <v>10</v>
      </c>
      <c r="B22" s="21">
        <v>910375</v>
      </c>
      <c r="C22" s="28">
        <v>788672</v>
      </c>
      <c r="D22" s="28">
        <v>72271</v>
      </c>
      <c r="E22" s="28">
        <v>26855</v>
      </c>
      <c r="F22" s="28">
        <v>22577</v>
      </c>
    </row>
    <row r="23" spans="1:6" ht="15.75" customHeight="1">
      <c r="A23" s="23" t="s">
        <v>11</v>
      </c>
      <c r="B23" s="21">
        <v>878999</v>
      </c>
      <c r="C23" s="28">
        <v>747563</v>
      </c>
      <c r="D23" s="28">
        <v>81395</v>
      </c>
      <c r="E23" s="28">
        <v>23167</v>
      </c>
      <c r="F23" s="28">
        <v>26874</v>
      </c>
    </row>
    <row r="24" spans="1:6" ht="15.75" customHeight="1">
      <c r="A24" s="23" t="s">
        <v>12</v>
      </c>
      <c r="B24" s="21">
        <v>900968</v>
      </c>
      <c r="C24" s="28">
        <v>781661</v>
      </c>
      <c r="D24" s="28">
        <v>69960</v>
      </c>
      <c r="E24" s="28">
        <v>14364</v>
      </c>
      <c r="F24" s="28">
        <v>34983</v>
      </c>
    </row>
    <row r="25" spans="1:6" ht="15.75" customHeight="1">
      <c r="A25" s="23" t="s">
        <v>13</v>
      </c>
      <c r="B25" s="21">
        <v>905356</v>
      </c>
      <c r="C25" s="28">
        <v>818125</v>
      </c>
      <c r="D25" s="28">
        <v>50824</v>
      </c>
      <c r="E25" s="28">
        <v>11035</v>
      </c>
      <c r="F25" s="28">
        <v>25372</v>
      </c>
    </row>
    <row r="26" spans="1:6" ht="15.75" customHeight="1">
      <c r="A26" s="24" t="s">
        <v>14</v>
      </c>
      <c r="B26" s="36">
        <v>1195174</v>
      </c>
      <c r="C26" s="36">
        <v>1080716</v>
      </c>
      <c r="D26" s="37">
        <v>61878</v>
      </c>
      <c r="E26" s="37">
        <v>21737</v>
      </c>
      <c r="F26" s="37">
        <v>30843</v>
      </c>
    </row>
    <row r="27" spans="1:6" ht="45" customHeight="1">
      <c r="A27" s="8"/>
      <c r="B27" s="8"/>
      <c r="C27" s="25"/>
      <c r="D27" s="25"/>
      <c r="E27" s="25"/>
      <c r="F27" s="25"/>
    </row>
    <row r="28" spans="1:6" ht="12" customHeight="1">
      <c r="A28" s="26" t="s">
        <v>15</v>
      </c>
      <c r="B28" s="8"/>
      <c r="C28" s="25"/>
      <c r="D28" s="25"/>
      <c r="E28" s="25"/>
      <c r="F28" s="25"/>
    </row>
    <row r="29" spans="1:6" ht="12" customHeight="1">
      <c r="A29" s="10"/>
      <c r="B29" s="11" t="s">
        <v>20</v>
      </c>
      <c r="C29" s="11" t="s">
        <v>26</v>
      </c>
      <c r="D29" s="11" t="s">
        <v>27</v>
      </c>
      <c r="E29" s="11" t="s">
        <v>28</v>
      </c>
      <c r="F29" s="11" t="s">
        <v>29</v>
      </c>
    </row>
    <row r="30" spans="1:6" ht="12" customHeight="1">
      <c r="A30" s="12" t="s">
        <v>2</v>
      </c>
      <c r="B30" s="13"/>
      <c r="C30" s="13"/>
      <c r="D30" s="14" t="s">
        <v>30</v>
      </c>
      <c r="E30" s="13"/>
      <c r="F30" s="13"/>
    </row>
    <row r="31" spans="1:6" ht="12" customHeight="1">
      <c r="A31" s="15"/>
      <c r="B31" s="31" t="s">
        <v>3</v>
      </c>
      <c r="C31" s="31" t="s">
        <v>3</v>
      </c>
      <c r="D31" s="31" t="s">
        <v>3</v>
      </c>
      <c r="E31" s="31" t="s">
        <v>3</v>
      </c>
      <c r="F31" s="30" t="s">
        <v>3</v>
      </c>
    </row>
    <row r="32" spans="1:6" ht="15.75" customHeight="1">
      <c r="A32" s="17" t="s">
        <v>44</v>
      </c>
      <c r="B32" s="18">
        <v>12138.219</v>
      </c>
      <c r="C32" s="18">
        <v>9436.027</v>
      </c>
      <c r="D32" s="18">
        <v>2267.636</v>
      </c>
      <c r="E32" s="18">
        <v>206.126</v>
      </c>
      <c r="F32" s="18">
        <v>228.43</v>
      </c>
    </row>
    <row r="33" spans="1:6" ht="15.75" customHeight="1">
      <c r="A33" s="19" t="s">
        <v>45</v>
      </c>
      <c r="B33" s="20">
        <v>10686.681</v>
      </c>
      <c r="C33" s="20">
        <v>8737.826</v>
      </c>
      <c r="D33" s="20">
        <v>1608.147</v>
      </c>
      <c r="E33" s="20">
        <v>118.255</v>
      </c>
      <c r="F33" s="20">
        <v>222.453</v>
      </c>
    </row>
    <row r="34" spans="1:6" ht="15.75" customHeight="1">
      <c r="A34" s="19" t="s">
        <v>46</v>
      </c>
      <c r="B34" s="20">
        <v>8890</v>
      </c>
      <c r="C34" s="21">
        <v>7746</v>
      </c>
      <c r="D34" s="21">
        <v>1087</v>
      </c>
      <c r="E34" s="21">
        <v>30</v>
      </c>
      <c r="F34" s="21">
        <v>27</v>
      </c>
    </row>
    <row r="35" spans="1:6" ht="15.75" customHeight="1">
      <c r="A35" s="19" t="s">
        <v>47</v>
      </c>
      <c r="B35" s="21">
        <v>6800</v>
      </c>
      <c r="C35" s="21">
        <v>6065</v>
      </c>
      <c r="D35" s="21">
        <v>685</v>
      </c>
      <c r="E35" s="21">
        <v>27</v>
      </c>
      <c r="F35" s="21">
        <v>23</v>
      </c>
    </row>
    <row r="36" spans="1:6" ht="15.75" customHeight="1">
      <c r="A36" s="22" t="s">
        <v>48</v>
      </c>
      <c r="B36" s="34">
        <f>SUM(B37:B48)</f>
        <v>5859642</v>
      </c>
      <c r="C36" s="34">
        <f>SUM(C37:C48)</f>
        <v>4925804</v>
      </c>
      <c r="D36" s="34">
        <f>SUM(D37:D48)</f>
        <v>734398</v>
      </c>
      <c r="E36" s="34">
        <f>SUM(E37:E48)</f>
        <v>179662</v>
      </c>
      <c r="F36" s="34">
        <f>SUM(F37:F48)</f>
        <v>19778</v>
      </c>
    </row>
    <row r="37" spans="1:6" ht="15.75" customHeight="1">
      <c r="A37" s="23" t="s">
        <v>51</v>
      </c>
      <c r="B37" s="21">
        <v>370359</v>
      </c>
      <c r="C37" s="35">
        <v>314063</v>
      </c>
      <c r="D37" s="35">
        <v>53895</v>
      </c>
      <c r="E37" s="35">
        <v>1784</v>
      </c>
      <c r="F37" s="35">
        <v>617</v>
      </c>
    </row>
    <row r="38" spans="1:6" ht="15.75" customHeight="1">
      <c r="A38" s="23" t="s">
        <v>4</v>
      </c>
      <c r="B38" s="21">
        <v>415476</v>
      </c>
      <c r="C38" s="28">
        <v>348263</v>
      </c>
      <c r="D38" s="28">
        <v>65259</v>
      </c>
      <c r="E38" s="28">
        <v>1356</v>
      </c>
      <c r="F38" s="28">
        <v>598</v>
      </c>
    </row>
    <row r="39" spans="1:6" ht="15.75" customHeight="1">
      <c r="A39" s="23" t="s">
        <v>5</v>
      </c>
      <c r="B39" s="21">
        <v>478963</v>
      </c>
      <c r="C39" s="28">
        <v>415384</v>
      </c>
      <c r="D39" s="28">
        <v>58912</v>
      </c>
      <c r="E39" s="28">
        <v>3392</v>
      </c>
      <c r="F39" s="28">
        <v>1275</v>
      </c>
    </row>
    <row r="40" spans="1:6" ht="15.75" customHeight="1">
      <c r="A40" s="23" t="s">
        <v>6</v>
      </c>
      <c r="B40" s="21">
        <v>450429</v>
      </c>
      <c r="C40" s="28">
        <v>369456</v>
      </c>
      <c r="D40" s="35">
        <v>61718</v>
      </c>
      <c r="E40" s="35">
        <v>17696</v>
      </c>
      <c r="F40" s="28">
        <v>1559</v>
      </c>
    </row>
    <row r="41" spans="1:6" ht="15.75" customHeight="1">
      <c r="A41" s="23" t="s">
        <v>7</v>
      </c>
      <c r="B41" s="21">
        <v>417643</v>
      </c>
      <c r="C41" s="28">
        <v>336967</v>
      </c>
      <c r="D41" s="28">
        <v>58613</v>
      </c>
      <c r="E41" s="28">
        <v>17152</v>
      </c>
      <c r="F41" s="28">
        <v>4911</v>
      </c>
    </row>
    <row r="42" spans="1:6" ht="15.75" customHeight="1">
      <c r="A42" s="23" t="s">
        <v>8</v>
      </c>
      <c r="B42" s="21">
        <v>439277</v>
      </c>
      <c r="C42" s="28">
        <v>362959</v>
      </c>
      <c r="D42" s="28">
        <v>58146</v>
      </c>
      <c r="E42" s="28">
        <v>15334</v>
      </c>
      <c r="F42" s="28">
        <v>2838</v>
      </c>
    </row>
    <row r="43" spans="1:6" ht="15.75" customHeight="1">
      <c r="A43" s="23" t="s">
        <v>9</v>
      </c>
      <c r="B43" s="21">
        <v>504982</v>
      </c>
      <c r="C43" s="28">
        <v>421626</v>
      </c>
      <c r="D43" s="28">
        <v>61202</v>
      </c>
      <c r="E43" s="28">
        <v>19721</v>
      </c>
      <c r="F43" s="28">
        <v>2433</v>
      </c>
    </row>
    <row r="44" spans="1:6" ht="15.75" customHeight="1">
      <c r="A44" s="23" t="s">
        <v>10</v>
      </c>
      <c r="B44" s="21">
        <v>523558</v>
      </c>
      <c r="C44" s="28">
        <v>442942</v>
      </c>
      <c r="D44" s="28">
        <v>60187</v>
      </c>
      <c r="E44" s="28">
        <v>19677</v>
      </c>
      <c r="F44" s="28">
        <v>752</v>
      </c>
    </row>
    <row r="45" spans="1:6" ht="15.75" customHeight="1">
      <c r="A45" s="23" t="s">
        <v>11</v>
      </c>
      <c r="B45" s="21">
        <v>493275</v>
      </c>
      <c r="C45" s="28">
        <v>403728</v>
      </c>
      <c r="D45" s="28">
        <v>68691</v>
      </c>
      <c r="E45" s="28">
        <v>20206</v>
      </c>
      <c r="F45" s="28">
        <v>650</v>
      </c>
    </row>
    <row r="46" spans="1:6" ht="15.75" customHeight="1">
      <c r="A46" s="23" t="s">
        <v>12</v>
      </c>
      <c r="B46" s="21">
        <v>479806</v>
      </c>
      <c r="C46" s="28">
        <v>387513</v>
      </c>
      <c r="D46" s="28">
        <v>70947</v>
      </c>
      <c r="E46" s="28">
        <v>20526</v>
      </c>
      <c r="F46" s="28">
        <v>820</v>
      </c>
    </row>
    <row r="47" spans="1:6" ht="15.75" customHeight="1">
      <c r="A47" s="23" t="s">
        <v>13</v>
      </c>
      <c r="B47" s="21">
        <v>513508</v>
      </c>
      <c r="C47" s="28">
        <v>429853</v>
      </c>
      <c r="D47" s="28">
        <v>62349</v>
      </c>
      <c r="E47" s="28">
        <v>20591</v>
      </c>
      <c r="F47" s="28">
        <v>715</v>
      </c>
    </row>
    <row r="48" spans="1:7" ht="15.75" customHeight="1">
      <c r="A48" s="24" t="s">
        <v>14</v>
      </c>
      <c r="B48" s="36">
        <v>772366</v>
      </c>
      <c r="C48" s="37">
        <v>693050</v>
      </c>
      <c r="D48" s="37">
        <v>54479</v>
      </c>
      <c r="E48" s="37">
        <v>22227</v>
      </c>
      <c r="F48" s="37">
        <v>2610</v>
      </c>
      <c r="G48" s="32"/>
    </row>
    <row r="49" s="28" customFormat="1" ht="12" customHeight="1">
      <c r="A49" s="27" t="s">
        <v>16</v>
      </c>
    </row>
    <row r="50" s="28" customFormat="1" ht="12" customHeight="1">
      <c r="A50" s="29" t="s">
        <v>19</v>
      </c>
    </row>
    <row r="51" s="28" customFormat="1" ht="12" customHeight="1"/>
    <row r="52" ht="11.25">
      <c r="A52" s="6"/>
    </row>
    <row r="53" ht="11.25">
      <c r="A53" s="6"/>
    </row>
  </sheetData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  <ignoredErrors>
    <ignoredError sqref="A16:A26 A38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4" sqref="E44:I55"/>
    </sheetView>
  </sheetViews>
  <sheetFormatPr defaultColWidth="8.796875" defaultRowHeight="15"/>
  <cols>
    <col min="1" max="1" width="4.19921875" style="38" customWidth="1"/>
    <col min="2" max="2" width="7.5" style="38" customWidth="1"/>
    <col min="3" max="3" width="9.3984375" style="38" customWidth="1"/>
    <col min="4" max="6" width="12.19921875" style="38" customWidth="1"/>
    <col min="7" max="8" width="12.09765625" style="38" bestFit="1" customWidth="1"/>
    <col min="9" max="10" width="10.09765625" style="38" customWidth="1"/>
    <col min="11" max="11" width="11.19921875" style="38" customWidth="1"/>
    <col min="12" max="15" width="10.09765625" style="38" customWidth="1"/>
    <col min="16" max="16" width="15" style="38" customWidth="1"/>
    <col min="17" max="19" width="10.09765625" style="38" customWidth="1"/>
    <col min="20" max="20" width="15.3984375" style="38" customWidth="1"/>
    <col min="21" max="16384" width="9" style="38" customWidth="1"/>
  </cols>
  <sheetData>
    <row r="1" spans="1:20" ht="21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ht="14.25" thickBot="1">
      <c r="T2" s="38" t="s">
        <v>32</v>
      </c>
    </row>
    <row r="3" spans="1:20" ht="21" customHeight="1" thickBot="1">
      <c r="A3" s="39"/>
      <c r="B3" s="40"/>
      <c r="C3" s="40"/>
      <c r="D3" s="42">
        <v>1</v>
      </c>
      <c r="E3" s="42">
        <v>2</v>
      </c>
      <c r="F3" s="43">
        <v>3</v>
      </c>
      <c r="G3" s="41">
        <v>4</v>
      </c>
      <c r="H3" s="42">
        <v>5</v>
      </c>
      <c r="I3" s="42">
        <v>6</v>
      </c>
      <c r="J3" s="42">
        <v>7</v>
      </c>
      <c r="K3" s="42">
        <v>8</v>
      </c>
      <c r="L3" s="42">
        <v>9</v>
      </c>
      <c r="M3" s="42">
        <v>10</v>
      </c>
      <c r="N3" s="42">
        <v>11</v>
      </c>
      <c r="O3" s="42">
        <v>12</v>
      </c>
      <c r="P3" s="42"/>
      <c r="Q3" s="42">
        <v>1</v>
      </c>
      <c r="R3" s="42">
        <v>2</v>
      </c>
      <c r="S3" s="43">
        <v>3</v>
      </c>
      <c r="T3" s="44" t="s">
        <v>33</v>
      </c>
    </row>
    <row r="4" spans="1:20" ht="21" customHeight="1" thickTop="1">
      <c r="A4" s="77" t="s">
        <v>34</v>
      </c>
      <c r="B4" s="46" t="s">
        <v>35</v>
      </c>
      <c r="C4" s="47" t="s">
        <v>36</v>
      </c>
      <c r="D4" s="94">
        <v>441607</v>
      </c>
      <c r="E4" s="94">
        <v>465848</v>
      </c>
      <c r="F4" s="94">
        <v>509350</v>
      </c>
      <c r="G4" s="48">
        <v>512907</v>
      </c>
      <c r="H4" s="49">
        <v>623400</v>
      </c>
      <c r="I4" s="50">
        <v>579246</v>
      </c>
      <c r="J4" s="50">
        <v>480423</v>
      </c>
      <c r="K4" s="50">
        <v>511166</v>
      </c>
      <c r="L4" s="50">
        <v>474457</v>
      </c>
      <c r="M4" s="50">
        <v>472368</v>
      </c>
      <c r="N4" s="50">
        <v>431261</v>
      </c>
      <c r="O4" s="50">
        <v>538844</v>
      </c>
      <c r="P4" s="50"/>
      <c r="Q4" s="50">
        <v>446309</v>
      </c>
      <c r="R4" s="50">
        <v>271601</v>
      </c>
      <c r="S4" s="51">
        <v>348806</v>
      </c>
      <c r="T4" s="52">
        <f aca="true" t="shared" si="0" ref="T4:T13">SUM(G4:S4)</f>
        <v>5690788</v>
      </c>
    </row>
    <row r="5" spans="1:20" ht="21" customHeight="1">
      <c r="A5" s="45"/>
      <c r="B5" s="62" t="s">
        <v>41</v>
      </c>
      <c r="C5" s="54" t="s">
        <v>36</v>
      </c>
      <c r="D5" s="95">
        <v>424527</v>
      </c>
      <c r="E5" s="95">
        <v>454608</v>
      </c>
      <c r="F5" s="95">
        <v>494965</v>
      </c>
      <c r="G5" s="60">
        <v>348578</v>
      </c>
      <c r="H5" s="56">
        <v>376291</v>
      </c>
      <c r="I5" s="57">
        <v>316873</v>
      </c>
      <c r="J5" s="57">
        <v>264385</v>
      </c>
      <c r="K5" s="57">
        <v>277506</v>
      </c>
      <c r="L5" s="57">
        <v>273106</v>
      </c>
      <c r="M5" s="57">
        <v>309293</v>
      </c>
      <c r="N5" s="57">
        <v>386864</v>
      </c>
      <c r="O5" s="57">
        <v>541872</v>
      </c>
      <c r="P5" s="57"/>
      <c r="Q5" s="57">
        <v>382397</v>
      </c>
      <c r="R5" s="57">
        <v>447530</v>
      </c>
      <c r="S5" s="58">
        <v>519068</v>
      </c>
      <c r="T5" s="59">
        <f>SUM(G5:S5)</f>
        <v>4443763</v>
      </c>
    </row>
    <row r="6" spans="1:20" ht="21" customHeight="1" thickBot="1">
      <c r="A6" s="45"/>
      <c r="B6" s="53"/>
      <c r="C6" s="54"/>
      <c r="D6" s="97">
        <f>SUM(D4:D5)</f>
        <v>866134</v>
      </c>
      <c r="E6" s="97">
        <f>SUM(E4:E5)</f>
        <v>920456</v>
      </c>
      <c r="F6" s="97">
        <f>SUM(F4:F5)</f>
        <v>1004315</v>
      </c>
      <c r="G6" s="82">
        <f>SUM(G4:G5)</f>
        <v>861485</v>
      </c>
      <c r="H6" s="64">
        <f aca="true" t="shared" si="1" ref="H6:S6">SUM(H4:H5)</f>
        <v>999691</v>
      </c>
      <c r="I6" s="64">
        <f t="shared" si="1"/>
        <v>896119</v>
      </c>
      <c r="J6" s="64">
        <f t="shared" si="1"/>
        <v>744808</v>
      </c>
      <c r="K6" s="64">
        <f t="shared" si="1"/>
        <v>788672</v>
      </c>
      <c r="L6" s="64">
        <f t="shared" si="1"/>
        <v>747563</v>
      </c>
      <c r="M6" s="64">
        <f t="shared" si="1"/>
        <v>781661</v>
      </c>
      <c r="N6" s="64">
        <f t="shared" si="1"/>
        <v>818125</v>
      </c>
      <c r="O6" s="64">
        <f t="shared" si="1"/>
        <v>1080716</v>
      </c>
      <c r="P6" s="64"/>
      <c r="Q6" s="64">
        <f t="shared" si="1"/>
        <v>828706</v>
      </c>
      <c r="R6" s="64">
        <f t="shared" si="1"/>
        <v>719131</v>
      </c>
      <c r="S6" s="65">
        <f t="shared" si="1"/>
        <v>867874</v>
      </c>
      <c r="T6" s="66">
        <f>SUM(G6:S6)</f>
        <v>10134551</v>
      </c>
    </row>
    <row r="7" spans="1:20" ht="21" customHeight="1" thickTop="1">
      <c r="A7" s="45"/>
      <c r="B7" s="46" t="s">
        <v>35</v>
      </c>
      <c r="C7" s="54" t="s">
        <v>37</v>
      </c>
      <c r="D7" s="95">
        <v>85130</v>
      </c>
      <c r="E7" s="95">
        <v>73827</v>
      </c>
      <c r="F7" s="95">
        <v>76649</v>
      </c>
      <c r="G7" s="55">
        <v>56338</v>
      </c>
      <c r="H7" s="56">
        <v>60586</v>
      </c>
      <c r="I7" s="57">
        <v>69179</v>
      </c>
      <c r="J7" s="57">
        <v>64943</v>
      </c>
      <c r="K7" s="57">
        <v>72197</v>
      </c>
      <c r="L7" s="57">
        <v>81273</v>
      </c>
      <c r="M7" s="57">
        <v>68907</v>
      </c>
      <c r="N7" s="57">
        <v>50742</v>
      </c>
      <c r="O7" s="57">
        <v>61732</v>
      </c>
      <c r="P7" s="57"/>
      <c r="Q7" s="57">
        <v>50281</v>
      </c>
      <c r="R7" s="57">
        <v>61629</v>
      </c>
      <c r="S7" s="58">
        <v>76443</v>
      </c>
      <c r="T7" s="59">
        <f t="shared" si="0"/>
        <v>774250</v>
      </c>
    </row>
    <row r="8" spans="1:20" ht="21" customHeight="1">
      <c r="A8" s="45"/>
      <c r="B8" s="53" t="s">
        <v>42</v>
      </c>
      <c r="C8" s="54" t="s">
        <v>37</v>
      </c>
      <c r="D8" s="95">
        <v>2472</v>
      </c>
      <c r="E8" s="95">
        <v>1101</v>
      </c>
      <c r="F8" s="95">
        <v>645</v>
      </c>
      <c r="G8" s="60">
        <v>144</v>
      </c>
      <c r="H8" s="56">
        <v>26</v>
      </c>
      <c r="I8" s="57">
        <v>128</v>
      </c>
      <c r="J8" s="57">
        <v>91</v>
      </c>
      <c r="K8" s="57">
        <v>74</v>
      </c>
      <c r="L8" s="57">
        <v>122</v>
      </c>
      <c r="M8" s="57">
        <v>1053</v>
      </c>
      <c r="N8" s="57">
        <v>82</v>
      </c>
      <c r="O8" s="57">
        <v>146</v>
      </c>
      <c r="P8" s="57"/>
      <c r="Q8" s="57">
        <v>209</v>
      </c>
      <c r="R8" s="57">
        <v>122</v>
      </c>
      <c r="S8" s="58">
        <v>110</v>
      </c>
      <c r="T8" s="59">
        <f>SUM(G8:S8)</f>
        <v>2307</v>
      </c>
    </row>
    <row r="9" spans="1:20" ht="21" customHeight="1" thickBot="1">
      <c r="A9" s="45"/>
      <c r="B9" s="53"/>
      <c r="C9" s="54"/>
      <c r="D9" s="97">
        <f>SUM(D7:D8)</f>
        <v>87602</v>
      </c>
      <c r="E9" s="97">
        <f>SUM(E7:E8)</f>
        <v>74928</v>
      </c>
      <c r="F9" s="97">
        <f>SUM(F7:F8)</f>
        <v>77294</v>
      </c>
      <c r="G9" s="82">
        <f>SUM(G7:G8)</f>
        <v>56482</v>
      </c>
      <c r="H9" s="64">
        <f aca="true" t="shared" si="2" ref="H9:S9">SUM(H7:H8)</f>
        <v>60612</v>
      </c>
      <c r="I9" s="64">
        <f t="shared" si="2"/>
        <v>69307</v>
      </c>
      <c r="J9" s="64">
        <f t="shared" si="2"/>
        <v>65034</v>
      </c>
      <c r="K9" s="64">
        <f t="shared" si="2"/>
        <v>72271</v>
      </c>
      <c r="L9" s="64">
        <f t="shared" si="2"/>
        <v>81395</v>
      </c>
      <c r="M9" s="64">
        <f t="shared" si="2"/>
        <v>69960</v>
      </c>
      <c r="N9" s="64">
        <f t="shared" si="2"/>
        <v>50824</v>
      </c>
      <c r="O9" s="64">
        <f t="shared" si="2"/>
        <v>61878</v>
      </c>
      <c r="P9" s="64"/>
      <c r="Q9" s="64">
        <f t="shared" si="2"/>
        <v>50490</v>
      </c>
      <c r="R9" s="64">
        <f t="shared" si="2"/>
        <v>61751</v>
      </c>
      <c r="S9" s="65">
        <f t="shared" si="2"/>
        <v>76553</v>
      </c>
      <c r="T9" s="66">
        <f>SUM(G9:S9)</f>
        <v>776557</v>
      </c>
    </row>
    <row r="10" spans="1:20" ht="21" customHeight="1" thickTop="1">
      <c r="A10" s="45"/>
      <c r="B10" s="46" t="s">
        <v>35</v>
      </c>
      <c r="C10" s="54" t="s">
        <v>38</v>
      </c>
      <c r="D10" s="95">
        <v>24374</v>
      </c>
      <c r="E10" s="95">
        <v>19543</v>
      </c>
      <c r="F10" s="95">
        <v>21068</v>
      </c>
      <c r="G10" s="82">
        <v>16546</v>
      </c>
      <c r="H10" s="64">
        <v>25110</v>
      </c>
      <c r="I10" s="64">
        <v>30480</v>
      </c>
      <c r="J10" s="64">
        <v>22852</v>
      </c>
      <c r="K10" s="64">
        <v>26855</v>
      </c>
      <c r="L10" s="64">
        <v>23167</v>
      </c>
      <c r="M10" s="64">
        <v>14364</v>
      </c>
      <c r="N10" s="64">
        <v>11035</v>
      </c>
      <c r="O10" s="64">
        <v>21737</v>
      </c>
      <c r="P10" s="64"/>
      <c r="Q10" s="64">
        <v>15771</v>
      </c>
      <c r="R10" s="64">
        <v>6255</v>
      </c>
      <c r="S10" s="65">
        <v>15547</v>
      </c>
      <c r="T10" s="66">
        <f t="shared" si="0"/>
        <v>229719</v>
      </c>
    </row>
    <row r="11" spans="1:20" ht="21" customHeight="1" thickBot="1">
      <c r="A11" s="45"/>
      <c r="B11" s="53"/>
      <c r="C11" s="54"/>
      <c r="D11" s="95"/>
      <c r="E11" s="95"/>
      <c r="F11" s="95"/>
      <c r="G11" s="60"/>
      <c r="H11" s="81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59"/>
    </row>
    <row r="12" spans="1:20" ht="21" customHeight="1" thickTop="1">
      <c r="A12" s="45"/>
      <c r="B12" s="46" t="s">
        <v>35</v>
      </c>
      <c r="C12" s="54" t="s">
        <v>39</v>
      </c>
      <c r="D12" s="95">
        <v>26498</v>
      </c>
      <c r="E12" s="95">
        <v>26467</v>
      </c>
      <c r="F12" s="95">
        <v>25915</v>
      </c>
      <c r="G12" s="63">
        <v>27644</v>
      </c>
      <c r="H12" s="64">
        <v>27000</v>
      </c>
      <c r="I12" s="64">
        <v>26560</v>
      </c>
      <c r="J12" s="64">
        <v>29031</v>
      </c>
      <c r="K12" s="64">
        <v>22577</v>
      </c>
      <c r="L12" s="64">
        <v>26874</v>
      </c>
      <c r="M12" s="64">
        <v>34983</v>
      </c>
      <c r="N12" s="64">
        <v>25372</v>
      </c>
      <c r="O12" s="64">
        <v>30843</v>
      </c>
      <c r="P12" s="64"/>
      <c r="Q12" s="64">
        <v>29274</v>
      </c>
      <c r="R12" s="64">
        <v>32703</v>
      </c>
      <c r="S12" s="65">
        <v>28647</v>
      </c>
      <c r="T12" s="66">
        <f t="shared" si="0"/>
        <v>341508</v>
      </c>
    </row>
    <row r="13" spans="1:20" ht="21" customHeight="1">
      <c r="A13" s="45"/>
      <c r="B13" s="61"/>
      <c r="C13" s="47" t="s">
        <v>40</v>
      </c>
      <c r="D13" s="94">
        <f>+D6+D9+D10+D12</f>
        <v>1004608</v>
      </c>
      <c r="E13" s="94">
        <f>+E6+E9+E10+E12</f>
        <v>1041394</v>
      </c>
      <c r="F13" s="94">
        <f>+F6+F9+F10+F12</f>
        <v>1128592</v>
      </c>
      <c r="G13" s="83">
        <f>+G6+G9+G10+G12</f>
        <v>962157</v>
      </c>
      <c r="H13" s="84">
        <f aca="true" t="shared" si="3" ref="H13:S13">+H6+H9+H10+H12</f>
        <v>1112413</v>
      </c>
      <c r="I13" s="84">
        <f t="shared" si="3"/>
        <v>1022466</v>
      </c>
      <c r="J13" s="84">
        <f t="shared" si="3"/>
        <v>861725</v>
      </c>
      <c r="K13" s="84">
        <f t="shared" si="3"/>
        <v>910375</v>
      </c>
      <c r="L13" s="84">
        <f t="shared" si="3"/>
        <v>878999</v>
      </c>
      <c r="M13" s="84">
        <f t="shared" si="3"/>
        <v>900968</v>
      </c>
      <c r="N13" s="84">
        <f t="shared" si="3"/>
        <v>905356</v>
      </c>
      <c r="O13" s="84">
        <f t="shared" si="3"/>
        <v>1195174</v>
      </c>
      <c r="P13" s="84"/>
      <c r="Q13" s="84">
        <f t="shared" si="3"/>
        <v>924241</v>
      </c>
      <c r="R13" s="84">
        <f t="shared" si="3"/>
        <v>819840</v>
      </c>
      <c r="S13" s="85">
        <f t="shared" si="3"/>
        <v>988621</v>
      </c>
      <c r="T13" s="86">
        <f t="shared" si="0"/>
        <v>11482335</v>
      </c>
    </row>
    <row r="14" spans="1:20" ht="21" customHeight="1">
      <c r="A14" s="45"/>
      <c r="B14" s="67"/>
      <c r="C14" s="68"/>
      <c r="D14" s="96"/>
      <c r="E14" s="96"/>
      <c r="F14" s="96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72"/>
    </row>
    <row r="15" spans="1:20" ht="21" customHeight="1">
      <c r="A15" s="45" t="s">
        <v>43</v>
      </c>
      <c r="B15" s="73" t="s">
        <v>35</v>
      </c>
      <c r="C15" s="47" t="s">
        <v>36</v>
      </c>
      <c r="D15" s="94">
        <v>197283</v>
      </c>
      <c r="E15" s="94">
        <v>223143</v>
      </c>
      <c r="F15" s="94">
        <v>247932</v>
      </c>
      <c r="G15" s="48">
        <v>224063</v>
      </c>
      <c r="H15" s="50">
        <v>202592</v>
      </c>
      <c r="I15" s="50">
        <v>185166</v>
      </c>
      <c r="J15" s="50">
        <v>216843</v>
      </c>
      <c r="K15" s="50">
        <v>209511</v>
      </c>
      <c r="L15" s="50">
        <v>205136</v>
      </c>
      <c r="M15" s="50">
        <v>177537</v>
      </c>
      <c r="N15" s="50">
        <v>201271</v>
      </c>
      <c r="O15" s="50">
        <v>399574</v>
      </c>
      <c r="P15" s="50"/>
      <c r="Q15" s="50">
        <v>84265</v>
      </c>
      <c r="R15" s="50">
        <v>49967</v>
      </c>
      <c r="S15" s="74">
        <v>67021</v>
      </c>
      <c r="T15" s="52">
        <f>SUM(G15:S15)</f>
        <v>2222946</v>
      </c>
    </row>
    <row r="16" spans="1:20" ht="21" customHeight="1">
      <c r="A16" s="45"/>
      <c r="B16" s="62" t="s">
        <v>41</v>
      </c>
      <c r="C16" s="54" t="s">
        <v>36</v>
      </c>
      <c r="D16" s="95">
        <v>116780</v>
      </c>
      <c r="E16" s="95">
        <v>125120</v>
      </c>
      <c r="F16" s="95">
        <v>167452</v>
      </c>
      <c r="G16" s="60">
        <v>145393</v>
      </c>
      <c r="H16" s="57">
        <v>134375</v>
      </c>
      <c r="I16" s="57">
        <v>177793</v>
      </c>
      <c r="J16" s="57">
        <v>204783</v>
      </c>
      <c r="K16" s="57">
        <v>233431</v>
      </c>
      <c r="L16" s="57">
        <v>198592</v>
      </c>
      <c r="M16" s="57">
        <v>209976</v>
      </c>
      <c r="N16" s="57">
        <v>228582</v>
      </c>
      <c r="O16" s="57">
        <v>293476</v>
      </c>
      <c r="P16" s="57"/>
      <c r="Q16" s="57">
        <v>233101</v>
      </c>
      <c r="R16" s="57">
        <v>248503</v>
      </c>
      <c r="S16" s="58">
        <v>295909</v>
      </c>
      <c r="T16" s="59">
        <f>SUM(G16:S16)</f>
        <v>2603914</v>
      </c>
    </row>
    <row r="17" spans="1:20" ht="21" customHeight="1">
      <c r="A17" s="45"/>
      <c r="B17" s="53"/>
      <c r="C17" s="54"/>
      <c r="D17" s="97">
        <f>SUM(D15:D16)</f>
        <v>314063</v>
      </c>
      <c r="E17" s="97">
        <f>SUM(E15:E16)</f>
        <v>348263</v>
      </c>
      <c r="F17" s="97">
        <f>SUM(F15:F16)</f>
        <v>415384</v>
      </c>
      <c r="G17" s="82">
        <f>SUM(G15:G16)</f>
        <v>369456</v>
      </c>
      <c r="H17" s="64">
        <f>SUM(H15:H16)</f>
        <v>336967</v>
      </c>
      <c r="I17" s="64">
        <f>SUM(I15:I16)</f>
        <v>362959</v>
      </c>
      <c r="J17" s="64">
        <f>SUM(J15:J16)</f>
        <v>421626</v>
      </c>
      <c r="K17" s="64">
        <f>SUM(K15:K16)</f>
        <v>442942</v>
      </c>
      <c r="L17" s="64">
        <f>SUM(L15:L16)</f>
        <v>403728</v>
      </c>
      <c r="M17" s="64">
        <f>SUM(M15:M16)</f>
        <v>387513</v>
      </c>
      <c r="N17" s="64">
        <f>SUM(N15:N16)</f>
        <v>429853</v>
      </c>
      <c r="O17" s="64">
        <f>SUM(O15:O16)</f>
        <v>693050</v>
      </c>
      <c r="P17" s="64"/>
      <c r="Q17" s="64">
        <f>SUM(Q15:Q16)</f>
        <v>317366</v>
      </c>
      <c r="R17" s="64">
        <f>SUM(R15:R16)</f>
        <v>298470</v>
      </c>
      <c r="S17" s="65">
        <f>SUM(S15:S16)</f>
        <v>362930</v>
      </c>
      <c r="T17" s="66"/>
    </row>
    <row r="18" spans="1:20" ht="21" customHeight="1">
      <c r="A18" s="45"/>
      <c r="B18" s="73" t="s">
        <v>35</v>
      </c>
      <c r="C18" s="54" t="s">
        <v>37</v>
      </c>
      <c r="D18" s="95">
        <v>48982</v>
      </c>
      <c r="E18" s="95">
        <v>60947</v>
      </c>
      <c r="F18" s="95">
        <v>54605</v>
      </c>
      <c r="G18" s="55">
        <v>57383</v>
      </c>
      <c r="H18" s="57">
        <v>55095</v>
      </c>
      <c r="I18" s="57">
        <v>52878</v>
      </c>
      <c r="J18" s="57">
        <v>56193</v>
      </c>
      <c r="K18" s="57">
        <v>57494</v>
      </c>
      <c r="L18" s="57">
        <v>62595</v>
      </c>
      <c r="M18" s="57">
        <v>66875</v>
      </c>
      <c r="N18" s="57">
        <v>55028</v>
      </c>
      <c r="O18" s="57">
        <v>49677</v>
      </c>
      <c r="P18" s="57"/>
      <c r="Q18" s="57">
        <v>45320</v>
      </c>
      <c r="R18" s="57">
        <v>38532</v>
      </c>
      <c r="S18" s="58">
        <v>49067</v>
      </c>
      <c r="T18" s="59">
        <f>SUM(G18:S18)</f>
        <v>646137</v>
      </c>
    </row>
    <row r="19" spans="1:20" ht="21" customHeight="1">
      <c r="A19" s="45"/>
      <c r="B19" s="80" t="s">
        <v>42</v>
      </c>
      <c r="C19" s="54" t="s">
        <v>37</v>
      </c>
      <c r="D19" s="95">
        <v>4913</v>
      </c>
      <c r="E19" s="95">
        <v>4312</v>
      </c>
      <c r="F19" s="95">
        <v>4307</v>
      </c>
      <c r="G19" s="60">
        <v>4335</v>
      </c>
      <c r="H19" s="57">
        <v>3518</v>
      </c>
      <c r="I19" s="57">
        <v>5268</v>
      </c>
      <c r="J19" s="57">
        <v>5009</v>
      </c>
      <c r="K19" s="57">
        <v>2693</v>
      </c>
      <c r="L19" s="57">
        <v>6096</v>
      </c>
      <c r="M19" s="57">
        <v>4072</v>
      </c>
      <c r="N19" s="57">
        <v>7321</v>
      </c>
      <c r="O19" s="57">
        <v>4802</v>
      </c>
      <c r="P19" s="57"/>
      <c r="Q19" s="57">
        <v>954</v>
      </c>
      <c r="R19" s="57">
        <v>3060</v>
      </c>
      <c r="S19" s="58">
        <v>1096</v>
      </c>
      <c r="T19" s="59">
        <f>SUM(G19:S19)</f>
        <v>48224</v>
      </c>
    </row>
    <row r="20" spans="1:20" ht="21" customHeight="1">
      <c r="A20" s="45"/>
      <c r="B20" s="53"/>
      <c r="C20" s="54"/>
      <c r="D20" s="97">
        <f>SUM(D18:D19)</f>
        <v>53895</v>
      </c>
      <c r="E20" s="97">
        <f>SUM(E18:E19)</f>
        <v>65259</v>
      </c>
      <c r="F20" s="97">
        <f>SUM(F18:F19)</f>
        <v>58912</v>
      </c>
      <c r="G20" s="82">
        <f>SUM(G18:G19)</f>
        <v>61718</v>
      </c>
      <c r="H20" s="64">
        <f>SUM(H18:H19)</f>
        <v>58613</v>
      </c>
      <c r="I20" s="64">
        <f>SUM(I18:I19)</f>
        <v>58146</v>
      </c>
      <c r="J20" s="64">
        <f>SUM(J18:J19)</f>
        <v>61202</v>
      </c>
      <c r="K20" s="64">
        <f>SUM(K18:K19)</f>
        <v>60187</v>
      </c>
      <c r="L20" s="64">
        <f>SUM(L18:L19)</f>
        <v>68691</v>
      </c>
      <c r="M20" s="64">
        <f>SUM(M18:M19)</f>
        <v>70947</v>
      </c>
      <c r="N20" s="64">
        <f>SUM(N18:N19)</f>
        <v>62349</v>
      </c>
      <c r="O20" s="64">
        <f>SUM(O18:O19)</f>
        <v>54479</v>
      </c>
      <c r="P20" s="64"/>
      <c r="Q20" s="64">
        <f>SUM(Q18:Q19)</f>
        <v>46274</v>
      </c>
      <c r="R20" s="64">
        <f>SUM(R18:R19)</f>
        <v>41592</v>
      </c>
      <c r="S20" s="65">
        <f>SUM(S18:S19)</f>
        <v>50163</v>
      </c>
      <c r="T20" s="66"/>
    </row>
    <row r="21" spans="1:20" ht="21" customHeight="1">
      <c r="A21" s="45"/>
      <c r="B21" s="73" t="s">
        <v>35</v>
      </c>
      <c r="C21" s="54" t="s">
        <v>38</v>
      </c>
      <c r="D21" s="95">
        <v>1784</v>
      </c>
      <c r="E21" s="95">
        <v>1356</v>
      </c>
      <c r="F21" s="95">
        <v>3392</v>
      </c>
      <c r="G21" s="63">
        <v>17696</v>
      </c>
      <c r="H21" s="64">
        <v>17152</v>
      </c>
      <c r="I21" s="64">
        <v>15334</v>
      </c>
      <c r="J21" s="64">
        <v>19721</v>
      </c>
      <c r="K21" s="64">
        <v>19677</v>
      </c>
      <c r="L21" s="64">
        <v>20206</v>
      </c>
      <c r="M21" s="64">
        <v>20526</v>
      </c>
      <c r="N21" s="64">
        <v>20591</v>
      </c>
      <c r="O21" s="64">
        <v>22227</v>
      </c>
      <c r="P21" s="64"/>
      <c r="Q21" s="64">
        <v>15141</v>
      </c>
      <c r="R21" s="64">
        <v>17391</v>
      </c>
      <c r="S21" s="65">
        <v>20542</v>
      </c>
      <c r="T21" s="66">
        <f>SUM(G21:S21)</f>
        <v>226204</v>
      </c>
    </row>
    <row r="22" spans="1:20" ht="21" customHeight="1">
      <c r="A22" s="45"/>
      <c r="B22" s="53"/>
      <c r="C22" s="54"/>
      <c r="D22" s="95"/>
      <c r="E22" s="95"/>
      <c r="F22" s="95"/>
      <c r="G22" s="60"/>
      <c r="H22" s="81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59"/>
    </row>
    <row r="23" spans="1:20" ht="21" customHeight="1">
      <c r="A23" s="45"/>
      <c r="B23" s="73" t="s">
        <v>35</v>
      </c>
      <c r="C23" s="54" t="s">
        <v>39</v>
      </c>
      <c r="D23" s="95">
        <v>617</v>
      </c>
      <c r="E23" s="95">
        <v>598</v>
      </c>
      <c r="F23" s="95">
        <v>1275</v>
      </c>
      <c r="G23" s="63">
        <v>1559</v>
      </c>
      <c r="H23" s="64">
        <v>4911</v>
      </c>
      <c r="I23" s="64">
        <v>2838</v>
      </c>
      <c r="J23" s="64">
        <v>2433</v>
      </c>
      <c r="K23" s="64">
        <v>752</v>
      </c>
      <c r="L23" s="64">
        <v>650</v>
      </c>
      <c r="M23" s="64">
        <v>820</v>
      </c>
      <c r="N23" s="64">
        <v>715</v>
      </c>
      <c r="O23" s="64">
        <v>2610</v>
      </c>
      <c r="P23" s="64"/>
      <c r="Q23" s="64">
        <v>216</v>
      </c>
      <c r="R23" s="64">
        <v>922</v>
      </c>
      <c r="S23" s="65">
        <v>2075</v>
      </c>
      <c r="T23" s="66">
        <f>SUM(G23:S23)</f>
        <v>20501</v>
      </c>
    </row>
    <row r="24" spans="1:20" ht="21" customHeight="1">
      <c r="A24" s="45"/>
      <c r="B24" s="61"/>
      <c r="C24" s="47" t="s">
        <v>40</v>
      </c>
      <c r="D24" s="94">
        <f>+D17+D20+D21+D23</f>
        <v>370359</v>
      </c>
      <c r="E24" s="94">
        <f>+E17+E20+E21+E23</f>
        <v>415476</v>
      </c>
      <c r="F24" s="94">
        <f>+F17+F20+F21+F23</f>
        <v>478963</v>
      </c>
      <c r="G24" s="83">
        <f>+G17+G20+G21+G23</f>
        <v>450429</v>
      </c>
      <c r="H24" s="84">
        <f>+H17+H20+H21+H23</f>
        <v>417643</v>
      </c>
      <c r="I24" s="84">
        <f>+I17+I20+I21+I23</f>
        <v>439277</v>
      </c>
      <c r="J24" s="84">
        <f>+J17+J20+J21+J23</f>
        <v>504982</v>
      </c>
      <c r="K24" s="84">
        <f>+K17+K20+K21+K23</f>
        <v>523558</v>
      </c>
      <c r="L24" s="84">
        <f>+L17+L20+L21+L23</f>
        <v>493275</v>
      </c>
      <c r="M24" s="84">
        <f>+M17+M20+M21+M23</f>
        <v>479806</v>
      </c>
      <c r="N24" s="84">
        <f>+N17+N20+N21+N23</f>
        <v>513508</v>
      </c>
      <c r="O24" s="84">
        <f>+O17+O20+O21+O23</f>
        <v>772366</v>
      </c>
      <c r="P24" s="84"/>
      <c r="Q24" s="84">
        <f>+Q17+Q20+Q21+Q23</f>
        <v>378997</v>
      </c>
      <c r="R24" s="84">
        <f>+R17+R20+R21+R23</f>
        <v>358375</v>
      </c>
      <c r="S24" s="85">
        <f>+S17+S20+S21+S23</f>
        <v>435710</v>
      </c>
      <c r="T24" s="86">
        <f>SUM(G24:S24)</f>
        <v>5767926</v>
      </c>
    </row>
    <row r="25" spans="1:20" ht="21" customHeight="1">
      <c r="A25" s="45"/>
      <c r="B25" s="67"/>
      <c r="C25" s="68"/>
      <c r="D25" s="96"/>
      <c r="E25" s="96"/>
      <c r="F25" s="96"/>
      <c r="G25" s="75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6"/>
      <c r="T25" s="72"/>
    </row>
    <row r="26" spans="2:14" ht="4.5" customHeight="1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ht="18.75" customHeight="1"/>
    <row r="28" ht="18.75" customHeight="1"/>
    <row r="29" spans="3:20" ht="18.75" customHeight="1">
      <c r="C29" s="90"/>
      <c r="D29" s="98">
        <f>SUM(D30:D33)</f>
        <v>1004608</v>
      </c>
      <c r="E29" s="98">
        <f>SUM(E30:E33)</f>
        <v>1041394</v>
      </c>
      <c r="F29" s="98">
        <f>SUM(F30:F33)</f>
        <v>1128592</v>
      </c>
      <c r="G29" s="89">
        <f>SUM(G30:G33)</f>
        <v>962157</v>
      </c>
      <c r="H29" s="89">
        <f aca="true" t="shared" si="4" ref="H29:S29">SUM(H30:H33)</f>
        <v>1112413</v>
      </c>
      <c r="I29" s="89">
        <f t="shared" si="4"/>
        <v>1022466</v>
      </c>
      <c r="J29" s="89">
        <f t="shared" si="4"/>
        <v>861725</v>
      </c>
      <c r="K29" s="89">
        <f t="shared" si="4"/>
        <v>910375</v>
      </c>
      <c r="L29" s="89">
        <f t="shared" si="4"/>
        <v>878999</v>
      </c>
      <c r="M29" s="89">
        <f t="shared" si="4"/>
        <v>900968</v>
      </c>
      <c r="N29" s="89">
        <f t="shared" si="4"/>
        <v>905356</v>
      </c>
      <c r="O29" s="89">
        <f t="shared" si="4"/>
        <v>1195174</v>
      </c>
      <c r="P29" s="89">
        <f>SUM(D29:O29)</f>
        <v>11924227</v>
      </c>
      <c r="Q29" s="89">
        <f t="shared" si="4"/>
        <v>924241</v>
      </c>
      <c r="R29" s="89">
        <f t="shared" si="4"/>
        <v>819840</v>
      </c>
      <c r="S29" s="89">
        <f t="shared" si="4"/>
        <v>988621</v>
      </c>
      <c r="T29" s="89"/>
    </row>
    <row r="30" spans="3:20" ht="18.75" customHeight="1">
      <c r="C30" s="91" t="s">
        <v>36</v>
      </c>
      <c r="D30" s="98">
        <v>866134</v>
      </c>
      <c r="E30" s="98">
        <v>920456</v>
      </c>
      <c r="F30" s="98">
        <v>1004315</v>
      </c>
      <c r="G30" s="89">
        <v>861485</v>
      </c>
      <c r="H30" s="89">
        <v>999691</v>
      </c>
      <c r="I30" s="89">
        <v>896119</v>
      </c>
      <c r="J30" s="89">
        <v>744808</v>
      </c>
      <c r="K30" s="89">
        <v>788672</v>
      </c>
      <c r="L30" s="89">
        <v>747563</v>
      </c>
      <c r="M30" s="89">
        <v>781661</v>
      </c>
      <c r="N30" s="89">
        <v>818125</v>
      </c>
      <c r="O30" s="89">
        <v>1080716</v>
      </c>
      <c r="P30" s="89">
        <f>SUM(D30:O30)</f>
        <v>10509745</v>
      </c>
      <c r="Q30" s="89">
        <v>828706</v>
      </c>
      <c r="R30" s="89">
        <v>719131</v>
      </c>
      <c r="S30" s="89">
        <v>867874</v>
      </c>
      <c r="T30" s="89"/>
    </row>
    <row r="31" spans="3:20" ht="18.75" customHeight="1">
      <c r="C31" s="91" t="s">
        <v>37</v>
      </c>
      <c r="D31" s="98">
        <v>87602</v>
      </c>
      <c r="E31" s="98">
        <v>74928</v>
      </c>
      <c r="F31" s="98">
        <v>77294</v>
      </c>
      <c r="G31" s="89">
        <v>56482</v>
      </c>
      <c r="H31" s="89">
        <v>60612</v>
      </c>
      <c r="I31" s="89">
        <v>69307</v>
      </c>
      <c r="J31" s="89">
        <v>65034</v>
      </c>
      <c r="K31" s="89">
        <v>72271</v>
      </c>
      <c r="L31" s="89">
        <v>81395</v>
      </c>
      <c r="M31" s="89">
        <v>69960</v>
      </c>
      <c r="N31" s="89">
        <v>50824</v>
      </c>
      <c r="O31" s="89">
        <v>61878</v>
      </c>
      <c r="P31" s="89">
        <f>SUM(D31:O31)</f>
        <v>827587</v>
      </c>
      <c r="Q31" s="89">
        <v>50490</v>
      </c>
      <c r="R31" s="89">
        <v>61751</v>
      </c>
      <c r="S31" s="89">
        <v>76553</v>
      </c>
      <c r="T31" s="89"/>
    </row>
    <row r="32" spans="3:20" ht="18.75" customHeight="1">
      <c r="C32" s="91" t="s">
        <v>38</v>
      </c>
      <c r="D32" s="98">
        <v>24374</v>
      </c>
      <c r="E32" s="98">
        <v>19543</v>
      </c>
      <c r="F32" s="98">
        <v>21068</v>
      </c>
      <c r="G32" s="89">
        <v>16546</v>
      </c>
      <c r="H32" s="89">
        <v>25110</v>
      </c>
      <c r="I32" s="89">
        <v>30480</v>
      </c>
      <c r="J32" s="89">
        <v>22852</v>
      </c>
      <c r="K32" s="89">
        <v>26855</v>
      </c>
      <c r="L32" s="89">
        <v>23167</v>
      </c>
      <c r="M32" s="89">
        <v>14364</v>
      </c>
      <c r="N32" s="89">
        <v>11035</v>
      </c>
      <c r="O32" s="89">
        <v>21737</v>
      </c>
      <c r="P32" s="89">
        <f>SUM(D32:O32)</f>
        <v>257131</v>
      </c>
      <c r="Q32" s="89">
        <v>15771</v>
      </c>
      <c r="R32" s="89">
        <v>6255</v>
      </c>
      <c r="S32" s="89">
        <v>15547</v>
      </c>
      <c r="T32" s="89"/>
    </row>
    <row r="33" spans="3:20" ht="18.75" customHeight="1">
      <c r="C33" s="91" t="s">
        <v>39</v>
      </c>
      <c r="D33" s="98">
        <v>26498</v>
      </c>
      <c r="E33" s="98">
        <v>26467</v>
      </c>
      <c r="F33" s="98">
        <v>25915</v>
      </c>
      <c r="G33" s="89">
        <v>27644</v>
      </c>
      <c r="H33" s="89">
        <v>27000</v>
      </c>
      <c r="I33" s="89">
        <v>26560</v>
      </c>
      <c r="J33" s="89">
        <v>29031</v>
      </c>
      <c r="K33" s="89">
        <v>22577</v>
      </c>
      <c r="L33" s="89">
        <v>26874</v>
      </c>
      <c r="M33" s="89">
        <v>34983</v>
      </c>
      <c r="N33" s="89">
        <v>25372</v>
      </c>
      <c r="O33" s="89">
        <v>30843</v>
      </c>
      <c r="P33" s="89">
        <f>SUM(D33:O33)</f>
        <v>329764</v>
      </c>
      <c r="Q33" s="89">
        <v>29274</v>
      </c>
      <c r="R33" s="89">
        <v>32703</v>
      </c>
      <c r="S33" s="89">
        <v>28647</v>
      </c>
      <c r="T33" s="89"/>
    </row>
    <row r="34" spans="3:20" ht="14.25">
      <c r="C34" s="87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3:20" ht="19.5" customHeight="1"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3:20" ht="18.75" customHeight="1">
      <c r="C36" s="90"/>
      <c r="D36" s="89">
        <f>SUM(D37:D40)</f>
        <v>370359</v>
      </c>
      <c r="E36" s="89">
        <f>SUM(E37:E40)</f>
        <v>415476</v>
      </c>
      <c r="F36" s="89">
        <f>SUM(F37:F40)</f>
        <v>478963</v>
      </c>
      <c r="G36" s="89">
        <f>SUM(G37:G40)</f>
        <v>450429</v>
      </c>
      <c r="H36" s="89">
        <f>SUM(H37:H40)</f>
        <v>417643</v>
      </c>
      <c r="I36" s="89">
        <f>SUM(I37:I40)</f>
        <v>439277</v>
      </c>
      <c r="J36" s="89">
        <f>SUM(J37:J40)</f>
        <v>504982</v>
      </c>
      <c r="K36" s="89">
        <f>SUM(K37:K40)</f>
        <v>523558</v>
      </c>
      <c r="L36" s="89">
        <f>SUM(L37:L40)</f>
        <v>493275</v>
      </c>
      <c r="M36" s="89">
        <f>SUM(M37:M40)</f>
        <v>479806</v>
      </c>
      <c r="N36" s="89">
        <f>SUM(N37:N40)</f>
        <v>513508</v>
      </c>
      <c r="O36" s="89">
        <f>SUM(O37:O40)</f>
        <v>772366</v>
      </c>
      <c r="P36" s="89">
        <f>SUM(D36:O36)</f>
        <v>5859642</v>
      </c>
      <c r="Q36" s="89">
        <f>SUM(Q37:Q40)</f>
        <v>378997</v>
      </c>
      <c r="R36" s="89">
        <f>SUM(R37:R40)</f>
        <v>358375</v>
      </c>
      <c r="S36" s="89">
        <f>SUM(S37:S40)</f>
        <v>435710</v>
      </c>
      <c r="T36" s="89"/>
    </row>
    <row r="37" spans="3:20" ht="18.75" customHeight="1">
      <c r="C37" s="91" t="s">
        <v>36</v>
      </c>
      <c r="D37" s="98">
        <v>314063</v>
      </c>
      <c r="E37" s="98">
        <v>348263</v>
      </c>
      <c r="F37" s="98">
        <v>415384</v>
      </c>
      <c r="G37" s="89">
        <v>369456</v>
      </c>
      <c r="H37" s="89">
        <v>336967</v>
      </c>
      <c r="I37" s="89">
        <v>362959</v>
      </c>
      <c r="J37" s="89">
        <v>421626</v>
      </c>
      <c r="K37" s="89">
        <v>442942</v>
      </c>
      <c r="L37" s="89">
        <v>403728</v>
      </c>
      <c r="M37" s="89">
        <v>387513</v>
      </c>
      <c r="N37" s="89">
        <v>429853</v>
      </c>
      <c r="O37" s="89">
        <v>693050</v>
      </c>
      <c r="P37" s="89">
        <f>SUM(D37:O37)</f>
        <v>4925804</v>
      </c>
      <c r="Q37" s="89">
        <v>317366</v>
      </c>
      <c r="R37" s="89">
        <v>298470</v>
      </c>
      <c r="S37" s="89">
        <v>362930</v>
      </c>
      <c r="T37" s="89"/>
    </row>
    <row r="38" spans="3:20" ht="18.75" customHeight="1">
      <c r="C38" s="91" t="s">
        <v>37</v>
      </c>
      <c r="D38" s="98">
        <v>53895</v>
      </c>
      <c r="E38" s="98">
        <v>65259</v>
      </c>
      <c r="F38" s="98">
        <v>58912</v>
      </c>
      <c r="G38" s="89">
        <v>61718</v>
      </c>
      <c r="H38" s="89">
        <v>58613</v>
      </c>
      <c r="I38" s="89">
        <v>58146</v>
      </c>
      <c r="J38" s="89">
        <v>61202</v>
      </c>
      <c r="K38" s="89">
        <v>60187</v>
      </c>
      <c r="L38" s="89">
        <v>68691</v>
      </c>
      <c r="M38" s="89">
        <v>70947</v>
      </c>
      <c r="N38" s="89">
        <v>62349</v>
      </c>
      <c r="O38" s="89">
        <v>54479</v>
      </c>
      <c r="P38" s="89">
        <f>SUM(D38:O38)</f>
        <v>734398</v>
      </c>
      <c r="Q38" s="89">
        <v>46274</v>
      </c>
      <c r="R38" s="89">
        <v>41592</v>
      </c>
      <c r="S38" s="89">
        <v>50163</v>
      </c>
      <c r="T38" s="89"/>
    </row>
    <row r="39" spans="3:20" ht="18.75" customHeight="1">
      <c r="C39" s="91" t="s">
        <v>38</v>
      </c>
      <c r="D39" s="98">
        <v>1784</v>
      </c>
      <c r="E39" s="98">
        <v>1356</v>
      </c>
      <c r="F39" s="98">
        <v>3392</v>
      </c>
      <c r="G39" s="89">
        <v>17696</v>
      </c>
      <c r="H39" s="89">
        <v>17152</v>
      </c>
      <c r="I39" s="89">
        <v>15334</v>
      </c>
      <c r="J39" s="89">
        <v>19721</v>
      </c>
      <c r="K39" s="89">
        <v>19677</v>
      </c>
      <c r="L39" s="89">
        <v>20206</v>
      </c>
      <c r="M39" s="89">
        <v>20526</v>
      </c>
      <c r="N39" s="89">
        <v>20591</v>
      </c>
      <c r="O39" s="89">
        <v>22227</v>
      </c>
      <c r="P39" s="89">
        <f>SUM(D39:O39)</f>
        <v>179662</v>
      </c>
      <c r="Q39" s="89">
        <v>15141</v>
      </c>
      <c r="R39" s="89">
        <v>17391</v>
      </c>
      <c r="S39" s="89">
        <v>20542</v>
      </c>
      <c r="T39" s="89"/>
    </row>
    <row r="40" spans="3:20" ht="18.75" customHeight="1">
      <c r="C40" s="91" t="s">
        <v>39</v>
      </c>
      <c r="D40" s="98">
        <v>617</v>
      </c>
      <c r="E40" s="98">
        <v>598</v>
      </c>
      <c r="F40" s="98">
        <v>1275</v>
      </c>
      <c r="G40" s="89">
        <v>1559</v>
      </c>
      <c r="H40" s="89">
        <v>4911</v>
      </c>
      <c r="I40" s="89">
        <v>2838</v>
      </c>
      <c r="J40" s="89">
        <v>2433</v>
      </c>
      <c r="K40" s="89">
        <v>752</v>
      </c>
      <c r="L40" s="89">
        <v>650</v>
      </c>
      <c r="M40" s="89">
        <v>820</v>
      </c>
      <c r="N40" s="89">
        <v>715</v>
      </c>
      <c r="O40" s="89">
        <v>2610</v>
      </c>
      <c r="P40" s="89">
        <f>SUM(D40:O40)</f>
        <v>19778</v>
      </c>
      <c r="Q40" s="89">
        <v>216</v>
      </c>
      <c r="R40" s="89">
        <v>922</v>
      </c>
      <c r="S40" s="89">
        <v>2075</v>
      </c>
      <c r="T40" s="89"/>
    </row>
    <row r="42" spans="5:11" ht="19.5" customHeight="1">
      <c r="E42" s="92" t="s">
        <v>49</v>
      </c>
      <c r="K42" s="92" t="s">
        <v>50</v>
      </c>
    </row>
    <row r="43" spans="5:15" ht="19.5" customHeight="1">
      <c r="E43" s="91" t="s">
        <v>40</v>
      </c>
      <c r="F43" s="91" t="s">
        <v>36</v>
      </c>
      <c r="G43" s="91" t="s">
        <v>37</v>
      </c>
      <c r="H43" s="91" t="s">
        <v>38</v>
      </c>
      <c r="I43" s="91" t="s">
        <v>39</v>
      </c>
      <c r="K43" s="91" t="s">
        <v>40</v>
      </c>
      <c r="L43" s="91" t="s">
        <v>36</v>
      </c>
      <c r="M43" s="91" t="s">
        <v>37</v>
      </c>
      <c r="N43" s="91" t="s">
        <v>38</v>
      </c>
      <c r="O43" s="91" t="s">
        <v>39</v>
      </c>
    </row>
    <row r="44" spans="4:15" ht="19.5" customHeight="1">
      <c r="D44" s="87" t="s">
        <v>61</v>
      </c>
      <c r="E44" s="98">
        <f>SUM(F44:I44)</f>
        <v>1004608</v>
      </c>
      <c r="F44" s="98">
        <v>866134</v>
      </c>
      <c r="G44" s="98">
        <v>87602</v>
      </c>
      <c r="H44" s="98">
        <v>24374</v>
      </c>
      <c r="I44" s="98">
        <v>26498</v>
      </c>
      <c r="K44" s="89">
        <f>SUM(L44:O44)</f>
        <v>370359</v>
      </c>
      <c r="L44" s="98">
        <v>314063</v>
      </c>
      <c r="M44" s="98">
        <v>53895</v>
      </c>
      <c r="N44" s="98">
        <v>1784</v>
      </c>
      <c r="O44" s="98">
        <v>617</v>
      </c>
    </row>
    <row r="45" spans="4:15" ht="19.5" customHeight="1">
      <c r="D45" s="87" t="s">
        <v>62</v>
      </c>
      <c r="E45" s="98">
        <f>SUM(F45:I45)</f>
        <v>1041394</v>
      </c>
      <c r="F45" s="98">
        <v>920456</v>
      </c>
      <c r="G45" s="98">
        <v>74928</v>
      </c>
      <c r="H45" s="98">
        <v>19543</v>
      </c>
      <c r="I45" s="98">
        <v>26467</v>
      </c>
      <c r="K45" s="89">
        <f>SUM(L45:O45)</f>
        <v>415476</v>
      </c>
      <c r="L45" s="98">
        <v>348263</v>
      </c>
      <c r="M45" s="98">
        <v>65259</v>
      </c>
      <c r="N45" s="98">
        <v>1356</v>
      </c>
      <c r="O45" s="98">
        <v>598</v>
      </c>
    </row>
    <row r="46" spans="4:15" ht="19.5" customHeight="1">
      <c r="D46" s="87" t="s">
        <v>63</v>
      </c>
      <c r="E46" s="98">
        <f>SUM(F46:I46)</f>
        <v>1128592</v>
      </c>
      <c r="F46" s="98">
        <v>1004315</v>
      </c>
      <c r="G46" s="98">
        <v>77294</v>
      </c>
      <c r="H46" s="98">
        <v>21068</v>
      </c>
      <c r="I46" s="98">
        <v>25915</v>
      </c>
      <c r="K46" s="89">
        <f>SUM(L46:O46)</f>
        <v>478963</v>
      </c>
      <c r="L46" s="98">
        <v>415384</v>
      </c>
      <c r="M46" s="98">
        <v>58912</v>
      </c>
      <c r="N46" s="98">
        <v>3392</v>
      </c>
      <c r="O46" s="98">
        <v>1275</v>
      </c>
    </row>
    <row r="47" spans="4:15" ht="19.5" customHeight="1">
      <c r="D47" s="87" t="s">
        <v>52</v>
      </c>
      <c r="E47" s="93">
        <f>SUM(F47:I47)</f>
        <v>962157</v>
      </c>
      <c r="F47" s="93">
        <v>861485</v>
      </c>
      <c r="G47" s="93">
        <v>56482</v>
      </c>
      <c r="H47" s="93">
        <v>16546</v>
      </c>
      <c r="I47" s="93">
        <v>27644</v>
      </c>
      <c r="K47" s="93">
        <f>SUM(L47:O47)</f>
        <v>450429</v>
      </c>
      <c r="L47" s="93">
        <v>369456</v>
      </c>
      <c r="M47" s="93">
        <v>61718</v>
      </c>
      <c r="N47" s="93">
        <v>17696</v>
      </c>
      <c r="O47" s="93">
        <v>1559</v>
      </c>
    </row>
    <row r="48" spans="4:15" ht="19.5" customHeight="1">
      <c r="D48" s="87" t="s">
        <v>53</v>
      </c>
      <c r="E48" s="93">
        <f>SUM(F48:I48)</f>
        <v>1112413</v>
      </c>
      <c r="F48" s="93">
        <v>999691</v>
      </c>
      <c r="G48" s="93">
        <v>60612</v>
      </c>
      <c r="H48" s="93">
        <v>25110</v>
      </c>
      <c r="I48" s="93">
        <v>27000</v>
      </c>
      <c r="K48" s="93">
        <f>SUM(L48:O48)</f>
        <v>417643</v>
      </c>
      <c r="L48" s="93">
        <v>336967</v>
      </c>
      <c r="M48" s="93">
        <v>58613</v>
      </c>
      <c r="N48" s="93">
        <v>17152</v>
      </c>
      <c r="O48" s="93">
        <v>4911</v>
      </c>
    </row>
    <row r="49" spans="4:15" ht="19.5" customHeight="1">
      <c r="D49" s="87" t="s">
        <v>54</v>
      </c>
      <c r="E49" s="93">
        <f>SUM(F49:I49)</f>
        <v>1022466</v>
      </c>
      <c r="F49" s="93">
        <v>896119</v>
      </c>
      <c r="G49" s="93">
        <v>69307</v>
      </c>
      <c r="H49" s="93">
        <v>30480</v>
      </c>
      <c r="I49" s="93">
        <v>26560</v>
      </c>
      <c r="K49" s="93">
        <f>SUM(L49:O49)</f>
        <v>439277</v>
      </c>
      <c r="L49" s="93">
        <v>362959</v>
      </c>
      <c r="M49" s="93">
        <v>58146</v>
      </c>
      <c r="N49" s="93">
        <v>15334</v>
      </c>
      <c r="O49" s="93">
        <v>2838</v>
      </c>
    </row>
    <row r="50" spans="4:15" ht="19.5" customHeight="1">
      <c r="D50" s="87" t="s">
        <v>55</v>
      </c>
      <c r="E50" s="93">
        <f>SUM(F50:I50)</f>
        <v>861725</v>
      </c>
      <c r="F50" s="93">
        <v>744808</v>
      </c>
      <c r="G50" s="93">
        <v>65034</v>
      </c>
      <c r="H50" s="93">
        <v>22852</v>
      </c>
      <c r="I50" s="93">
        <v>29031</v>
      </c>
      <c r="K50" s="93">
        <f>SUM(L50:O50)</f>
        <v>504982</v>
      </c>
      <c r="L50" s="93">
        <v>421626</v>
      </c>
      <c r="M50" s="93">
        <v>61202</v>
      </c>
      <c r="N50" s="93">
        <v>19721</v>
      </c>
      <c r="O50" s="93">
        <v>2433</v>
      </c>
    </row>
    <row r="51" spans="4:15" ht="19.5" customHeight="1">
      <c r="D51" s="87" t="s">
        <v>56</v>
      </c>
      <c r="E51" s="93">
        <f>SUM(F51:I51)</f>
        <v>910375</v>
      </c>
      <c r="F51" s="93">
        <v>788672</v>
      </c>
      <c r="G51" s="93">
        <v>72271</v>
      </c>
      <c r="H51" s="93">
        <v>26855</v>
      </c>
      <c r="I51" s="93">
        <v>22577</v>
      </c>
      <c r="K51" s="93">
        <f>SUM(L51:O51)</f>
        <v>523558</v>
      </c>
      <c r="L51" s="93">
        <v>442942</v>
      </c>
      <c r="M51" s="93">
        <v>60187</v>
      </c>
      <c r="N51" s="93">
        <v>19677</v>
      </c>
      <c r="O51" s="93">
        <v>752</v>
      </c>
    </row>
    <row r="52" spans="4:15" ht="19.5" customHeight="1">
      <c r="D52" s="87" t="s">
        <v>57</v>
      </c>
      <c r="E52" s="93">
        <f>SUM(F52:I52)</f>
        <v>878999</v>
      </c>
      <c r="F52" s="93">
        <v>747563</v>
      </c>
      <c r="G52" s="93">
        <v>81395</v>
      </c>
      <c r="H52" s="93">
        <v>23167</v>
      </c>
      <c r="I52" s="93">
        <v>26874</v>
      </c>
      <c r="K52" s="93">
        <f>SUM(L52:O52)</f>
        <v>493275</v>
      </c>
      <c r="L52" s="93">
        <v>403728</v>
      </c>
      <c r="M52" s="93">
        <v>68691</v>
      </c>
      <c r="N52" s="93">
        <v>20206</v>
      </c>
      <c r="O52" s="93">
        <v>650</v>
      </c>
    </row>
    <row r="53" spans="4:15" ht="19.5" customHeight="1">
      <c r="D53" s="87" t="s">
        <v>58</v>
      </c>
      <c r="E53" s="93">
        <f>SUM(F53:I53)</f>
        <v>900968</v>
      </c>
      <c r="F53" s="93">
        <v>781661</v>
      </c>
      <c r="G53" s="93">
        <v>69960</v>
      </c>
      <c r="H53" s="93">
        <v>14364</v>
      </c>
      <c r="I53" s="93">
        <v>34983</v>
      </c>
      <c r="K53" s="93">
        <f>SUM(L53:O53)</f>
        <v>479806</v>
      </c>
      <c r="L53" s="93">
        <v>387513</v>
      </c>
      <c r="M53" s="93">
        <v>70947</v>
      </c>
      <c r="N53" s="93">
        <v>20526</v>
      </c>
      <c r="O53" s="93">
        <v>820</v>
      </c>
    </row>
    <row r="54" spans="4:15" ht="19.5" customHeight="1">
      <c r="D54" s="87" t="s">
        <v>59</v>
      </c>
      <c r="E54" s="93">
        <f>SUM(F54:I54)</f>
        <v>905356</v>
      </c>
      <c r="F54" s="93">
        <v>818125</v>
      </c>
      <c r="G54" s="93">
        <v>50824</v>
      </c>
      <c r="H54" s="93">
        <v>11035</v>
      </c>
      <c r="I54" s="93">
        <v>25372</v>
      </c>
      <c r="K54" s="93">
        <f>SUM(L54:O54)</f>
        <v>513508</v>
      </c>
      <c r="L54" s="93">
        <v>429853</v>
      </c>
      <c r="M54" s="93">
        <v>62349</v>
      </c>
      <c r="N54" s="93">
        <v>20591</v>
      </c>
      <c r="O54" s="93">
        <v>715</v>
      </c>
    </row>
    <row r="55" spans="4:15" ht="19.5" customHeight="1">
      <c r="D55" s="87" t="s">
        <v>60</v>
      </c>
      <c r="E55" s="93">
        <f>SUM(F55:I55)</f>
        <v>1195174</v>
      </c>
      <c r="F55" s="93">
        <v>1080716</v>
      </c>
      <c r="G55" s="93">
        <v>61878</v>
      </c>
      <c r="H55" s="93">
        <v>21737</v>
      </c>
      <c r="I55" s="93">
        <v>30843</v>
      </c>
      <c r="K55" s="93">
        <f>SUM(L55:O55)</f>
        <v>772366</v>
      </c>
      <c r="L55" s="93">
        <v>693050</v>
      </c>
      <c r="M55" s="93">
        <v>54479</v>
      </c>
      <c r="N55" s="93">
        <v>22227</v>
      </c>
      <c r="O55" s="93">
        <v>2610</v>
      </c>
    </row>
    <row r="56" spans="4:15" ht="19.5" customHeight="1">
      <c r="D56" s="87"/>
      <c r="E56" s="99">
        <f>SUM(E44:E55)</f>
        <v>11924227</v>
      </c>
      <c r="F56" s="99">
        <f>SUM(F44:F55)</f>
        <v>10509745</v>
      </c>
      <c r="G56" s="99">
        <f>SUM(G44:G55)</f>
        <v>827587</v>
      </c>
      <c r="H56" s="99">
        <f>SUM(H44:H55)</f>
        <v>257131</v>
      </c>
      <c r="I56" s="99">
        <f>SUM(I44:I55)</f>
        <v>329764</v>
      </c>
      <c r="K56" s="99">
        <f>SUM(K44:K55)</f>
        <v>5859642</v>
      </c>
      <c r="L56" s="99">
        <f>SUM(L44:L55)</f>
        <v>4925804</v>
      </c>
      <c r="M56" s="99">
        <f>SUM(M44:M55)</f>
        <v>734398</v>
      </c>
      <c r="N56" s="99">
        <f>SUM(N44:N55)</f>
        <v>179662</v>
      </c>
      <c r="O56" s="99">
        <f>SUM(O44:O55)</f>
        <v>19778</v>
      </c>
    </row>
    <row r="57" spans="4:15" ht="19.5" customHeight="1">
      <c r="D57" s="87"/>
      <c r="E57" s="101"/>
      <c r="F57" s="101"/>
      <c r="G57" s="101"/>
      <c r="H57" s="101"/>
      <c r="I57" s="101"/>
      <c r="J57" s="102"/>
      <c r="K57" s="101"/>
      <c r="L57" s="101"/>
      <c r="M57" s="101"/>
      <c r="N57" s="101"/>
      <c r="O57" s="101"/>
    </row>
    <row r="58" spans="4:15" ht="19.5" customHeight="1">
      <c r="D58" s="87" t="s">
        <v>61</v>
      </c>
      <c r="E58" s="100">
        <f>SUM(F58:I58)</f>
        <v>924241</v>
      </c>
      <c r="F58" s="100">
        <v>828706</v>
      </c>
      <c r="G58" s="100">
        <v>50490</v>
      </c>
      <c r="H58" s="100">
        <v>15771</v>
      </c>
      <c r="I58" s="100">
        <v>29274</v>
      </c>
      <c r="K58" s="100">
        <f>SUM(L58:O58)</f>
        <v>378997</v>
      </c>
      <c r="L58" s="100">
        <v>317366</v>
      </c>
      <c r="M58" s="100">
        <v>46274</v>
      </c>
      <c r="N58" s="100">
        <v>15141</v>
      </c>
      <c r="O58" s="100">
        <v>216</v>
      </c>
    </row>
    <row r="59" spans="4:15" ht="19.5" customHeight="1">
      <c r="D59" s="87" t="s">
        <v>62</v>
      </c>
      <c r="E59" s="93">
        <f>SUM(F59:I59)</f>
        <v>819840</v>
      </c>
      <c r="F59" s="93">
        <v>719131</v>
      </c>
      <c r="G59" s="93">
        <v>61751</v>
      </c>
      <c r="H59" s="93">
        <v>6255</v>
      </c>
      <c r="I59" s="93">
        <v>32703</v>
      </c>
      <c r="K59" s="93">
        <f>SUM(L59:O59)</f>
        <v>358375</v>
      </c>
      <c r="L59" s="93">
        <v>298470</v>
      </c>
      <c r="M59" s="93">
        <v>41592</v>
      </c>
      <c r="N59" s="93">
        <v>17391</v>
      </c>
      <c r="O59" s="93">
        <v>922</v>
      </c>
    </row>
    <row r="60" spans="4:15" ht="19.5" customHeight="1">
      <c r="D60" s="87" t="s">
        <v>63</v>
      </c>
      <c r="E60" s="93">
        <f>SUM(F60:I60)</f>
        <v>988621</v>
      </c>
      <c r="F60" s="93">
        <v>867874</v>
      </c>
      <c r="G60" s="93">
        <v>76553</v>
      </c>
      <c r="H60" s="93">
        <v>15547</v>
      </c>
      <c r="I60" s="93">
        <v>28647</v>
      </c>
      <c r="K60" s="93">
        <f>SUM(L60:O60)</f>
        <v>435710</v>
      </c>
      <c r="L60" s="93">
        <v>362930</v>
      </c>
      <c r="M60" s="93">
        <v>50163</v>
      </c>
      <c r="N60" s="93">
        <v>20542</v>
      </c>
      <c r="O60" s="93">
        <v>2075</v>
      </c>
    </row>
    <row r="61" spans="5:15" ht="19.5" customHeight="1">
      <c r="E61" s="89">
        <f>SUM(E47:E60)</f>
        <v>23406562</v>
      </c>
      <c r="F61" s="89">
        <f>SUM(F47:F60)</f>
        <v>20644296</v>
      </c>
      <c r="G61" s="89">
        <f>SUM(G47:G60)</f>
        <v>1604144</v>
      </c>
      <c r="H61" s="89">
        <f>SUM(H47:H60)</f>
        <v>486850</v>
      </c>
      <c r="I61" s="89">
        <f>SUM(I47:I60)</f>
        <v>671272</v>
      </c>
      <c r="K61" s="89">
        <f>SUM(K47:K60)</f>
        <v>11627568</v>
      </c>
      <c r="L61" s="89">
        <f>SUM(L47:L60)</f>
        <v>9752664</v>
      </c>
      <c r="M61" s="89">
        <f>SUM(M47:M60)</f>
        <v>1428759</v>
      </c>
      <c r="N61" s="89">
        <f>SUM(N47:N60)</f>
        <v>405866</v>
      </c>
      <c r="O61" s="89">
        <f>SUM(O47:O60)</f>
        <v>40279</v>
      </c>
    </row>
  </sheetData>
  <sheetProtection/>
  <mergeCells count="1">
    <mergeCell ref="A1:T1"/>
  </mergeCells>
  <printOptions/>
  <pageMargins left="0.25" right="0.1968503937007874" top="0.33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2014-01-21T06:57:40Z</cp:lastPrinted>
  <dcterms:created xsi:type="dcterms:W3CDTF">2007-02-07T23:56:29Z</dcterms:created>
  <dcterms:modified xsi:type="dcterms:W3CDTF">2014-01-21T06:57:47Z</dcterms:modified>
  <cp:category/>
  <cp:version/>
  <cp:contentType/>
  <cp:contentStatus/>
</cp:coreProperties>
</file>